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2) R07年01月号○\09) HP更新用データ\02　標題 修正後（マクロ解除で保存）\"/>
    </mc:Choice>
  </mc:AlternateContent>
  <xr:revisionPtr revIDLastSave="0" documentId="8_{17CB38B8-0C21-4ABA-85FE-802DE87BE8DA}"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'1-1.2'!$A$1:$Q$78</definedName>
    <definedName name="_xlnm.Print_Area" localSheetId="2">'1-1.2つづき'!$A$1:$M$77</definedName>
    <definedName name="_xlnm.Print_Area" localSheetId="3">'2-1'!$A$1:$N$50</definedName>
    <definedName name="_xlnm.Print_Area" localSheetId="4">'2-1つづき'!$A$1:$O$55</definedName>
    <definedName name="_xlnm.Print_Area" localSheetId="5">'2-2.3'!$A$1:$O$84</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3'!$A$1:$P$62</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D34" i="79"/>
  <c r="E34" i="79"/>
  <c r="F34" i="79"/>
  <c r="G34" i="79"/>
  <c r="H34" i="79"/>
  <c r="I34" i="79"/>
  <c r="J34" i="79"/>
  <c r="K34" i="79"/>
  <c r="L34" i="79"/>
  <c r="M34" i="79"/>
  <c r="N34" i="79"/>
  <c r="O34" i="79"/>
  <c r="D35" i="79"/>
  <c r="E35" i="79"/>
  <c r="F35" i="79"/>
  <c r="G35" i="79"/>
  <c r="H35" i="79"/>
  <c r="I35" i="79"/>
  <c r="J35" i="79"/>
  <c r="K35" i="79"/>
  <c r="L35" i="79"/>
  <c r="M35" i="79"/>
  <c r="N35" i="79"/>
  <c r="O35" i="79"/>
  <c r="E11" i="93" l="1"/>
  <c r="F11" i="93"/>
  <c r="G11" i="93"/>
  <c r="H11" i="93"/>
  <c r="I11" i="93"/>
  <c r="J11" i="93"/>
  <c r="K11" i="93"/>
  <c r="L11" i="93"/>
  <c r="M11" i="93"/>
  <c r="N11" i="93"/>
  <c r="O11" i="93"/>
  <c r="P11" i="93"/>
  <c r="E42" i="93"/>
  <c r="F42" i="93"/>
  <c r="G42" i="93"/>
  <c r="H42" i="93"/>
  <c r="I42" i="93"/>
  <c r="J42" i="93"/>
  <c r="K42" i="93"/>
  <c r="L42" i="93"/>
  <c r="M42" i="93"/>
  <c r="N42" i="93"/>
  <c r="O42" i="93"/>
  <c r="P42" i="93"/>
  <c r="L61" i="84" l="1"/>
  <c r="N28" i="83"/>
  <c r="M28" i="83"/>
  <c r="M29" i="83" l="1"/>
  <c r="N29" i="83"/>
  <c r="M28" i="89" l="1"/>
  <c r="K62" i="84" l="1"/>
  <c r="F62" i="84"/>
  <c r="M61" i="84"/>
  <c r="I69" i="83" l="1"/>
  <c r="K61" i="84" l="1"/>
  <c r="H61" i="84"/>
  <c r="H59" i="93" l="1"/>
  <c r="H60" i="93"/>
  <c r="E60" i="93"/>
  <c r="E59" i="93"/>
  <c r="I29" i="93" l="1"/>
  <c r="I30" i="93"/>
  <c r="G30" i="93"/>
  <c r="G29" i="93"/>
  <c r="K30" i="93"/>
  <c r="K29" i="93"/>
  <c r="O29" i="93"/>
  <c r="O30" i="93"/>
  <c r="F30" i="93"/>
  <c r="F29" i="93"/>
  <c r="J30" i="93"/>
  <c r="J29" i="93"/>
  <c r="N29" i="93"/>
  <c r="N30" i="93"/>
  <c r="H29" i="93"/>
  <c r="H30" i="93"/>
  <c r="L29" i="93"/>
  <c r="L30" i="93"/>
  <c r="M29" i="93"/>
  <c r="M30" i="93"/>
  <c r="E29" i="93"/>
  <c r="E30" i="93"/>
  <c r="P29" i="93"/>
  <c r="P30" i="93"/>
  <c r="P27" i="93"/>
  <c r="D30" i="93"/>
  <c r="O27" i="93"/>
  <c r="D29" i="93"/>
  <c r="G27" i="93"/>
  <c r="H27" i="93"/>
  <c r="N27" i="93"/>
  <c r="I27" i="93"/>
  <c r="F27" i="93"/>
  <c r="J27" i="93"/>
  <c r="K27" i="93"/>
  <c r="M27" i="93"/>
  <c r="E27" i="93"/>
  <c r="L27" i="93"/>
  <c r="J64" i="86" l="1"/>
  <c r="D64" i="86"/>
  <c r="L64" i="86" l="1"/>
  <c r="K64" i="86"/>
  <c r="N64" i="86"/>
  <c r="E64" i="86"/>
  <c r="G64" i="86"/>
  <c r="F64" i="86"/>
  <c r="M64" i="86"/>
  <c r="H64" i="86"/>
  <c r="O64" i="86" l="1"/>
  <c r="I64" i="86"/>
  <c r="L56" i="87" l="1"/>
  <c r="L59" i="93" l="1"/>
  <c r="L60" i="93"/>
  <c r="M59" i="93"/>
  <c r="M60" i="93"/>
  <c r="N57" i="93"/>
  <c r="N59" i="93"/>
  <c r="N60" i="93"/>
  <c r="O60" i="93"/>
  <c r="O57" i="93"/>
  <c r="O59" i="93"/>
  <c r="K59" i="93"/>
  <c r="K60" i="93"/>
  <c r="P60" i="93"/>
  <c r="P59" i="93"/>
  <c r="D60" i="93" l="1"/>
  <c r="D59" i="93"/>
  <c r="H57" i="93"/>
  <c r="E57" i="93"/>
  <c r="L57" i="93"/>
  <c r="P57" i="93"/>
  <c r="M57" i="93"/>
  <c r="K57" i="93"/>
  <c r="J28" i="83" l="1"/>
  <c r="J29" i="83" l="1"/>
  <c r="G28" i="83"/>
  <c r="G29" i="83"/>
  <c r="K29" i="83"/>
  <c r="K28" i="83"/>
  <c r="I28" i="83"/>
  <c r="I29" i="83"/>
  <c r="H29" i="83"/>
  <c r="H28" i="83"/>
  <c r="L29" i="83"/>
  <c r="L28" i="83"/>
  <c r="P29" i="83" l="1"/>
  <c r="P28" i="83"/>
  <c r="P26" i="83"/>
  <c r="O28" i="83" l="1"/>
  <c r="O29" i="83"/>
  <c r="J26" i="83"/>
  <c r="H26" i="83"/>
  <c r="N26" i="83"/>
  <c r="L26" i="83"/>
  <c r="G59" i="82" l="1"/>
  <c r="G60" i="82"/>
  <c r="M26" i="83"/>
  <c r="I26" i="83"/>
  <c r="G26" i="83"/>
  <c r="K26" i="83"/>
  <c r="O26" i="83"/>
  <c r="J9" i="95" l="1"/>
  <c r="N27" i="74" l="1"/>
  <c r="M27" i="74"/>
  <c r="L57" i="87" l="1"/>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79" i="96" l="1"/>
  <c r="M79" i="96"/>
  <c r="L79" i="96"/>
  <c r="K79" i="96"/>
  <c r="J79" i="96"/>
  <c r="I79" i="96"/>
  <c r="H79" i="96"/>
  <c r="G79" i="96"/>
  <c r="F79" i="96"/>
  <c r="E79" i="96"/>
  <c r="N78" i="96"/>
  <c r="M78" i="96"/>
  <c r="L78" i="96"/>
  <c r="K78" i="96"/>
  <c r="J78" i="96"/>
  <c r="I78" i="96"/>
  <c r="H78" i="96"/>
  <c r="G78" i="96"/>
  <c r="F78" i="96"/>
  <c r="E78" i="96"/>
  <c r="J62" i="84" l="1"/>
  <c r="M62" i="84"/>
  <c r="G44" i="84" l="1"/>
  <c r="H44" i="84"/>
  <c r="I44" i="84"/>
  <c r="J44" i="84"/>
  <c r="K44" i="84"/>
  <c r="L44" i="84"/>
  <c r="M44" i="84"/>
  <c r="N44" i="84"/>
  <c r="F44" i="84"/>
  <c r="K28" i="74" l="1"/>
  <c r="J28" i="74"/>
  <c r="I28" i="74"/>
  <c r="H28" i="74"/>
  <c r="G28" i="74"/>
  <c r="F28" i="74"/>
  <c r="E28" i="74"/>
  <c r="D28" i="74"/>
  <c r="D79"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78"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M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<sst xmlns="http://schemas.openxmlformats.org/spreadsheetml/2006/main" count="2559" uniqueCount="1109">
  <si>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</si>
  <si>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</si>
  <si>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</si>
  <si>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</si>
  <si>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</si>
  <si>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</si>
  <si>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</si>
  <si>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</si>
  <si>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</si>
  <si>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</si>
  <si>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</si>
  <si>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</si>
  <si>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</si>
  <si>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</si>
  <si>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</si>
  <si>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</si>
  <si>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</si>
  <si>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</si>
  <si>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</si>
  <si>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</si>
  <si>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</si>
  <si>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</si>
  <si>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</si>
  <si>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</si>
  <si>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</si>
  <si>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</si>
  <si>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</si>
  <si>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</si>
  <si>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</si>
  <si>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</si>
  <si>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</si>
  <si>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</si>
  <si>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</si>
  <si>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</si>
  <si>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</si>
  <si>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</si>
  <si>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</si>
  <si>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</si>
  <si>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</si>
  <si>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</si>
  <si>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</si>
  <si>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</si>
  <si>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</si>
  <si>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</si>
  <si>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</si>
  <si>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</si>
  <si>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</si>
  <si>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</si>
  <si>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</si>
  <si>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</si>
  <si>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</si>
  <si>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</si>
  <si>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</si>
  <si>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</si>
  <si>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</si>
  <si>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</si>
  <si>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</si>
  <si>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</si>
  <si>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</si>
  <si>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</si>
  <si>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</si>
  <si>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</si>
  <si>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</si>
  <si>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</si>
  <si>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</si>
  <si>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</si>
  <si>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</si>
  <si>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</si>
  <si>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</si>
  <si>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</si>
  <si>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</si>
  <si>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</si>
  <si>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</si>
  <si>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</si>
  <si>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</si>
  <si>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</si>
  <si>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</si>
  <si>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</si>
  <si>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</si>
  <si>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</si>
  <si>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</si>
  <si>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</si>
  <si>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</si>
  <si>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</si>
  <si>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</si>
  <si>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</si>
  <si>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</si>
  <si>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</si>
  <si>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</si>
  <si>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</si>
  <si>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</si>
  <si>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</si>
  <si>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</si>
  <si>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</si>
  <si>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</si>
  <si>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</si>
  <si>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</si>
  <si>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</si>
  <si>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</si>
  <si>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</si>
  <si>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</si>
  <si>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</si>
  <si>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</si>
  <si>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</si>
  <si>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</si>
  <si>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</si>
  <si>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</si>
  <si>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</si>
  <si>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</si>
  <si>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</si>
  <si>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</si>
  <si>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</si>
  <si>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</si>
  <si>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</si>
  <si>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</si>
  <si>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</si>
  <si>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</si>
  <si>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</si>
  <si>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</si>
  <si>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</si>
  <si>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</si>
  <si>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</si>
  <si>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</si>
  <si>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</si>
  <si>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</si>
  <si>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</si>
  <si>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</si>
  <si>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</si>
  <si>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</si>
  <si>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</si>
  <si>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</si>
  <si>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</si>
  <si>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</si>
  <si>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</si>
  <si>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</si>
  <si>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</si>
  <si>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</si>
  <si>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</si>
  <si>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</si>
  <si>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</si>
  <si>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</si>
  <si>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</si>
  <si>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</si>
  <si>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</si>
  <si>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</si>
  <si>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</si>
  <si>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</si>
  <si>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</si>
  <si>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</si>
  <si>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</si>
  <si>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</si>
  <si>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</si>
  <si>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</si>
  <si>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</si>
  <si>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</si>
  <si>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</si>
  <si>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</si>
  <si>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</si>
  <si>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</si>
  <si>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</si>
  <si>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</si>
  <si>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</si>
  <si>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</si>
  <si>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</si>
  <si>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</si>
  <si>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</si>
  <si>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</si>
  <si>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</si>
  <si>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</si>
  <si>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</si>
  <si>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</si>
  <si>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</si>
  <si>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</si>
  <si>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</si>
  <si>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</si>
  <si>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</si>
  <si>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</si>
  <si>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</si>
  <si>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</si>
  <si>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</si>
  <si>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</si>
  <si>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</si>
  <si>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</si>
  <si>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</si>
  <si>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</si>
  <si>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</si>
  <si>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</si>
  <si>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</si>
  <si>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</si>
  <si>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</si>
  <si>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</si>
  <si>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</si>
  <si>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</si>
  <si>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</si>
  <si>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</si>
  <si>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</si>
  <si>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</si>
  <si>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</si>
  <si>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</si>
  <si>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</si>
  <si>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</si>
  <si>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</si>
  <si>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</si>
  <si>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</si>
  <si>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</si>
  <si>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</si>
  <si>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</si>
  <si>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</si>
  <si>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</si>
  <si>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</si>
  <si>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</si>
  <si>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</si>
  <si>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</si>
  <si>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</si>
  <si>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</si>
  <si>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</si>
  <si>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</si>
  <si>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</si>
  <si>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</si>
  <si>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</si>
  <si>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</si>
  <si>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</si>
  <si>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</si>
  <si>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</si>
  <si>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</si>
  <si>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</si>
  <si>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</si>
  <si>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</si>
  <si>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</si>
  <si>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</si>
  <si>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</si>
  <si>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</si>
  <si>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</si>
  <si>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</si>
  <si>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</si>
  <si>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</si>
  <si>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</si>
  <si>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</si>
  <si>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</si>
  <si>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</si>
  <si>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</si>
  <si>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</si>
  <si>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</si>
  <si>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</si>
  <si>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</si>
  <si>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</si>
  <si>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</si>
  <si>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</si>
  <si>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</si>
  <si>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</si>
  <si>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</si>
  <si>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</si>
  <si>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</si>
  <si>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</si>
  <si>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</si>
  <si>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</si>
  <si>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</si>
  <si>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</si>
  <si>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</si>
  <si>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</si>
  <si>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</si>
  <si>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</si>
  <si>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</si>
  <si>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</si>
  <si>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</si>
  <si>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</si>
  <si>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</si>
  <si>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</si>
  <si>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</si>
  <si>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</si>
  <si>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</si>
  <si>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</si>
  <si>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</si>
  <si>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</si>
  <si>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</si>
  <si>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</si>
  <si>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</si>
  <si>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</si>
  <si>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</si>
  <si>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</si>
  <si>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</si>
  <si>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</si>
  <si>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</si>
  <si>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</si>
  <si>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</si>
  <si>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</si>
  <si>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</si>
  <si>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</si>
  <si>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</si>
  <si>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</si>
  <si>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</si>
  <si>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</si>
  <si>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</si>
  <si>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</si>
  <si>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</si>
  <si>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</si>
  <si>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</si>
  <si>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</si>
  <si>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</si>
  <si>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</si>
  <si>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</si>
  <si>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</si>
  <si>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</si>
  <si>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</si>
  <si>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</si>
  <si>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</si>
  <si>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</si>
  <si>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</si>
  <si>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</si>
  <si>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</si>
  <si>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</si>
  <si>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</si>
  <si>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</si>
  <si>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</si>
  <si>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</si>
  <si>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</si>
  <si>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</si>
  <si>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</si>
  <si>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</si>
  <si>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</si>
  <si>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</si>
  <si>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</si>
  <si>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</si>
  <si>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</si>
  <si>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</si>
  <si>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</si>
  <si>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</si>
  <si>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</si>
  <si>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</si>
  <si>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</si>
  <si>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</si>
  <si>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</si>
  <si>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</si>
  <si>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</si>
  <si>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</si>
  <si>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</si>
  <si>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</si>
  <si>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</si>
  <si>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</si>
  <si>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</si>
  <si>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</si>
  <si>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</si>
  <si>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</si>
  <si>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</si>
  <si>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</si>
  <si>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</si>
  <si>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</si>
  <si>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</si>
  <si>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</si>
  <si>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</si>
  <si>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</si>
  <si>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</si>
  <si>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</si>
  <si>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</si>
  <si>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</si>
  <si>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</si>
  <si>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</si>
  <si>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</si>
  <si>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</si>
  <si>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</si>
  <si>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</si>
  <si>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</si>
  <si>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</si>
  <si>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</si>
  <si>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</si>
  <si>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</si>
  <si>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</si>
  <si>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</si>
  <si>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</si>
  <si>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</si>
  <si>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</si>
  <si>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</si>
  <si>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</si>
  <si>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</si>
  <si>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</si>
  <si>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</si>
  <si>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</si>
  <si>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</si>
  <si>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</si>
  <si>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</si>
  <si>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</si>
  <si>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</si>
  <si>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</si>
  <si>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</si>
  <si>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</si>
  <si>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</si>
  <si>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</si>
  <si>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</si>
  <si>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</si>
  <si>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</si>
  <si>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</si>
  <si>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</si>
  <si>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</si>
  <si>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</si>
  <si>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</si>
  <si>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</si>
  <si>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</si>
  <si>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</si>
  <si>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</si>
  <si>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</si>
  <si>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</si>
  <si>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</si>
  <si>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</si>
  <si>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</si>
  <si>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</si>
  <si>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</si>
  <si>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</si>
  <si>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</si>
  <si>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</si>
  <si>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</si>
  <si>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</si>
  <si>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</si>
  <si>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</si>
  <si>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</si>
  <si>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</si>
  <si>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</si>
  <si>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</si>
  <si>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</si>
  <si>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</si>
  <si>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</si>
  <si>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</si>
  <si>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</si>
  <si>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</si>
  <si>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</si>
  <si>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</si>
  <si>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</si>
  <si>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</si>
  <si>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</si>
  <si>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</si>
  <si>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</si>
  <si>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</si>
  <si>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</si>
  <si>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</si>
  <si>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</si>
  <si>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</si>
  <si>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</si>
  <si>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</si>
  <si>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</si>
  <si>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</si>
  <si>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</si>
  <si>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</si>
  <si>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</si>
  <si>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</si>
  <si>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</si>
  <si>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</si>
  <si>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</si>
  <si>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</si>
  <si>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</si>
  <si>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</si>
  <si>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</si>
  <si>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</si>
  <si>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</si>
  <si>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</si>
  <si>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</si>
  <si>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</si>
  <si>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</si>
  <si>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</si>
  <si>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</si>
  <si>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</si>
  <si>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</si>
  <si>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</si>
  <si>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</si>
  <si>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</si>
  <si>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</si>
  <si>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</si>
  <si>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</si>
  <si>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</si>
  <si>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</si>
  <si>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</si>
  <si>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</si>
  <si>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</si>
  <si>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</si>
  <si>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</si>
  <si>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</si>
  <si>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</si>
  <si>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</si>
  <si>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</si>
  <si>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</si>
  <si>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</si>
  <si>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</si>
  <si>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</si>
  <si>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</si>
  <si>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元</t>
    <rPh sb="0" eb="1">
      <t>ガン</t>
    </rPh>
    <phoneticPr fontId="5"/>
  </si>
  <si>
    <t>令和</t>
    <rPh sb="0" eb="1">
      <t>レイワ</t>
    </rPh>
    <phoneticPr fontId="3"/>
  </si>
  <si>
    <t>元</t>
    <rPh sb="0" eb="1">
      <t>ガン</t>
    </rPh>
    <phoneticPr fontId="3"/>
  </si>
  <si>
    <t>令和</t>
    <rPh sb="0" eb="1">
      <t>レイワ</t>
    </rPh>
    <phoneticPr fontId="13"/>
  </si>
  <si>
    <t>令和</t>
    <rPh sb="0" eb="1">
      <t>レイワ</t>
    </rPh>
    <phoneticPr fontId="10"/>
  </si>
  <si>
    <t>元</t>
    <rPh sb="0" eb="1">
      <t>ガン</t>
    </rPh>
    <phoneticPr fontId="10"/>
  </si>
  <si>
    <t>令和</t>
    <rPh sb="0" eb="2">
      <t>レイワ</t>
    </rPh>
    <phoneticPr fontId="5"/>
  </si>
  <si>
    <t>令和</t>
    <rPh sb="0" eb="1">
      <t>レイワ</t>
    </rPh>
    <phoneticPr fontId="4"/>
  </si>
  <si>
    <t>元</t>
    <rPh sb="0" eb="1">
      <t>ガン</t>
    </rPh>
    <phoneticPr fontId="4"/>
  </si>
  <si>
    <t>元</t>
  </si>
  <si>
    <t>令和</t>
    <rPh sb="0" eb="1">
      <t>レイワ</t>
    </rPh>
    <phoneticPr fontId="15"/>
  </si>
  <si>
    <t>元</t>
    <rPh sb="0" eb="1">
      <t>ガン</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</si>
  <si>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</si>
  <si>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</si>
  <si>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</si>
  <si>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</si>
  <si>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</si>
  <si>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</si>
  <si>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</si>
  <si>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</si>
  <si>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</si>
  <si>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</si>
  <si>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</si>
  <si>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</si>
  <si>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</si>
  <si>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元</t>
    <rPh sb="0" eb="1">
      <t>モト</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</si>
  <si>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</si>
  <si>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</si>
  <si>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</si>
  <si>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</si>
  <si>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</si>
  <si>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</si>
  <si>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</si>
  <si>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</si>
  <si>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</si>
  <si>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</si>
  <si>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</si>
  <si>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</si>
  <si>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</si>
  <si>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</si>
  <si>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</si>
  <si>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</si>
  <si>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</si>
  <si>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</si>
  <si>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</si>
  <si>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</si>
  <si>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</si>
  <si>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</si>
  <si>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</si>
  <si>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</si>
  <si>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</si>
  <si>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</si>
  <si>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</si>
  <si>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</si>
  <si>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</si>
  <si>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</si>
  <si>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</si>
  <si>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</si>
  <si>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</si>
  <si>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</si>
  <si>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</si>
  <si>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</si>
  <si>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</si>
  <si>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</si>
  <si>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</si>
  <si>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</si>
  <si>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</si>
  <si>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</si>
  <si>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</si>
  <si>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</si>
  <si>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</si>
  <si>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</si>
  <si>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</si>
  <si>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</si>
  <si>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</si>
  <si>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</si>
  <si>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</si>
  <si>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</si>
  <si>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</si>
  <si>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</si>
  <si>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</si>
  <si>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</si>
  <si>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</si>
  <si>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</si>
  <si>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</si>
  <si>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</si>
  <si>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</si>
  <si>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</si>
  <si>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</si>
  <si>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</si>
  <si>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</si>
  <si>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</si>
  <si>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</si>
  <si>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</si>
  <si>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</si>
  <si>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</si>
  <si>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</si>
  <si>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</si>
  <si>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</si>
  <si>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</si>
  <si>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</si>
  <si>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</si>
  <si>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</si>
  <si>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</si>
  <si>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</si>
  <si>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</si>
  <si>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</si>
  <si>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</si>
  <si>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</si>
  <si>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</si>
  <si>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</si>
  <si>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</si>
  <si>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</si>
  <si>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</si>
  <si>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</si>
  <si>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</si>
  <si>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</si>
  <si>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</si>
  <si>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</si>
  <si>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</si>
  <si>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</si>
  <si>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</si>
  <si>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</si>
  <si>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</si>
  <si>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</si>
  <si>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</si>
  <si>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</si>
  <si>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</si>
  <si>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</si>
  <si>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</si>
  <si>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</si>
  <si>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</si>
  <si>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</si>
  <si>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</si>
  <si>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</si>
  <si>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</si>
  <si>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</si>
  <si>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</si>
  <si>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</si>
  <si>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</si>
  <si>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</si>
  <si>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</si>
  <si>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</si>
  <si>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</si>
  <si>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</si>
  <si>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</si>
  <si>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</si>
  <si>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</si>
  <si>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</si>
  <si>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</si>
  <si>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</si>
  <si>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</si>
  <si>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</si>
  <si>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</si>
  <si>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</si>
  <si>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</si>
  <si>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</si>
  <si>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</si>
  <si>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</si>
  <si>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</si>
  <si>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</si>
  <si>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</si>
  <si>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</si>
  <si>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</si>
  <si>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</si>
  <si>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</si>
  <si>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</si>
  <si>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</si>
  <si>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</si>
  <si>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</si>
  <si>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</si>
  <si>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</si>
  <si>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</si>
  <si>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</si>
  <si>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</si>
  <si>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</si>
  <si>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</si>
  <si>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</si>
  <si>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</si>
  <si>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</si>
  <si>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</si>
  <si>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</si>
  <si>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</si>
  <si>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</si>
  <si>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</si>
  <si>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</si>
  <si>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</si>
  <si>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</si>
  <si>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</si>
  <si>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</si>
  <si>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</si>
  <si>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</si>
  <si>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</si>
  <si>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</si>
  <si>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</si>
  <si>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</si>
  <si>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</si>
  <si>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</si>
  <si>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</si>
  <si>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</si>
  <si>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</si>
  <si>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</si>
  <si>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</si>
  <si>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</si>
  <si>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</si>
  <si>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</si>
  <si>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</si>
  <si>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</si>
  <si>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</si>
  <si>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</si>
  <si>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</si>
  <si>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</si>
  <si>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</si>
  <si>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</si>
  <si>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</si>
  <si>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</si>
  <si>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</si>
  <si>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</si>
  <si>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</si>
  <si>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</si>
  <si>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</si>
  <si>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</si>
  <si>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</si>
  <si>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</si>
  <si>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</si>
  <si>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</si>
  <si>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</si>
  <si>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</si>
  <si>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</si>
  <si>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</si>
  <si>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</si>
  <si>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</si>
  <si>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</si>
  <si>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</si>
  <si>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</si>
  <si>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</si>
  <si>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</si>
  <si>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</si>
  <si>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</si>
  <si>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</si>
  <si>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</si>
  <si>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</si>
  <si>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</si>
  <si>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</si>
  <si>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</si>
  <si>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</si>
  <si>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</si>
  <si>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</si>
  <si>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</si>
  <si>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</si>
  <si>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</si>
  <si>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</si>
  <si>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</si>
  <si>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</si>
  <si>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</si>
  <si>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</si>
  <si>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</si>
  <si>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</si>
  <si>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</si>
  <si>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</si>
  <si>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</si>
  <si>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</si>
  <si>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</si>
  <si>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</si>
  <si>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</si>
  <si>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</si>
  <si>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</si>
  <si>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</si>
  <si>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</si>
  <si>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</si>
  <si>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</si>
  <si>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</si>
  <si>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</si>
  <si>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</si>
  <si>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</si>
  <si>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</si>
  <si>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</si>
  <si>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</si>
  <si>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</si>
  <si>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</si>
  <si>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</si>
  <si>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</si>
  <si>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</si>
  <si>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</si>
  <si>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</si>
  <si>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</si>
  <si>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</si>
  <si>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</si>
  <si>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</si>
  <si>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</si>
  <si>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</si>
  <si>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</si>
  <si>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</si>
  <si>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</si>
  <si>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</si>
  <si>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</si>
  <si>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</si>
  <si>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</si>
  <si>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</si>
  <si>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</si>
  <si>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</si>
  <si>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</si>
  <si>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</si>
  <si>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</si>
  <si>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</si>
  <si>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</si>
  <si>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</si>
  <si>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</si>
  <si>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</si>
  <si>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</si>
  <si>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</si>
  <si>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</si>
  <si>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</si>
  <si>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</si>
  <si>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</si>
  <si>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</si>
  <si>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</si>
  <si>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</si>
  <si>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</si>
  <si>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</si>
  <si>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</si>
  <si>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</si>
  <si>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</si>
  <si>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</si>
  <si>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</si>
  <si>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</si>
  <si>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</si>
  <si>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</si>
  <si>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</si>
  <si>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</si>
  <si>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</si>
  <si>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</si>
  <si>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</si>
  <si>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</si>
  <si>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</si>
  <si>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</si>
  <si>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</si>
  <si>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</si>
  <si>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</si>
  <si>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</si>
  <si>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</si>
  <si>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</si>
  <si>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</si>
  <si>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</si>
  <si>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</si>
  <si>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</si>
  <si>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</si>
  <si>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</si>
  <si>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</si>
  <si>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</si>
  <si>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</si>
  <si>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</si>
  <si>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</si>
  <si>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</si>
  <si>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</si>
  <si>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</si>
  <si>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</si>
  <si>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</si>
  <si>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</si>
  <si>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</si>
  <si>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</si>
  <si>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</si>
  <si>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</si>
  <si>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</si>
  <si>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</si>
  <si>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</si>
  <si>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</si>
  <si>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</si>
  <si>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</si>
  <si>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</si>
  <si>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</si>
  <si>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</si>
  <si>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</si>
  <si>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８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</si>
  <si>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(注）</t>
  </si>
  <si>
    <t>令和</t>
    <rPh sb="0" eb="1">
      <t>レイワ</t>
    </rPh>
    <phoneticPr fontId="9"/>
  </si>
  <si>
    <t>元</t>
    <rPh sb="0" eb="1">
      <t>ガン</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</si>
  <si>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</si>
  <si>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</si>
  <si>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</si>
  <si>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</si>
  <si>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</si>
  <si>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</si>
  <si>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</si>
  <si>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</si>
  <si>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</si>
  <si>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</si>
  <si>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</si>
  <si>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</si>
  <si>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</si>
  <si>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</si>
  <si>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</si>
  <si>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</si>
  <si>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</si>
  <si>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</si>
  <si>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</si>
  <si>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</si>
  <si>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</si>
  <si>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</si>
  <si>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</si>
  <si>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</si>
  <si>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</si>
  <si>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</si>
  <si>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</si>
  <si>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</si>
  <si>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</si>
  <si>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</si>
  <si>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</si>
  <si>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</si>
  <si>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</si>
  <si>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</si>
  <si>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</si>
  <si>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</si>
  <si>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</si>
  <si>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</si>
  <si>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</si>
  <si>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</si>
  <si>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</si>
  <si>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</si>
  <si>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</si>
  <si>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</si>
  <si>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</si>
  <si>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</si>
  <si>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</si>
  <si>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</si>
  <si>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</si>
  <si>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</si>
  <si>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</si>
  <si>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</si>
  <si>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</si>
  <si>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</si>
  <si>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</si>
  <si>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</si>
  <si>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</si>
  <si>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</si>
  <si>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</si>
  <si>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</si>
  <si>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</si>
  <si>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</si>
  <si>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</si>
  <si>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</si>
  <si>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</si>
  <si>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</si>
  <si>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</si>
  <si>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</si>
  <si>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</si>
  <si>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</si>
  <si>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</si>
  <si>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</si>
  <si>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</si>
  <si>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</si>
  <si>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</si>
  <si>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</si>
  <si>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</si>
  <si>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</si>
  <si>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</si>
  <si>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</si>
  <si>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</si>
  <si>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</si>
  <si>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</si>
  <si>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</si>
  <si>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</si>
  <si>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</si>
  <si>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</si>
  <si>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</si>
  <si>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</si>
  <si>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</si>
  <si>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</si>
  <si>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</si>
  <si>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</si>
  <si>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</si>
  <si>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</si>
  <si>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</si>
  <si>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</si>
  <si>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</si>
  <si>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</si>
  <si>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</si>
  <si>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</si>
  <si>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</si>
  <si>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令和5年</t>
    <rPh sb="0" eb="2">
      <t>レイワ</t>
    </rPh>
    <rPh sb="3" eb="4">
      <t>ネン</t>
    </rPh>
    <phoneticPr fontId="13"/>
  </si>
  <si>
    <t>貨物・郵便の取扱い無し。</t>
    <phoneticPr fontId="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</si>
  <si>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</si>
  <si>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</si>
  <si>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</si>
  <si>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</si>
  <si>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</si>
  <si>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</si>
  <si>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</si>
  <si>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</si>
  <si>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</si>
  <si>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</si>
  <si>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</si>
  <si>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</si>
  <si>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</si>
  <si>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</si>
  <si>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</si>
  <si>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</si>
  <si>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</si>
  <si>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</si>
  <si>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</si>
  <si>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</si>
  <si>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</si>
  <si>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</si>
  <si>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</si>
  <si>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</si>
  <si>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</si>
  <si>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</si>
  <si>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</si>
  <si>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</si>
  <si>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</si>
  <si>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</si>
  <si>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</si>
  <si>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</si>
  <si>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</si>
  <si>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</si>
  <si>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</si>
  <si>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</si>
  <si>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</si>
  <si>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</si>
  <si>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</si>
  <si>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</si>
  <si>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</si>
  <si>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</si>
  <si>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</si>
  <si>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</si>
  <si>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</si>
  <si>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</si>
  <si>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</si>
  <si>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</si>
  <si>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</si>
  <si>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</si>
  <si>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</si>
  <si>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</si>
  <si>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</si>
  <si>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</si>
  <si>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</si>
  <si>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</si>
  <si>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</si>
  <si>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</si>
  <si>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２　有効求人倍率の年の数字は、年度平均（実数値）。令和5年12月以前の季節調整値は、令和6年1月分公表時に新季節指数により改定されている。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</si>
  <si>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有効求人倍率の年の数字は、年度平均（実数値）。令和5年12月以前の季節調整値は、令和6年1月分公表時に新季節指数により改定されている。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</si>
  <si>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２　求人倍率の各月は季節調整値、それ以外の件数・人数等は原数値を記載。令和5年12月以前の季節
  調整値は、令和6年1月分公表時に新季節指数により改定されている。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</si>
  <si>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</si>
  <si>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</si>
  <si>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</si>
  <si>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</si>
  <si>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</si>
  <si>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</si>
  <si>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</si>
  <si>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</si>
  <si>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</si>
  <si>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</si>
  <si>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</si>
  <si>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</si>
  <si>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</si>
  <si>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</si>
  <si>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</si>
  <si>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</si>
  <si>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</si>
  <si>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</si>
  <si>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</si>
  <si>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</si>
  <si>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</si>
  <si>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</si>
  <si>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</si>
  <si>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</si>
  <si>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</si>
  <si>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</si>
  <si>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</si>
  <si>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</si>
  <si>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</si>
  <si>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</si>
  <si>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</si>
  <si>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</si>
  <si>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</si>
  <si>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xml:space="preserve"> 令和6年1月分確報において、推計に用いる母集団労働者数の更新作業（ベンチマーク更新）を実施した。賃金、労働時間及びパートタイム労働者比率の令和6年（1月分確報以降）の前年同月比等については、令和5年1月にベンチマーク更新を実施した参考値を作成し、この参考値と令和6年の値を比較することにより算出しているため、指数から算出した場合と一致しない。</t>
    <phoneticPr fontId="3"/>
  </si>
  <si>
    <t>　　季節調整値（直近10年分）は、2024年１月分結果公表時に改定されている。</t>
    <phoneticPr fontId="10"/>
  </si>
  <si>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</si>
  <si>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</si>
  <si>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　　　なお、季節調整値は、毎年１月分結果公表時に、前年12か月分の結果を追加して再計算される。このため、2023年12月以前の</t>
    <rPh sb="17" eb="18">
      <t>ブン</t>
    </rPh>
    <phoneticPr fontId="166"/>
  </si>
  <si>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</si>
  <si>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４　兵庫県鉱工業指数　令和2年＝100。</t>
    <rPh sb="2" eb="5">
      <t>ヒョウゴケン</t>
    </rPh>
    <rPh sb="5" eb="8">
      <t>コウコウギョウ</t>
    </rPh>
    <rPh sb="8" eb="10">
      <t>シスウ</t>
    </rPh>
    <rPh sb="11" eb="13">
      <t>レイワ</t>
    </rPh>
    <rPh sb="14" eb="15">
      <t>ネン</t>
    </rPh>
    <phoneticPr fontId="11"/>
  </si>
  <si>
    <t>６　兵庫ＣＩ　令和2年＝100。</t>
    <rPh sb="7" eb="9">
      <t>レイワ</t>
    </rPh>
    <rPh sb="10" eb="11">
      <t>ネン</t>
    </rPh>
    <phoneticPr fontId="15"/>
  </si>
  <si>
    <t>令和6年</t>
    <rPh sb="0" eb="2">
      <t>レイワ</t>
    </rPh>
    <rPh sb="3" eb="4">
      <t>ネン</t>
    </rPh>
    <phoneticPr fontId="13"/>
  </si>
  <si>
    <t>９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</si>
  <si>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</si>
  <si>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</si>
  <si>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</si>
  <si>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兵庫ＣＩ一致指数は、横ばい局面（上方への局面変化）を示している。</t>
    <rPh sb="10" eb="11">
      <t>ヨコ</t>
    </rPh>
    <rPh sb="13" eb="15">
      <t>キョクメン</t>
    </rPh>
    <rPh sb="16" eb="18">
      <t>ジョウホウ</t>
    </rPh>
    <rPh sb="20" eb="22">
      <t>キョクメン</t>
    </rPh>
    <rPh sb="22" eb="24">
      <t>ヘンカ</t>
    </rPh>
    <phoneticPr fontId="5"/>
  </si>
  <si>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0" eb="82">
      <t>タイショウ</t>
    </rPh>
    <rPh sb="82" eb="84">
      <t>チイキ</t>
    </rPh>
    <rPh sb="86" eb="88">
      <t>キンキ</t>
    </rPh>
    <rPh sb="88" eb="90">
      <t>ケイザイ</t>
    </rPh>
    <rPh sb="90" eb="92">
      <t>サンギョウ</t>
    </rPh>
    <rPh sb="92" eb="93">
      <t>キョク</t>
    </rPh>
    <rPh sb="93" eb="95">
      <t>カンナイ</t>
    </rPh>
    <rPh sb="97" eb="98">
      <t>フ</t>
    </rPh>
    <rPh sb="99" eb="100">
      <t>ケン</t>
    </rPh>
    <rPh sb="101" eb="104">
      <t>フクイケン</t>
    </rPh>
    <rPh sb="105" eb="108">
      <t>シガケン</t>
    </rPh>
    <rPh sb="109" eb="112">
      <t>キョウトフ</t>
    </rPh>
    <rPh sb="113" eb="116">
      <t>オオサカフ</t>
    </rPh>
    <rPh sb="117" eb="120">
      <t>ヒョウゴケン</t>
    </rPh>
    <rPh sb="121" eb="124">
      <t>ナラケン</t>
    </rPh>
    <rPh sb="125" eb="128">
      <t>ワカヤマ</t>
    </rPh>
    <rPh sb="128" eb="129">
      <t>ケン</t>
    </rPh>
    <phoneticPr fontId="11"/>
  </si>
  <si>
    <t>　　～令和５年度学校保健統計 確定値概要～</t>
    <rPh sb="3" eb="5">
      <t>レイワ</t>
    </rPh>
    <rPh sb="6" eb="8">
      <t>ネンド</t>
    </rPh>
    <rPh sb="8" eb="12">
      <t>ガッコウホケン</t>
    </rPh>
    <rPh sb="12" eb="14">
      <t>トウケイ</t>
    </rPh>
    <rPh sb="15" eb="18">
      <t>カクテイチ</t>
    </rPh>
    <rPh sb="18" eb="20">
      <t>ガイヨウ</t>
    </rPh>
    <phoneticPr fontId="5"/>
  </si>
  <si>
    <t xml:space="preserve"> 　　きまって支給する給与　　　261,464円（前年同月比  1.5％増  4か月連続の増加）</t>
  </si>
  <si>
    <t xml:space="preserve"> 　　総実労働時間　　　　　　　131.5時間（前年同月比  1.5％減  5か月連続の減少）</t>
  </si>
  <si>
    <t xml:space="preserve"> 　　所定外労働時間　　　　　　  9.3時間（前年同月比  1.1％増  4か月連続の増加）</t>
  </si>
  <si>
    <t xml:space="preserve"> 　　月末推計常用労働者数　　1,901,117人（前年同月比  1.2％増 19か月連続の増加）</t>
  </si>
  <si>
    <t xml:space="preserve">      ･･･ </t>
    <phoneticPr fontId="10"/>
  </si>
  <si>
    <t xml:space="preserve">　   ･･･ </t>
    <phoneticPr fontId="5"/>
  </si>
  <si>
    <t>　　　　○11月中の純増減　　2,228人減（自然増減　2,903人減　社会増減　675人増）</t>
    <rPh sb="7" eb="8">
      <t>ガツ</t>
    </rPh>
    <rPh sb="8" eb="9">
      <t>チュウ</t>
    </rPh>
    <rPh sb="10" eb="12">
      <t>ジュンゾウ</t>
    </rPh>
    <rPh sb="20" eb="21">
      <t>ニン</t>
    </rPh>
    <rPh sb="21" eb="22">
      <t>ゲン</t>
    </rPh>
    <rPh sb="23" eb="25">
      <t>シゼン</t>
    </rPh>
    <rPh sb="25" eb="27">
      <t>ゾウゲン</t>
    </rPh>
    <rPh sb="33" eb="34">
      <t>ニン</t>
    </rPh>
    <rPh sb="34" eb="35">
      <t>ゲン</t>
    </rPh>
    <rPh sb="36" eb="38">
      <t>シャカイ</t>
    </rPh>
    <rPh sb="38" eb="40">
      <t>ゾウゲン</t>
    </rPh>
    <rPh sb="44" eb="45">
      <t>ニン</t>
    </rPh>
    <rPh sb="45" eb="46">
      <t>ゾウ</t>
    </rPh>
    <phoneticPr fontId="0"/>
  </si>
  <si>
    <t>　　　　○県内の全ての地域（10地域）で減少している。</t>
    <rPh sb="5" eb="7">
      <t>ケンナイ</t>
    </rPh>
    <rPh sb="8" eb="9">
      <t>スベ</t>
    </rPh>
    <rPh sb="11" eb="13">
      <t>チイキ</t>
    </rPh>
    <rPh sb="16" eb="18">
      <t>チイキ</t>
    </rPh>
    <rPh sb="20" eb="22">
      <t>ゲンショウ</t>
    </rPh>
    <phoneticPr fontId="0"/>
  </si>
  <si>
    <t>57,553</t>
  </si>
  <si>
    <t>生産指数は一進一退（対前月比 0.4％減）</t>
    <rPh sb="5" eb="9">
      <t>イッシンイッタイ</t>
    </rPh>
    <rPh sb="19" eb="20">
      <t>ゲン</t>
    </rPh>
    <phoneticPr fontId="5"/>
  </si>
  <si>
    <t>○　生産指数   97.7（対前月比  0.4％減）</t>
    <rPh sb="24" eb="25">
      <t>ゲン</t>
    </rPh>
    <phoneticPr fontId="5"/>
  </si>
  <si>
    <t>○　出荷指数   97.7（対前月比  0.7％減）</t>
    <rPh sb="24" eb="25">
      <t>ゲン</t>
    </rPh>
    <phoneticPr fontId="5"/>
  </si>
  <si>
    <t>○　在庫指数  102.9（対前月比　0.5％増）</t>
    <rPh sb="23" eb="24">
      <t>ゾウ</t>
    </rPh>
    <phoneticPr fontId="5"/>
  </si>
  <si>
    <t xml:space="preserve"> ○ 先行指数   95.3（前月差 6.6ポイント減、２か月ぶりに前月差減）</t>
    <rPh sb="26" eb="27">
      <t>ゲン</t>
    </rPh>
    <rPh sb="34" eb="35">
      <t>マエ</t>
    </rPh>
    <rPh sb="37" eb="38">
      <t>ゲン</t>
    </rPh>
    <phoneticPr fontId="5"/>
  </si>
  <si>
    <t xml:space="preserve"> ○ 一致指数  106.4（前月差 1.4ポイント減、２か月ぶりに前月差減）</t>
    <rPh sb="26" eb="27">
      <t>ゲン</t>
    </rPh>
    <rPh sb="30" eb="31">
      <t>ツキ</t>
    </rPh>
    <rPh sb="34" eb="36">
      <t>ゼンゲツ</t>
    </rPh>
    <rPh sb="36" eb="37">
      <t>サ</t>
    </rPh>
    <rPh sb="37" eb="38">
      <t>ゲン</t>
    </rPh>
    <phoneticPr fontId="5"/>
  </si>
  <si>
    <t xml:space="preserve"> ○ 遅行指数　 99.3（前月差 2.4ポイント増、２か月ぶりに前月差増）</t>
    <rPh sb="25" eb="26">
      <t>ゾウ</t>
    </rPh>
    <rPh sb="33" eb="35">
      <t>ゼンゲツ</t>
    </rPh>
    <rPh sb="35" eb="36">
      <t>サ</t>
    </rPh>
    <rPh sb="36" eb="37">
      <t>ゾウ</t>
    </rPh>
    <phoneticPr fontId="5"/>
  </si>
  <si>
    <t>○ 先行指数  28.6％（２か月ぶりに50％を下回る）</t>
    <rPh sb="24" eb="25">
      <t>シタ</t>
    </rPh>
    <phoneticPr fontId="10"/>
  </si>
  <si>
    <t>○ 一致指数  37.5％（２か月ぶりに50％を下回る）</t>
    <rPh sb="24" eb="25">
      <t>シタ</t>
    </rPh>
    <phoneticPr fontId="10"/>
  </si>
  <si>
    <t>○ 遅行指数  62.5％（４か月連続で50％を上回る）</t>
    <rPh sb="2" eb="4">
      <t>チコウ</t>
    </rPh>
    <rPh sb="17" eb="19">
      <t>レンゾク</t>
    </rPh>
    <rPh sb="24" eb="25">
      <t>ウエ</t>
    </rPh>
    <phoneticPr fontId="10"/>
  </si>
  <si>
    <t>『兵庫の統計』 令和7年1月号</t>
  </si>
  <si>
    <t>（令和6年12月1日現在）</t>
  </si>
  <si>
    <t>令和6年11月中の人口移動</t>
  </si>
  <si>
    <t>令和6年10月）】</t>
  </si>
  <si>
    <t>令和6年10月）</t>
  </si>
  <si>
    <t>（令和6年10月）</t>
  </si>
  <si>
    <t xml:space="preserve"> 令和6年11月</t>
  </si>
  <si>
    <t>（対前年同月比　3％増）</t>
  </si>
  <si>
    <t>（対前年同月比　2.8％増）</t>
  </si>
  <si>
    <t>（対前年同月比　2.5％増）</t>
  </si>
  <si>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</si>
  <si>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t xml:space="preserve">　面積は、国土地理院「令和6年全国都道府県市区町村別面積調（10月1日時点）」による。　　　　　　　　　　　　　　　　　　　　　　　　　　　　　　　　　　　　　　　　　　　　　　　　　　　　　　　　　　　　　　　　　　　　　　　　　　　　　　　　　　　　　　　　　　　　　　　　　　　　　　　　　　　　　　　　　　　　　　　　　　　　　　　　　　　　　　　　　　　　　　　　　　　　　　　　　　　　　　　                                                    </t>
    <rPh sb="11" eb="13">
      <t>レイワ</t>
    </rPh>
    <rPh sb="35" eb="37">
      <t>ジテン</t>
    </rPh>
    <phoneticPr fontId="3"/>
  </si>
  <si>
    <t>　※印の面積は、国土地理院「令和6年全国都道府県市区町村別面積調（10月1日時点）」では境界未定となっている</t>
    <phoneticPr fontId="3"/>
  </si>
  <si>
    <t>ため、「令和6年全国都道府県市区町村別面積調（10月1日時点）」の参考値による。</t>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</si>
  <si>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</si>
  <si>
    <t xml:space="preserve"> 令和6年11月から、一種免許・二種免許の男女別の保有状況は公表されていない。</t>
    <rPh sb="1" eb="3">
      <t>レイワ</t>
    </rPh>
    <rPh sb="4" eb="5">
      <t>ネン</t>
    </rPh>
    <rPh sb="7" eb="8">
      <t>ガツ</t>
    </rPh>
    <rPh sb="11" eb="13">
      <t>イッシュ</t>
    </rPh>
    <rPh sb="13" eb="15">
      <t>メンキョ</t>
    </rPh>
    <rPh sb="16" eb="18">
      <t>ニシュ</t>
    </rPh>
    <rPh sb="18" eb="20">
      <t>メンキョ</t>
    </rPh>
    <rPh sb="21" eb="23">
      <t>ダンジョ</t>
    </rPh>
    <rPh sb="23" eb="24">
      <t>ベツ</t>
    </rPh>
    <rPh sb="25" eb="29">
      <t>ホユウジョウキョウ</t>
    </rPh>
    <rPh sb="30" eb="32">
      <t>コウヒョウ</t>
    </rPh>
    <phoneticPr fontId="3"/>
  </si>
  <si>
    <t>兵庫県内の児童等の発育及び健康の状態について</t>
    <rPh sb="0" eb="4">
      <t>ヒョウゴケンナイ</t>
    </rPh>
    <rPh sb="5" eb="7">
      <t>ジドウ</t>
    </rPh>
    <rPh sb="7" eb="8">
      <t>トウ</t>
    </rPh>
    <rPh sb="9" eb="11">
      <t>ハツイク</t>
    </rPh>
    <rPh sb="11" eb="12">
      <t>オヨ</t>
    </rPh>
    <rPh sb="13" eb="15">
      <t>ケンコウ</t>
    </rPh>
    <rPh sb="16" eb="18">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</si>
</sst>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 numFmtId="219" formatCode="&quot;r &quot;#,##0.0;&quot;r &quot;\▲#,##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54">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199" fontId="15" fillId="0" borderId="0" xfId="76" applyNumberFormat="1" applyFont="1" applyFill="1" applyProtection="1">
      <protection locked="0"/>
    </xf>
    <xf numFmtId="211" fontId="27" fillId="0" borderId="0" xfId="76" applyNumberFormat="1" applyFont="1" applyFill="1" applyAlignment="1">
      <alignment horizontal="right" shrinkToFit="1"/>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187" fontId="27" fillId="0" borderId="0"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198" fontId="15" fillId="0" borderId="0" xfId="76" applyNumberFormat="1" applyFont="1" applyFill="1" applyProtection="1">
      <protection locked="0"/>
    </xf>
    <xf numFmtId="3" fontId="27" fillId="0" borderId="0" xfId="76" applyNumberFormat="1" applyFont="1" applyFill="1" applyBorder="1" applyAlignment="1" applyProtection="1">
      <alignment shrinkToFit="1"/>
    </xf>
    <xf numFmtId="178" fontId="15" fillId="0" borderId="0" xfId="4" applyNumberFormat="1" applyFont="1" applyFill="1" applyBorder="1"/>
    <xf numFmtId="178" fontId="15" fillId="0" borderId="0" xfId="76" applyNumberFormat="1" applyFont="1" applyFill="1" applyBorder="1"/>
    <xf numFmtId="198" fontId="16" fillId="0" borderId="0" xfId="76" applyNumberFormat="1" applyFont="1" applyFill="1" applyBorder="1" applyAlignment="1" applyProtection="1">
      <alignment horizontal="left"/>
      <protection locked="0"/>
    </xf>
    <xf numFmtId="3" fontId="15" fillId="0" borderId="0" xfId="76" applyNumberFormat="1" applyFont="1" applyFill="1" applyBorder="1" applyAlignment="1">
      <alignment shrinkToFit="1"/>
    </xf>
    <xf numFmtId="213" fontId="16" fillId="0" borderId="0" xfId="76" applyNumberFormat="1" applyFont="1" applyFill="1" applyAlignment="1" applyProtection="1">
      <alignment vertical="center" shrinkToFit="1"/>
      <protection locked="0"/>
    </xf>
    <xf numFmtId="3" fontId="15" fillId="0" borderId="0" xfId="76" applyNumberFormat="1" applyFont="1" applyFill="1" applyBorder="1" applyAlignment="1" applyProtection="1">
      <protection locked="0"/>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198" fontId="16" fillId="0" borderId="0" xfId="76" applyNumberFormat="1" applyFont="1" applyFill="1" applyBorder="1" applyAlignment="1" applyProtection="1">
      <alignment shrinkToFit="1"/>
      <protection locked="0"/>
    </xf>
    <xf numFmtId="198" fontId="16" fillId="0" borderId="0" xfId="76" applyNumberFormat="1" applyFont="1" applyFill="1" applyBorder="1" applyProtection="1">
      <protection locked="0"/>
    </xf>
    <xf numFmtId="198" fontId="16" fillId="0" borderId="0" xfId="76" applyNumberFormat="1" applyFont="1" applyFill="1" applyBorder="1" applyAlignment="1" applyProtection="1">
      <alignment horizontal="right"/>
      <protection locked="0"/>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3" fontId="27" fillId="0" borderId="0" xfId="25" applyNumberFormat="1" applyFont="1" applyAlignment="1" applyProtection="1">
      <alignment horizontal="right"/>
      <protection locked="0"/>
    </xf>
    <xf numFmtId="198" fontId="27" fillId="0" borderId="0" xfId="25" applyNumberFormat="1" applyFont="1" applyAlignment="1">
      <alignment horizontal="right"/>
    </xf>
    <xf numFmtId="40"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187" fontId="15" fillId="0" borderId="0" xfId="0" applyNumberFormat="1" applyFont="1" applyAlignment="1" applyProtection="1">
      <alignment horizontal="right"/>
      <protection locked="0"/>
    </xf>
    <xf numFmtId="3" fontId="15" fillId="0" borderId="0" xfId="25" applyNumberFormat="1" applyFont="1"/>
    <xf numFmtId="198" fontId="16" fillId="0" borderId="0" xfId="76" applyNumberFormat="1" applyFont="1" applyFill="1" applyBorder="1" applyAlignment="1" applyProtection="1">
      <alignment horizontal="right" shrinkToFit="1"/>
      <protection locked="0"/>
    </xf>
    <xf numFmtId="207" fontId="15" fillId="0" borderId="0" xfId="0" applyNumberFormat="1" applyFont="1" applyAlignment="1" applyProtection="1">
      <alignment horizontal="right"/>
      <protection locked="0"/>
    </xf>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198" fontId="27" fillId="0" borderId="0" xfId="25" applyNumberFormat="1" applyFont="1" applyAlignment="1" applyProtection="1">
      <alignment horizontal="right"/>
      <protection locked="0"/>
    </xf>
    <xf numFmtId="37" fontId="27" fillId="0" borderId="0" xfId="25" applyNumberFormat="1" applyFont="1" applyAlignment="1" applyProtection="1">
      <alignment horizontal="right"/>
      <protection locked="0"/>
    </xf>
    <xf numFmtId="207" fontId="15" fillId="0" borderId="0" xfId="25" applyNumberFormat="1" applyFont="1" applyAlignment="1">
      <alignment horizontal="right"/>
    </xf>
    <xf numFmtId="2" fontId="15" fillId="0" borderId="0" xfId="25" applyNumberFormat="1" applyFont="1" applyAlignment="1">
      <alignment horizontal="right"/>
    </xf>
    <xf numFmtId="198" fontId="15" fillId="0" borderId="0" xfId="25" applyNumberFormat="1" applyFont="1"/>
    <xf numFmtId="199" fontId="15" fillId="0" borderId="0" xfId="25" applyNumberFormat="1" applyFont="1"/>
    <xf numFmtId="214" fontId="15" fillId="0" borderId="0" xfId="25" applyNumberFormat="1" applyFont="1" applyAlignment="1">
      <alignment horizontal="right"/>
    </xf>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4" fillId="0" borderId="0" xfId="25" applyFont="1" applyAlignment="1">
      <alignment horizontal="left" vertical="top" wrapText="1"/>
    </xf>
    <xf numFmtId="0" fontId="0" fillId="0" borderId="0" xfId="0" applyAlignment="1">
      <alignment horizontal="left" vertical="top" wrapText="1"/>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38" fontId="27" fillId="0" borderId="0" xfId="25" applyNumberFormat="1" applyFont="1" applyAlignment="1">
      <alignment horizontal="right"/>
    </xf>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210" fontId="15" fillId="0" borderId="1" xfId="25" applyNumberFormat="1" applyFont="1" applyBorder="1" applyAlignment="1">
      <alignment horizontal="right"/>
    </xf>
    <xf numFmtId="187"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15" xfId="0" applyFont="1" applyBorder="1" applyAlignment="1">
      <alignment vertical="center"/>
    </xf>
    <xf numFmtId="39" fontId="13" fillId="0" borderId="107" xfId="0" applyNumberFormat="1" applyFont="1" applyBorder="1" applyAlignment="1">
      <alignment vertical="center"/>
    </xf>
    <xf numFmtId="37" fontId="41" fillId="0" borderId="113" xfId="0" applyNumberFormat="1" applyFont="1" applyBorder="1" applyAlignment="1" applyProtection="1">
      <alignment horizontal="right" vertical="center"/>
      <protection locked="0"/>
    </xf>
    <xf numFmtId="182" fontId="41" fillId="0" borderId="113" xfId="0" applyNumberFormat="1" applyFont="1" applyBorder="1" applyAlignment="1" applyProtection="1">
      <alignment horizontal="right" vertical="center"/>
      <protection locked="0"/>
    </xf>
    <xf numFmtId="3" fontId="41" fillId="0" borderId="107" xfId="0" applyNumberFormat="1" applyFont="1" applyBorder="1" applyAlignment="1" applyProtection="1">
      <alignment horizontal="right" vertical="center"/>
      <protection locked="0"/>
    </xf>
    <xf numFmtId="182" fontId="41" fillId="0" borderId="112"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2" xfId="31" applyFont="1" applyBorder="1" applyAlignment="1">
      <alignment horizontal="center" vertical="center"/>
    </xf>
    <xf numFmtId="2" fontId="41" fillId="0" borderId="107" xfId="0" applyNumberFormat="1" applyFont="1" applyBorder="1" applyAlignment="1" applyProtection="1">
      <alignment horizontal="right" vertical="center"/>
      <protection locked="0"/>
    </xf>
    <xf numFmtId="189" fontId="41" fillId="0" borderId="113" xfId="0" applyNumberFormat="1" applyFont="1" applyBorder="1" applyAlignment="1" applyProtection="1">
      <alignment horizontal="right" vertical="center"/>
      <protection locked="0"/>
    </xf>
    <xf numFmtId="189" fontId="41" fillId="0" borderId="112"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37" fontId="14" fillId="0" borderId="0" xfId="0" applyNumberFormat="1" applyFont="1" applyAlignment="1">
      <alignment vertical="top"/>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0" fontId="14" fillId="0" borderId="0" xfId="27" applyFont="1" applyAlignment="1">
      <alignment vertical="top"/>
    </xf>
    <xf numFmtId="0" fontId="14" fillId="0" borderId="0" xfId="27" applyFont="1" applyAlignment="1">
      <alignment horizontal="center" vertical="top"/>
    </xf>
    <xf numFmtId="0" fontId="14"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4"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218" fontId="138" fillId="0" borderId="82" xfId="18" applyNumberFormat="1" applyFont="1" applyBorder="1" applyAlignment="1" applyProtection="1">
      <alignment horizontal="right"/>
      <protection locked="0"/>
    </xf>
    <xf numFmtId="219" fontId="138" fillId="0" borderId="0" xfId="18" applyNumberFormat="1" applyFont="1" applyAlignment="1" applyProtection="1">
      <alignment horizontal="right"/>
      <protection locked="0"/>
    </xf>
    <xf numFmtId="218" fontId="138" fillId="0" borderId="0" xfId="18" applyNumberFormat="1" applyFont="1" applyAlignment="1" applyProtection="1">
      <alignment horizontal="right"/>
      <protection locked="0"/>
    </xf>
    <xf numFmtId="0" fontId="23" fillId="0" borderId="81" xfId="18" applyFont="1" applyBorder="1"/>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177" fontId="138" fillId="0" borderId="82" xfId="76" applyNumberFormat="1" applyFont="1" applyFill="1" applyBorder="1"/>
    <xf numFmtId="177" fontId="138" fillId="0" borderId="0" xfId="76" applyNumberFormat="1" applyFont="1" applyFill="1"/>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41" fillId="0" borderId="0" xfId="26" applyFont="1"/>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38" fontId="15" fillId="0" borderId="7" xfId="76" applyFont="1" applyFill="1" applyBorder="1" applyAlignment="1" applyProtection="1">
      <alignment horizontal="right"/>
      <protection locked="0"/>
    </xf>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1" fontId="16"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38" fontId="15" fillId="0" borderId="0" xfId="76" applyFont="1" applyFill="1" applyBorder="1" applyAlignment="1" applyProtection="1">
      <alignment horizontal="center"/>
      <protection locked="0"/>
    </xf>
    <xf numFmtId="177" fontId="15" fillId="0" borderId="0" xfId="22" applyNumberFormat="1" applyFont="1" applyAlignment="1">
      <alignment horizontal="right"/>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8" fontId="15" fillId="0" borderId="0" xfId="25" applyNumberFormat="1" applyFont="1" applyProtection="1">
      <protection locked="0"/>
    </xf>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38" fontId="15" fillId="0" borderId="7" xfId="76" applyFont="1" applyFill="1" applyBorder="1" applyAlignment="1" applyProtection="1">
      <alignment horizontal="center"/>
      <protection locked="0"/>
    </xf>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0" fontId="47" fillId="0" borderId="0" xfId="8" applyFont="1" applyAlignment="1">
      <alignment horizontal="right" shrinkToFit="1"/>
    </xf>
    <xf numFmtId="0" fontId="47" fillId="0" borderId="0" xfId="0" applyFont="1" applyAlignment="1">
      <alignment horizontal="right" shrinkToFit="1"/>
    </xf>
    <xf numFmtId="217" fontId="17" fillId="0" borderId="0" xfId="25" applyNumberFormat="1" applyFont="1"/>
    <xf numFmtId="217" fontId="24" fillId="0" borderId="0" xfId="0" applyNumberFormat="1" applyFont="1"/>
    <xf numFmtId="0" fontId="15" fillId="0" borderId="3" xfId="25" applyFont="1" applyBorder="1" applyAlignment="1">
      <alignment horizontal="center" vertical="center"/>
    </xf>
    <xf numFmtId="0" fontId="15" fillId="0" borderId="4" xfId="0" applyFont="1" applyBorder="1"/>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10" xfId="76" applyFont="1" applyFill="1" applyBorder="1" applyAlignment="1">
      <alignment horizontal="distributed" vertical="center" justifyLastLine="1"/>
    </xf>
    <xf numFmtId="0" fontId="0" fillId="0" borderId="109" xfId="0" applyBorder="1" applyAlignment="1">
      <alignment horizontal="distributed" vertical="center" justifyLastLine="1"/>
    </xf>
    <xf numFmtId="0" fontId="4" fillId="0" borderId="0" xfId="25" applyFont="1" applyAlignment="1">
      <alignment horizontal="left" vertical="top" wrapText="1"/>
    </xf>
    <xf numFmtId="0" fontId="4" fillId="0" borderId="0" xfId="25" applyFont="1" applyAlignment="1">
      <alignment horizontal="left" vertical="top"/>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0" fontId="4" fillId="0" borderId="0" xfId="25" applyFont="1" applyAlignment="1">
      <alignment horizontal="left" vertical="center"/>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0" fillId="0" borderId="0" xfId="0" applyAlignment="1">
      <alignment horizontal="left" vertical="top" wrapText="1"/>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4" fillId="0" borderId="0" xfId="0" quotePrefix="1" applyFont="1" applyAlignment="1">
      <alignment horizontal="left" wrapText="1"/>
    </xf>
    <xf numFmtId="0" fontId="4"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38" fontId="15" fillId="0" borderId="0" xfId="76" applyFont="1" applyFill="1" applyProtection="1">
      <protection locked="0"/>
    </xf>
    <xf numFmtId="38" fontId="15" fillId="0" borderId="0" xfId="76" applyFont="1" applyFill="1" applyBorder="1" applyAlignment="1" applyProtection="1">
      <protection locked="0"/>
    </xf>
    <xf numFmtId="178" fontId="15" fillId="0" borderId="7" xfId="76" applyNumberFormat="1" applyFont="1" applyFill="1" applyBorder="1"/>
    <xf numFmtId="38" fontId="8" fillId="0" borderId="0" xfId="76" applyFont="1" applyFill="1" applyAlignment="1">
      <alignment horizontal="center"/>
    </xf>
    <xf numFmtId="38" fontId="15" fillId="0" borderId="0" xfId="76" applyFont="1" applyFill="1" applyAlignment="1" applyProtection="1">
      <protection locked="0"/>
    </xf>
    <xf numFmtId="3" fontId="27" fillId="0" borderId="0" xfId="76" applyNumberFormat="1" applyFont="1" applyFill="1" applyAlignment="1" applyProtection="1">
      <alignment shrinkToFit="1"/>
      <protection locked="0"/>
    </xf>
    <xf numFmtId="0" fontId="0" fillId="0" borderId="0" xfId="0" applyAlignment="1">
      <alignment shrinkToFit="1"/>
    </xf>
    <xf numFmtId="38" fontId="27" fillId="0" borderId="0" xfId="76"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0" fillId="0" borderId="5" xfId="0" applyBorder="1" applyAlignment="1">
      <alignment horizontal="right" vertical="top" wrapText="1"/>
    </xf>
    <xf numFmtId="0" fontId="15" fillId="2" borderId="5"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38" fontId="27" fillId="0" borderId="0" xfId="76" applyFont="1" applyFill="1" applyProtection="1">
      <protection locked="0"/>
    </xf>
    <xf numFmtId="38" fontId="27" fillId="0" borderId="0" xfId="76" applyFont="1" applyFill="1" applyBorder="1" applyProtection="1">
      <protection locked="0"/>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35" fillId="0" borderId="81" xfId="18" applyFont="1" applyBorder="1" applyAlignment="1">
      <alignment horizontal="center" vertical="distributed" textRotation="255"/>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11" fillId="0" borderId="0" xfId="0" applyFont="1" applyAlignment="1">
      <alignment vertical="center"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9" fillId="0" borderId="14" xfId="28" applyFont="1" applyBorder="1" applyAlignment="1">
      <alignment vertical="center" shrinkToFit="1"/>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0" fillId="0" borderId="119" xfId="25" applyFont="1" applyBorder="1" applyAlignment="1">
      <alignment horizontal="right" vertical="center"/>
    </xf>
    <xf numFmtId="0" fontId="6" fillId="2" borderId="105" xfId="25" applyFont="1" applyFill="1" applyBorder="1" applyAlignment="1">
      <alignment horizontal="center" vertical="center" wrapText="1"/>
    </xf>
    <xf numFmtId="0" fontId="6" fillId="2" borderId="113" xfId="25" applyFont="1" applyFill="1" applyBorder="1" applyAlignment="1">
      <alignment horizontal="center" vertical="center" wrapText="1"/>
    </xf>
    <xf numFmtId="0" fontId="6" fillId="2" borderId="114"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121" xfId="25" applyFont="1" applyFill="1" applyBorder="1" applyAlignment="1">
      <alignment horizontal="center" vertical="center" wrapText="1"/>
    </xf>
    <xf numFmtId="0" fontId="6" fillId="2" borderId="122" xfId="25" applyFont="1" applyFill="1" applyBorder="1" applyAlignment="1">
      <alignment horizontal="center" vertical="center" wrapText="1"/>
    </xf>
    <xf numFmtId="0" fontId="6" fillId="2" borderId="105" xfId="16" applyFont="1" applyFill="1" applyBorder="1" applyAlignment="1">
      <alignment horizontal="center" vertical="center" wrapText="1"/>
    </xf>
    <xf numFmtId="0" fontId="6" fillId="2" borderId="113" xfId="16" applyFont="1" applyFill="1" applyBorder="1" applyAlignment="1">
      <alignment horizontal="center" vertical="center" wrapText="1"/>
    </xf>
    <xf numFmtId="0" fontId="15" fillId="0" borderId="102" xfId="22" applyFont="1" applyBorder="1" applyAlignment="1">
      <alignment horizontal="center" shrinkToFit="1"/>
    </xf>
    <xf numFmtId="0" fontId="15" fillId="0" borderId="101" xfId="22" applyFont="1" applyBorder="1" applyAlignment="1">
      <alignment horizontal="center" shrinkToFit="1"/>
    </xf>
    <xf numFmtId="0" fontId="6" fillId="2" borderId="119" xfId="16" applyFont="1" applyFill="1" applyBorder="1" applyAlignment="1">
      <alignment horizontal="center" vertical="center" wrapText="1"/>
    </xf>
    <xf numFmtId="0" fontId="6" fillId="2" borderId="118" xfId="16" applyFont="1" applyFill="1" applyBorder="1" applyAlignment="1">
      <alignment horizontal="center" vertical="center" wrapText="1"/>
    </xf>
    <xf numFmtId="0" fontId="6" fillId="2" borderId="102" xfId="16" applyFont="1" applyFill="1" applyBorder="1" applyAlignment="1">
      <alignment horizontal="center" vertical="center" wrapText="1"/>
    </xf>
    <xf numFmtId="0" fontId="6" fillId="2" borderId="101" xfId="16" applyFont="1" applyFill="1" applyBorder="1" applyAlignment="1">
      <alignment horizontal="center" vertical="center" wrapText="1"/>
    </xf>
    <xf numFmtId="0" fontId="6" fillId="2" borderId="105" xfId="16" quotePrefix="1" applyFont="1" applyFill="1" applyBorder="1" applyAlignment="1">
      <alignment horizontal="center" vertical="center" wrapText="1"/>
    </xf>
    <xf numFmtId="0" fontId="6" fillId="2" borderId="113" xfId="16" quotePrefix="1" applyFont="1" applyFill="1" applyBorder="1" applyAlignment="1">
      <alignment horizontal="center" vertical="center" wrapText="1"/>
    </xf>
    <xf numFmtId="0" fontId="6" fillId="2" borderId="120" xfId="16" applyFont="1" applyFill="1" applyBorder="1" applyAlignment="1">
      <alignment horizontal="center" vertical="center" wrapText="1"/>
    </xf>
    <xf numFmtId="0" fontId="6" fillId="2" borderId="112" xfId="16" applyFont="1" applyFill="1" applyBorder="1" applyAlignment="1">
      <alignment horizontal="center" vertical="center" wrapText="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0" fillId="2" borderId="16" xfId="25" applyFont="1" applyFill="1" applyBorder="1" applyAlignment="1">
      <alignment horizontal="center" vertical="center" wrapText="1"/>
    </xf>
    <xf numFmtId="0" fontId="0" fillId="2" borderId="13" xfId="25"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19" fillId="0" borderId="7" xfId="25" applyFont="1" applyBorder="1" applyAlignment="1">
      <alignment horizontal="right" shrinkToFit="1"/>
    </xf>
    <xf numFmtId="0" fontId="0" fillId="2" borderId="54" xfId="25" applyFont="1" applyFill="1" applyBorder="1" applyAlignment="1">
      <alignment horizontal="center" vertical="center" wrapText="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217" fontId="35" fillId="0" borderId="0" xfId="25" applyNumberFormat="1" applyFont="1"/>
    <xf numFmtId="217" fontId="7" fillId="0" borderId="0" xfId="0" applyNumberFormat="1" applyFont="1"/>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15" fillId="0" borderId="0" xfId="22" quotePrefix="1" applyFont="1" applyAlignment="1">
      <alignment horizontal="center"/>
    </xf>
    <xf numFmtId="0" fontId="0" fillId="0" borderId="0" xfId="0" applyAlignment="1">
      <alignment horizontal="center"/>
    </xf>
    <xf numFmtId="0" fontId="0" fillId="0" borderId="1" xfId="0" applyBorder="1" applyAlignment="1">
      <alignment horizontal="center"/>
    </xf>
    <xf numFmtId="0" fontId="15" fillId="0" borderId="1" xfId="22" quotePrefix="1" applyFont="1" applyBorder="1" applyAlignment="1">
      <alignment horizontal="center"/>
    </xf>
    <xf numFmtId="0" fontId="8" fillId="5" borderId="14" xfId="0" applyFont="1" applyFill="1" applyBorder="1" applyAlignment="1">
      <alignment horizontal="center" vertical="center" wrapText="1"/>
    </xf>
    <xf numFmtId="0" fontId="32" fillId="0" borderId="0" xfId="22" quotePrefix="1" applyFont="1" applyAlignment="1">
      <alignment horizontal="center" readingOrder="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15" fillId="5" borderId="3"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11" xfId="22" applyFont="1" applyFill="1" applyBorder="1" applyAlignment="1">
      <alignment horizontal="center" vertical="center"/>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0" fillId="0" borderId="5" xfId="26" applyFont="1" applyBorder="1" applyAlignment="1">
      <alignment horizontal="right"/>
    </xf>
    <xf numFmtId="0" fontId="15" fillId="2" borderId="3" xfId="22" applyFont="1" applyFill="1" applyBorder="1" applyAlignment="1">
      <alignment horizontal="distributed" vertical="center" indent="1"/>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3" xfId="22" applyFont="1" applyFill="1" applyBorder="1" applyAlignment="1">
      <alignment horizontal="center" vertical="center"/>
    </xf>
    <xf numFmtId="0" fontId="15" fillId="2" borderId="4"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6" fillId="2" borderId="16" xfId="22" applyFont="1" applyFill="1" applyBorder="1" applyAlignment="1">
      <alignment horizontal="center" vertical="center" wrapText="1"/>
    </xf>
    <xf numFmtId="0" fontId="4" fillId="0" borderId="13" xfId="0" applyFont="1" applyBorder="1"/>
    <xf numFmtId="0" fontId="15" fillId="2" borderId="16" xfId="22" applyFont="1" applyFill="1" applyBorder="1" applyAlignment="1">
      <alignment horizontal="center" vertical="center" wrapText="1"/>
    </xf>
    <xf numFmtId="0" fontId="25" fillId="0" borderId="54" xfId="0" applyFont="1" applyBorder="1" applyAlignment="1">
      <alignment horizontal="center" vertical="center" wrapText="1"/>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15" fillId="2" borderId="13"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4" fillId="0" borderId="0" xfId="26" applyFont="1" applyAlignment="1">
      <alignment horizontal="left" vertical="top" wrapText="1"/>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9" xfId="0" applyFont="1" applyFill="1" applyBorder="1" applyAlignment="1">
      <alignment horizontal="center" vertical="center" wrapText="1"/>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0" fillId="5" borderId="59" xfId="26" applyFont="1" applyFill="1" applyBorder="1" applyAlignment="1">
      <alignment horizontal="center" vertical="center" wrapTex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136" fillId="5" borderId="81" xfId="0" applyFont="1" applyFill="1" applyBorder="1" applyAlignment="1">
      <alignment horizontal="center" vertical="center" wrapText="1"/>
    </xf>
    <xf numFmtId="0" fontId="136" fillId="5" borderId="116" xfId="0" applyFont="1" applyFill="1" applyBorder="1" applyAlignment="1">
      <alignment horizontal="center" vertical="center" wrapText="1"/>
    </xf>
    <xf numFmtId="0" fontId="116" fillId="5" borderId="111" xfId="0" applyFont="1" applyFill="1" applyBorder="1" applyAlignment="1">
      <alignment horizontal="center" vertical="center" wrapText="1" shrinkToFit="1"/>
    </xf>
    <xf numFmtId="0" fontId="116" fillId="5" borderId="81" xfId="0" applyFont="1" applyFill="1" applyBorder="1" applyAlignment="1">
      <alignment horizontal="center" vertical="center" wrapText="1" shrinkToFit="1"/>
    </xf>
    <xf numFmtId="0" fontId="116" fillId="5" borderId="111" xfId="0" applyFont="1" applyFill="1" applyBorder="1" applyAlignment="1">
      <alignment horizontal="center" vertical="center"/>
    </xf>
    <xf numFmtId="0" fontId="116" fillId="5" borderId="116" xfId="0" applyFont="1" applyFill="1" applyBorder="1" applyAlignment="1">
      <alignment horizontal="center" vertical="center"/>
    </xf>
    <xf numFmtId="0" fontId="116" fillId="5" borderId="111" xfId="0" applyFont="1" applyFill="1" applyBorder="1" applyAlignment="1">
      <alignment horizontal="center" vertical="center" wrapText="1"/>
    </xf>
    <xf numFmtId="0" fontId="116" fillId="5" borderId="116" xfId="0" applyFont="1" applyFill="1" applyBorder="1" applyAlignment="1">
      <alignment horizontal="center" vertical="center" wrapText="1"/>
    </xf>
    <xf numFmtId="0" fontId="116" fillId="5" borderId="111" xfId="0" applyFont="1" applyFill="1" applyBorder="1" applyAlignment="1">
      <alignment horizontal="center" vertical="center" shrinkToFit="1"/>
    </xf>
    <xf numFmtId="0" fontId="116" fillId="5" borderId="81" xfId="0" applyFont="1" applyFill="1" applyBorder="1" applyAlignment="1">
      <alignment horizontal="center" vertical="center" shrinkToFit="1"/>
    </xf>
    <xf numFmtId="0" fontId="116" fillId="5" borderId="116" xfId="0" applyFont="1" applyFill="1" applyBorder="1" applyAlignment="1">
      <alignment horizontal="center" vertical="center" shrinkToFit="1"/>
    </xf>
    <xf numFmtId="0" fontId="116" fillId="5" borderId="116" xfId="0" applyFont="1" applyFill="1" applyBorder="1" applyAlignment="1">
      <alignment horizontal="center" vertical="center" wrapText="1" shrinkToFit="1"/>
    </xf>
    <xf numFmtId="0" fontId="15" fillId="0" borderId="106" xfId="22" applyFont="1" applyBorder="1" applyAlignment="1">
      <alignment horizontal="center" shrinkToFit="1"/>
    </xf>
    <xf numFmtId="0" fontId="15" fillId="0" borderId="107" xfId="22" applyFont="1" applyBorder="1" applyAlignment="1">
      <alignment horizontal="center" shrinkToFit="1"/>
    </xf>
    <xf numFmtId="0" fontId="8" fillId="5" borderId="108" xfId="22" applyFont="1" applyFill="1" applyBorder="1" applyAlignment="1">
      <alignment horizontal="center" vertical="center" shrinkToFit="1"/>
    </xf>
    <xf numFmtId="0" fontId="8" fillId="5" borderId="103" xfId="22" applyFont="1" applyFill="1" applyBorder="1" applyAlignment="1">
      <alignment horizontal="center" vertical="center" shrinkToFit="1"/>
    </xf>
    <xf numFmtId="0" fontId="8" fillId="5" borderId="104" xfId="22" applyFont="1" applyFill="1" applyBorder="1" applyAlignment="1">
      <alignment horizontal="center" vertical="center" shrinkToFit="1"/>
    </xf>
    <xf numFmtId="0" fontId="8" fillId="5" borderId="50" xfId="22" applyFont="1" applyFill="1" applyBorder="1" applyAlignment="1">
      <alignment horizontal="center" vertical="center" shrinkToFit="1"/>
    </xf>
    <xf numFmtId="0" fontId="8" fillId="5" borderId="0" xfId="22" applyFont="1" applyFill="1" applyAlignment="1">
      <alignment horizontal="center" vertical="center" shrinkToFit="1"/>
    </xf>
    <xf numFmtId="0" fontId="8" fillId="5" borderId="1" xfId="22" applyFont="1" applyFill="1" applyBorder="1" applyAlignment="1">
      <alignment horizontal="center" vertical="center" shrinkToFit="1"/>
    </xf>
    <xf numFmtId="0" fontId="8" fillId="5" borderId="117" xfId="22" applyFont="1" applyFill="1" applyBorder="1" applyAlignment="1">
      <alignment horizontal="center" vertical="center" shrinkToFit="1"/>
    </xf>
    <xf numFmtId="0" fontId="8" fillId="5" borderId="106" xfId="22" applyFont="1" applyFill="1" applyBorder="1" applyAlignment="1">
      <alignment horizontal="center" vertical="center" shrinkToFit="1"/>
    </xf>
    <xf numFmtId="0" fontId="8" fillId="5" borderId="107" xfId="22" applyFont="1" applyFill="1" applyBorder="1" applyAlignment="1">
      <alignment horizontal="center" vertical="center" shrinkToFit="1"/>
    </xf>
    <xf numFmtId="0" fontId="116" fillId="5" borderId="108"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117" xfId="0" applyFont="1" applyFill="1" applyBorder="1" applyAlignment="1">
      <alignment horizontal="distributed" vertical="center" justifyLastLine="1"/>
    </xf>
    <xf numFmtId="0" fontId="116" fillId="5" borderId="111" xfId="0" applyFont="1" applyFill="1" applyBorder="1" applyAlignment="1">
      <alignment horizontal="distributed" vertical="center" justifyLastLine="1"/>
    </xf>
    <xf numFmtId="0" fontId="116" fillId="5" borderId="81" xfId="0" applyFont="1" applyFill="1" applyBorder="1" applyAlignment="1">
      <alignment horizontal="distributed" vertical="center" justifyLastLine="1"/>
    </xf>
    <xf numFmtId="0" fontId="116" fillId="5" borderId="116" xfId="0" applyFont="1" applyFill="1" applyBorder="1" applyAlignment="1">
      <alignment horizontal="distributed" vertical="center" justifyLastLine="1"/>
    </xf>
    <xf numFmtId="181" fontId="8" fillId="2" borderId="108" xfId="23" applyNumberFormat="1" applyFont="1" applyFill="1" applyBorder="1" applyAlignment="1">
      <alignment horizontal="distributed" vertical="center" wrapText="1" justifyLastLine="1"/>
    </xf>
    <xf numFmtId="181" fontId="8" fillId="2" borderId="117" xfId="23" applyNumberFormat="1" applyFont="1" applyFill="1" applyBorder="1" applyAlignment="1">
      <alignment horizontal="distributed" vertical="center" wrapText="1" justifyLastLine="1"/>
    </xf>
    <xf numFmtId="0" fontId="8" fillId="2" borderId="103" xfId="23" applyFont="1" applyFill="1" applyBorder="1" applyAlignment="1">
      <alignment horizontal="center" vertical="center"/>
    </xf>
    <xf numFmtId="0" fontId="8" fillId="2" borderId="104" xfId="23" applyFont="1" applyFill="1" applyBorder="1" applyAlignment="1">
      <alignment horizontal="center" vertical="center"/>
    </xf>
    <xf numFmtId="0" fontId="8" fillId="2" borderId="106" xfId="23" applyFont="1" applyFill="1" applyBorder="1" applyAlignment="1">
      <alignment horizontal="center" vertical="center"/>
    </xf>
    <xf numFmtId="0" fontId="8" fillId="2" borderId="107" xfId="23" applyFont="1" applyFill="1" applyBorder="1" applyAlignment="1">
      <alignment horizontal="center" vertical="center"/>
    </xf>
    <xf numFmtId="181" fontId="8" fillId="2" borderId="111" xfId="23" quotePrefix="1" applyNumberFormat="1" applyFont="1" applyFill="1" applyBorder="1" applyAlignment="1">
      <alignment horizontal="center" vertical="center"/>
    </xf>
    <xf numFmtId="181" fontId="8" fillId="2" borderId="116" xfId="23" quotePrefix="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xf numFmtId="0" fontId="0" fillId="0" borderId="0" xfId="22" quotePrefix="1" applyFont="1" applyAlignment="1">
      <alignment horizontal="center"/>
    </xf>
    <xf numFmtId="0" fontId="0" fillId="0" borderId="1" xfId="22" quotePrefix="1" applyFont="1" applyBorder="1" applyAlignment="1">
      <alignment horizontal="center"/>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FF99"/>
      <color rgb="FFADF98F"/>
      <color rgb="FFFFFFCC"/>
      <color rgb="FF99FF66"/>
      <color rgb="FFCCFFCC"/>
      <color rgb="FFCCFF99"/>
      <color rgb="FFFF5050"/>
      <color rgb="FFFF99FF"/>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333375</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2" customWidth="1"/>
    <col min="2" max="2" width="1" style="172" customWidth="1"/>
    <col min="3" max="3" width="5" style="172" customWidth="1"/>
    <col min="4" max="4" width="6.6640625" style="172" customWidth="1"/>
    <col min="5" max="5" width="7.6640625" style="172" customWidth="1"/>
    <col min="6" max="6" width="14.6640625" style="172" customWidth="1"/>
    <col min="7" max="7" width="30" style="172" customWidth="1"/>
    <col min="8" max="8" width="3.6640625" style="172" customWidth="1"/>
    <col min="9" max="9" width="3.44140625" style="172" customWidth="1"/>
    <col min="10" max="10" width="4.33203125" style="172" customWidth="1"/>
    <col min="11" max="11" width="6.6640625" style="172" customWidth="1"/>
    <col min="12" max="12" width="51" style="172" customWidth="1"/>
    <col min="13" max="13" width="3.77734375" style="172" customWidth="1"/>
    <col min="14" max="15" width="3.109375" style="172" customWidth="1"/>
    <col min="16" max="16" width="10" style="172" customWidth="1"/>
    <col min="17" max="16384" width="9" style="172"/>
  </cols>
  <sheetData>
    <row r="1" spans="1:16" ht="14">
      <c r="L1" s="1700" t="s">
        <v>1092</v>
      </c>
      <c r="M1" s="1701"/>
    </row>
    <row r="2" spans="1:16" ht="23.5">
      <c r="A2" s="291"/>
      <c r="B2" s="291"/>
      <c r="C2" s="291"/>
      <c r="D2" s="291"/>
      <c r="E2" s="291"/>
      <c r="F2" s="291"/>
      <c r="G2" s="291"/>
      <c r="H2" s="291"/>
      <c r="I2" s="291"/>
      <c r="J2" s="291"/>
      <c r="K2" s="291"/>
      <c r="L2" s="291"/>
      <c r="M2" s="291"/>
      <c r="N2" s="291"/>
      <c r="O2" s="291"/>
      <c r="P2" s="291"/>
    </row>
    <row r="3" spans="1:16" ht="30" customHeight="1">
      <c r="A3" s="563"/>
      <c r="B3" s="563"/>
      <c r="C3" s="563"/>
      <c r="H3" s="563"/>
    </row>
    <row r="4" spans="1:16" ht="19">
      <c r="A4" s="564" t="s">
        <v>875</v>
      </c>
      <c r="B4" s="565"/>
      <c r="C4" s="565"/>
      <c r="L4" s="566"/>
      <c r="M4" s="567" t="s">
        <v>522</v>
      </c>
    </row>
    <row r="5" spans="1:16" ht="16.399999999999999" customHeight="1">
      <c r="A5" s="566"/>
      <c r="B5" s="563"/>
      <c r="C5" s="563"/>
      <c r="H5" s="563"/>
      <c r="M5" s="568"/>
    </row>
    <row r="6" spans="1:16" ht="19">
      <c r="A6" s="564" t="s">
        <v>523</v>
      </c>
      <c r="B6" s="565"/>
      <c r="C6" s="565"/>
      <c r="L6" s="569"/>
      <c r="M6" s="570">
        <v>1</v>
      </c>
    </row>
    <row r="7" spans="1:16" ht="22.5" customHeight="1">
      <c r="A7" s="571"/>
      <c r="B7" s="572"/>
      <c r="C7" s="563"/>
      <c r="D7" s="573"/>
      <c r="E7" s="574" t="s">
        <v>1108</v>
      </c>
      <c r="F7" s="575"/>
      <c r="G7" s="576"/>
      <c r="H7" s="576"/>
      <c r="I7" s="576"/>
      <c r="J7" s="576"/>
      <c r="K7" s="576"/>
      <c r="L7" s="576"/>
      <c r="M7" s="577"/>
    </row>
    <row r="8" spans="1:16" ht="18.75" customHeight="1">
      <c r="B8" s="572"/>
      <c r="C8" s="563"/>
      <c r="D8" s="578"/>
      <c r="E8" s="579" t="s">
        <v>1072</v>
      </c>
      <c r="F8" s="579"/>
      <c r="G8" s="576"/>
      <c r="H8" s="576"/>
      <c r="I8" s="576"/>
      <c r="J8" s="576"/>
      <c r="K8" s="576"/>
      <c r="L8" s="576"/>
      <c r="M8" s="577"/>
    </row>
    <row r="9" spans="1:16" ht="14">
      <c r="D9" s="571"/>
      <c r="E9" s="565"/>
      <c r="F9" s="565"/>
      <c r="G9" s="565"/>
      <c r="L9" s="563"/>
      <c r="M9" s="580"/>
    </row>
    <row r="10" spans="1:16" ht="30" customHeight="1">
      <c r="A10" s="581" t="s">
        <v>844</v>
      </c>
      <c r="B10" s="565"/>
      <c r="C10" s="565"/>
      <c r="L10" s="569"/>
      <c r="M10" s="582">
        <v>6</v>
      </c>
      <c r="P10" s="511"/>
    </row>
    <row r="11" spans="1:16" ht="13.4" customHeight="1">
      <c r="C11" s="583">
        <v>1</v>
      </c>
      <c r="D11" s="576" t="s">
        <v>524</v>
      </c>
      <c r="E11" s="563"/>
      <c r="F11" s="563"/>
      <c r="G11" s="563"/>
      <c r="H11" s="584" t="s">
        <v>909</v>
      </c>
      <c r="J11" s="577">
        <v>6</v>
      </c>
      <c r="K11" s="576" t="s">
        <v>525</v>
      </c>
      <c r="L11" s="563"/>
      <c r="M11" s="585" t="s">
        <v>909</v>
      </c>
      <c r="P11" s="511"/>
    </row>
    <row r="12" spans="1:16" ht="13.4" customHeight="1">
      <c r="C12" s="586"/>
      <c r="D12" s="587" t="s">
        <v>526</v>
      </c>
      <c r="E12" s="588" t="s">
        <v>527</v>
      </c>
      <c r="F12" s="563"/>
      <c r="G12" s="563"/>
      <c r="H12" s="585">
        <v>6</v>
      </c>
      <c r="J12" s="589"/>
      <c r="K12" s="587" t="s">
        <v>528</v>
      </c>
      <c r="L12" s="588" t="s">
        <v>529</v>
      </c>
      <c r="M12" s="585">
        <v>21</v>
      </c>
    </row>
    <row r="13" spans="1:16" ht="13.4" customHeight="1">
      <c r="C13" s="586"/>
      <c r="D13" s="587" t="s">
        <v>530</v>
      </c>
      <c r="E13" s="588" t="s">
        <v>531</v>
      </c>
      <c r="F13" s="563"/>
      <c r="G13" s="563"/>
      <c r="H13" s="585">
        <v>6</v>
      </c>
      <c r="J13" s="589"/>
      <c r="K13" s="587" t="s">
        <v>532</v>
      </c>
      <c r="L13" s="588" t="s">
        <v>533</v>
      </c>
      <c r="M13" s="585">
        <v>21</v>
      </c>
    </row>
    <row r="14" spans="1:16" ht="13.4" customHeight="1">
      <c r="C14" s="586"/>
      <c r="D14" s="563"/>
      <c r="E14" s="563"/>
      <c r="F14" s="563"/>
      <c r="G14" s="563"/>
      <c r="H14" s="585"/>
      <c r="J14" s="589"/>
      <c r="K14" s="563"/>
      <c r="L14" s="588"/>
      <c r="M14" s="585"/>
    </row>
    <row r="15" spans="1:16" ht="13.4" customHeight="1">
      <c r="C15" s="583">
        <v>2</v>
      </c>
      <c r="D15" s="576" t="s">
        <v>534</v>
      </c>
      <c r="E15" s="563"/>
      <c r="F15" s="563"/>
      <c r="G15" s="563"/>
      <c r="H15" s="585" t="s">
        <v>909</v>
      </c>
      <c r="J15" s="577">
        <v>7</v>
      </c>
      <c r="K15" s="576" t="s">
        <v>535</v>
      </c>
      <c r="L15" s="588"/>
      <c r="M15" s="585" t="s">
        <v>909</v>
      </c>
    </row>
    <row r="16" spans="1:16" ht="13.4" customHeight="1">
      <c r="C16" s="586"/>
      <c r="D16" s="587" t="s">
        <v>536</v>
      </c>
      <c r="E16" s="588" t="s">
        <v>537</v>
      </c>
      <c r="F16" s="563"/>
      <c r="G16" s="563"/>
      <c r="H16" s="585">
        <v>8</v>
      </c>
      <c r="J16" s="589"/>
      <c r="K16" s="587" t="s">
        <v>538</v>
      </c>
      <c r="L16" s="588" t="s">
        <v>539</v>
      </c>
      <c r="M16" s="585">
        <v>22</v>
      </c>
    </row>
    <row r="17" spans="3:13" ht="13.4" customHeight="1">
      <c r="C17" s="586"/>
      <c r="D17" s="590" t="s">
        <v>540</v>
      </c>
      <c r="E17" s="588" t="s">
        <v>541</v>
      </c>
      <c r="F17" s="563"/>
      <c r="G17" s="563"/>
      <c r="H17" s="585">
        <v>10</v>
      </c>
      <c r="J17" s="589"/>
      <c r="K17" s="587" t="s">
        <v>542</v>
      </c>
      <c r="L17" s="588" t="s">
        <v>543</v>
      </c>
      <c r="M17" s="585">
        <v>22</v>
      </c>
    </row>
    <row r="18" spans="3:13" ht="13.4" customHeight="1">
      <c r="C18" s="586"/>
      <c r="D18" s="590" t="s">
        <v>544</v>
      </c>
      <c r="E18" s="588" t="s">
        <v>910</v>
      </c>
      <c r="F18" s="563"/>
      <c r="G18" s="563"/>
      <c r="H18" s="585">
        <v>10</v>
      </c>
      <c r="J18" s="589"/>
      <c r="K18" s="587" t="s">
        <v>545</v>
      </c>
      <c r="L18" s="588" t="s">
        <v>547</v>
      </c>
      <c r="M18" s="585">
        <v>23</v>
      </c>
    </row>
    <row r="19" spans="3:13" ht="13.4" customHeight="1">
      <c r="C19" s="586"/>
      <c r="D19" s="563"/>
      <c r="E19" s="588"/>
      <c r="F19" s="563"/>
      <c r="G19" s="563"/>
      <c r="H19" s="585"/>
      <c r="J19" s="589"/>
      <c r="K19" s="587" t="s">
        <v>546</v>
      </c>
      <c r="L19" s="588" t="s">
        <v>549</v>
      </c>
      <c r="M19" s="585">
        <v>23</v>
      </c>
    </row>
    <row r="20" spans="3:13" ht="13.4" customHeight="1">
      <c r="C20" s="583">
        <v>3</v>
      </c>
      <c r="D20" s="576" t="s">
        <v>548</v>
      </c>
      <c r="E20" s="588"/>
      <c r="F20" s="563"/>
      <c r="G20" s="563"/>
      <c r="H20" s="585" t="s">
        <v>909</v>
      </c>
      <c r="J20" s="589"/>
      <c r="K20" s="587"/>
      <c r="L20" s="588"/>
      <c r="M20" s="585"/>
    </row>
    <row r="21" spans="3:13" ht="13.4" customHeight="1">
      <c r="C21" s="586"/>
      <c r="D21" s="587" t="s">
        <v>550</v>
      </c>
      <c r="E21" s="588" t="s">
        <v>551</v>
      </c>
      <c r="F21" s="563"/>
      <c r="G21" s="563"/>
      <c r="H21" s="585">
        <v>11</v>
      </c>
      <c r="J21" s="577">
        <v>8</v>
      </c>
      <c r="K21" s="576" t="s">
        <v>554</v>
      </c>
      <c r="L21" s="588"/>
      <c r="M21" s="585" t="s">
        <v>909</v>
      </c>
    </row>
    <row r="22" spans="3:13" ht="13.4" customHeight="1">
      <c r="C22" s="586"/>
      <c r="D22" s="587" t="s">
        <v>552</v>
      </c>
      <c r="E22" s="588" t="s">
        <v>553</v>
      </c>
      <c r="F22" s="563"/>
      <c r="G22" s="563"/>
      <c r="H22" s="585">
        <v>11</v>
      </c>
      <c r="J22" s="589"/>
      <c r="K22" s="587" t="s">
        <v>557</v>
      </c>
      <c r="L22" s="588" t="s">
        <v>845</v>
      </c>
      <c r="M22" s="585">
        <v>24</v>
      </c>
    </row>
    <row r="23" spans="3:13" ht="13.4" customHeight="1">
      <c r="C23" s="586"/>
      <c r="D23" s="587" t="s">
        <v>555</v>
      </c>
      <c r="E23" s="588" t="s">
        <v>556</v>
      </c>
      <c r="F23" s="563"/>
      <c r="G23" s="563"/>
      <c r="H23" s="585">
        <v>11</v>
      </c>
      <c r="J23" s="589"/>
      <c r="K23" s="587" t="s">
        <v>560</v>
      </c>
      <c r="L23" s="588" t="s">
        <v>561</v>
      </c>
      <c r="M23" s="585">
        <v>25</v>
      </c>
    </row>
    <row r="24" spans="3:13" ht="13.4" customHeight="1">
      <c r="C24" s="586"/>
      <c r="D24" s="587" t="s">
        <v>558</v>
      </c>
      <c r="E24" s="588" t="s">
        <v>559</v>
      </c>
      <c r="F24" s="563"/>
      <c r="G24" s="563"/>
      <c r="H24" s="585">
        <v>12</v>
      </c>
      <c r="J24" s="589"/>
      <c r="K24" s="587" t="s">
        <v>564</v>
      </c>
      <c r="L24" s="588" t="s">
        <v>867</v>
      </c>
      <c r="M24" s="585">
        <v>25</v>
      </c>
    </row>
    <row r="25" spans="3:13" ht="13.4" customHeight="1">
      <c r="C25" s="586"/>
      <c r="D25" s="587" t="s">
        <v>562</v>
      </c>
      <c r="E25" s="588" t="s">
        <v>563</v>
      </c>
      <c r="F25" s="563"/>
      <c r="G25" s="563"/>
      <c r="H25" s="585">
        <v>12</v>
      </c>
      <c r="J25" s="589"/>
      <c r="K25" s="563"/>
      <c r="L25" s="588"/>
      <c r="M25" s="585"/>
    </row>
    <row r="26" spans="3:13" ht="13.4" customHeight="1">
      <c r="C26" s="586"/>
      <c r="D26" s="587" t="s">
        <v>565</v>
      </c>
      <c r="E26" s="588" t="s">
        <v>566</v>
      </c>
      <c r="F26" s="563"/>
      <c r="G26" s="563"/>
      <c r="H26" s="585">
        <v>12</v>
      </c>
      <c r="J26" s="577">
        <v>9</v>
      </c>
      <c r="K26" s="576" t="s">
        <v>569</v>
      </c>
      <c r="L26" s="588"/>
      <c r="M26" s="585" t="s">
        <v>909</v>
      </c>
    </row>
    <row r="27" spans="3:13" ht="13.4" customHeight="1">
      <c r="C27" s="586"/>
      <c r="D27" s="587" t="s">
        <v>567</v>
      </c>
      <c r="E27" s="588" t="s">
        <v>568</v>
      </c>
      <c r="F27" s="563"/>
      <c r="G27" s="563"/>
      <c r="H27" s="585">
        <v>13</v>
      </c>
      <c r="J27" s="589"/>
      <c r="K27" s="587" t="s">
        <v>571</v>
      </c>
      <c r="L27" s="588" t="s">
        <v>572</v>
      </c>
      <c r="M27" s="585">
        <v>26</v>
      </c>
    </row>
    <row r="28" spans="3:13" ht="13.4" customHeight="1">
      <c r="C28" s="586"/>
      <c r="D28" s="587" t="s">
        <v>570</v>
      </c>
      <c r="E28" s="588" t="s">
        <v>682</v>
      </c>
      <c r="F28" s="563"/>
      <c r="G28" s="563"/>
      <c r="H28" s="585">
        <v>13</v>
      </c>
      <c r="J28" s="589"/>
      <c r="K28" s="587" t="s">
        <v>573</v>
      </c>
      <c r="L28" s="588" t="s">
        <v>574</v>
      </c>
      <c r="M28" s="585">
        <v>27</v>
      </c>
    </row>
    <row r="29" spans="3:13" ht="13.4" customHeight="1">
      <c r="C29" s="586"/>
      <c r="E29" s="563"/>
      <c r="F29" s="563"/>
      <c r="G29" s="563"/>
      <c r="H29" s="585"/>
      <c r="J29" s="589"/>
      <c r="K29" s="587" t="s">
        <v>576</v>
      </c>
      <c r="L29" s="588" t="s">
        <v>577</v>
      </c>
      <c r="M29" s="585">
        <v>27</v>
      </c>
    </row>
    <row r="30" spans="3:13" ht="13.4" customHeight="1">
      <c r="C30" s="583">
        <v>4</v>
      </c>
      <c r="D30" s="576" t="s">
        <v>575</v>
      </c>
      <c r="E30" s="563"/>
      <c r="F30" s="563"/>
      <c r="G30" s="563"/>
      <c r="H30" s="585" t="s">
        <v>909</v>
      </c>
      <c r="J30" s="589"/>
      <c r="K30" s="587"/>
      <c r="L30" s="588"/>
      <c r="M30" s="585"/>
    </row>
    <row r="31" spans="3:13" ht="13.4" customHeight="1">
      <c r="C31" s="586"/>
      <c r="D31" s="587" t="s">
        <v>578</v>
      </c>
      <c r="E31" s="588" t="s">
        <v>579</v>
      </c>
      <c r="F31" s="563"/>
      <c r="G31" s="563"/>
      <c r="H31" s="585">
        <v>14</v>
      </c>
      <c r="J31" s="591">
        <v>10</v>
      </c>
      <c r="K31" s="576" t="s">
        <v>582</v>
      </c>
      <c r="L31" s="588"/>
      <c r="M31" s="585" t="s">
        <v>909</v>
      </c>
    </row>
    <row r="32" spans="3:13" ht="12.65" customHeight="1">
      <c r="C32" s="592"/>
      <c r="D32" s="587" t="s">
        <v>580</v>
      </c>
      <c r="E32" s="588" t="s">
        <v>581</v>
      </c>
      <c r="F32" s="563"/>
      <c r="G32" s="563"/>
      <c r="H32" s="585">
        <v>16</v>
      </c>
      <c r="J32" s="589"/>
      <c r="K32" s="587" t="s">
        <v>585</v>
      </c>
      <c r="L32" s="588" t="s">
        <v>586</v>
      </c>
      <c r="M32" s="585">
        <v>28</v>
      </c>
    </row>
    <row r="33" spans="3:16" ht="12.65" customHeight="1">
      <c r="C33" s="592"/>
      <c r="D33" s="587" t="s">
        <v>583</v>
      </c>
      <c r="E33" s="588" t="s">
        <v>584</v>
      </c>
      <c r="F33" s="563"/>
      <c r="G33" s="563"/>
      <c r="H33" s="585">
        <v>17</v>
      </c>
      <c r="J33" s="580"/>
      <c r="K33" s="587" t="s">
        <v>587</v>
      </c>
      <c r="L33" s="588" t="s">
        <v>588</v>
      </c>
      <c r="M33" s="585">
        <v>28</v>
      </c>
    </row>
    <row r="34" spans="3:16" ht="13.4" customHeight="1">
      <c r="C34" s="586"/>
      <c r="D34" s="563"/>
      <c r="H34" s="585"/>
      <c r="J34" s="580"/>
      <c r="K34" s="587"/>
      <c r="L34" s="588"/>
      <c r="M34" s="584"/>
    </row>
    <row r="35" spans="3:16" ht="13.4" customHeight="1">
      <c r="C35" s="583">
        <v>5</v>
      </c>
      <c r="D35" s="576" t="s">
        <v>589</v>
      </c>
      <c r="E35" s="563"/>
      <c r="F35" s="563"/>
      <c r="G35" s="563"/>
      <c r="H35" s="585" t="s">
        <v>909</v>
      </c>
      <c r="J35" s="593"/>
      <c r="L35" s="594"/>
    </row>
    <row r="36" spans="3:16" ht="13.4" customHeight="1">
      <c r="C36" s="586"/>
      <c r="D36" s="587" t="s">
        <v>590</v>
      </c>
      <c r="E36" s="588" t="s">
        <v>591</v>
      </c>
      <c r="F36" s="563"/>
      <c r="G36" s="563"/>
      <c r="H36" s="585">
        <v>18</v>
      </c>
      <c r="J36" s="593"/>
      <c r="K36" s="587"/>
      <c r="M36" s="563"/>
    </row>
    <row r="37" spans="3:16" ht="13.4" customHeight="1">
      <c r="C37" s="586"/>
      <c r="D37" s="587" t="s">
        <v>592</v>
      </c>
      <c r="E37" s="588" t="s">
        <v>593</v>
      </c>
      <c r="F37" s="563"/>
      <c r="G37" s="563"/>
      <c r="H37" s="585">
        <v>18</v>
      </c>
      <c r="J37" s="595"/>
      <c r="L37" s="563"/>
    </row>
    <row r="38" spans="3:16" ht="13.4" customHeight="1">
      <c r="C38" s="586"/>
      <c r="D38" s="587" t="s">
        <v>594</v>
      </c>
      <c r="E38" s="588" t="s">
        <v>595</v>
      </c>
      <c r="F38" s="563"/>
      <c r="G38" s="563"/>
      <c r="H38" s="585">
        <v>19</v>
      </c>
      <c r="J38" s="595"/>
      <c r="K38" s="173"/>
    </row>
    <row r="39" spans="3:16" ht="13.4" customHeight="1">
      <c r="C39" s="586"/>
      <c r="D39" s="587" t="s">
        <v>596</v>
      </c>
      <c r="E39" s="588" t="s">
        <v>597</v>
      </c>
      <c r="F39" s="563"/>
      <c r="G39" s="563"/>
      <c r="H39" s="585" t="s">
        <v>909</v>
      </c>
      <c r="J39" s="595"/>
      <c r="K39" s="173"/>
      <c r="L39" s="173"/>
      <c r="M39" s="173"/>
      <c r="N39" s="173"/>
      <c r="O39" s="173"/>
      <c r="P39" s="173"/>
    </row>
    <row r="40" spans="3:16">
      <c r="C40" s="586"/>
      <c r="D40" s="563"/>
      <c r="E40" s="588" t="s">
        <v>598</v>
      </c>
      <c r="F40" s="563"/>
      <c r="G40" s="563"/>
      <c r="H40" s="585">
        <v>20</v>
      </c>
      <c r="K40" s="173"/>
      <c r="L40" s="173"/>
      <c r="M40" s="173"/>
      <c r="N40" s="173"/>
      <c r="O40" s="173"/>
      <c r="P40" s="173"/>
    </row>
    <row r="41" spans="3:16" ht="9" customHeight="1">
      <c r="C41" s="596"/>
      <c r="D41" s="597"/>
      <c r="E41" s="598"/>
      <c r="F41" s="598"/>
      <c r="G41" s="598"/>
      <c r="H41" s="598"/>
      <c r="I41" s="598"/>
      <c r="J41" s="598"/>
      <c r="K41" s="598"/>
      <c r="L41" s="598"/>
      <c r="M41" s="173"/>
      <c r="N41" s="173"/>
      <c r="O41" s="173"/>
      <c r="P41" s="173"/>
    </row>
    <row r="42" spans="3:16" ht="12.65" customHeight="1">
      <c r="C42" s="596"/>
      <c r="D42" s="598"/>
      <c r="E42" s="598"/>
      <c r="F42" s="598"/>
      <c r="G42" s="598"/>
      <c r="H42" s="598"/>
      <c r="I42" s="598"/>
      <c r="J42" s="598"/>
      <c r="K42" s="598"/>
      <c r="L42" s="598"/>
      <c r="M42" s="173"/>
      <c r="N42" s="173"/>
      <c r="O42" s="173"/>
      <c r="P42" s="173"/>
    </row>
    <row r="43" spans="3:16" ht="2.25" customHeight="1">
      <c r="C43" s="596"/>
      <c r="D43" s="599"/>
      <c r="E43" s="599"/>
      <c r="F43" s="599"/>
      <c r="G43" s="599"/>
      <c r="H43" s="599"/>
      <c r="I43" s="599"/>
      <c r="J43" s="599"/>
      <c r="K43" s="599"/>
      <c r="L43" s="599"/>
      <c r="M43" s="599"/>
      <c r="N43" s="173"/>
      <c r="O43" s="173"/>
      <c r="P43" s="173"/>
    </row>
    <row r="44" spans="3:16" ht="16.5" customHeight="1">
      <c r="C44" s="596"/>
      <c r="D44"/>
      <c r="E44"/>
      <c r="F44"/>
      <c r="G44"/>
      <c r="H44"/>
      <c r="I44"/>
      <c r="J44"/>
      <c r="K44"/>
      <c r="L44"/>
      <c r="M44"/>
      <c r="N44" s="173"/>
      <c r="O44" s="173"/>
      <c r="P44" s="173"/>
    </row>
    <row r="45" spans="3:16" ht="3" customHeight="1">
      <c r="C45" s="596"/>
      <c r="D45"/>
      <c r="E45"/>
      <c r="F45"/>
      <c r="G45"/>
      <c r="H45"/>
      <c r="I45"/>
      <c r="J45"/>
      <c r="K45"/>
      <c r="L45"/>
      <c r="M45"/>
      <c r="N45" s="173"/>
      <c r="O45" s="173"/>
      <c r="P45" s="173"/>
    </row>
    <row r="46" spans="3:16" ht="15.65" customHeight="1">
      <c r="C46" s="596"/>
      <c r="D46"/>
      <c r="E46"/>
      <c r="F46"/>
      <c r="G46"/>
      <c r="H46"/>
      <c r="I46"/>
      <c r="J46"/>
      <c r="K46"/>
      <c r="L46"/>
      <c r="M46"/>
      <c r="N46" s="600"/>
      <c r="O46" s="173"/>
      <c r="P46" s="173"/>
    </row>
    <row r="47" spans="3:16" ht="15.65" customHeight="1">
      <c r="C47" s="596"/>
      <c r="D47"/>
      <c r="E47"/>
      <c r="F47"/>
      <c r="G47"/>
      <c r="H47"/>
      <c r="I47"/>
      <c r="J47"/>
      <c r="K47"/>
      <c r="L47"/>
      <c r="M47"/>
      <c r="N47" s="600"/>
      <c r="O47" s="173"/>
      <c r="P47" s="173"/>
    </row>
    <row r="48" spans="3:16" ht="6.65" customHeight="1">
      <c r="C48" s="596"/>
      <c r="D48"/>
      <c r="E48"/>
      <c r="F48"/>
      <c r="G48"/>
      <c r="H48"/>
      <c r="I48"/>
      <c r="J48"/>
      <c r="K48"/>
      <c r="L48"/>
      <c r="M48"/>
      <c r="N48" s="600"/>
      <c r="O48" s="173"/>
      <c r="P48" s="173"/>
    </row>
    <row r="49" spans="2:16" ht="4.5" customHeight="1">
      <c r="C49" s="596"/>
      <c r="D49" s="601"/>
      <c r="E49" s="601"/>
      <c r="F49" s="601"/>
      <c r="G49" s="601"/>
      <c r="H49" s="601"/>
      <c r="I49" s="601"/>
      <c r="J49" s="601"/>
      <c r="K49" s="601"/>
      <c r="L49" s="601"/>
      <c r="M49" s="173"/>
      <c r="N49" s="600"/>
      <c r="O49" s="173"/>
      <c r="P49" s="173"/>
    </row>
    <row r="50" spans="2:16" ht="18" customHeight="1">
      <c r="D50" s="602" t="s">
        <v>852</v>
      </c>
      <c r="E50" s="603"/>
      <c r="F50" s="603"/>
      <c r="G50" s="604"/>
      <c r="H50" s="605"/>
      <c r="I50" s="605"/>
      <c r="J50" s="606"/>
      <c r="K50" s="606"/>
      <c r="L50" s="606"/>
      <c r="M50" s="607"/>
      <c r="N50" s="173"/>
      <c r="O50" s="173"/>
      <c r="P50" s="173"/>
    </row>
    <row r="51" spans="2:16" ht="8.25" customHeight="1">
      <c r="D51" s="608"/>
      <c r="L51" s="563"/>
      <c r="M51" s="609"/>
      <c r="N51" s="173"/>
      <c r="O51" s="173"/>
      <c r="P51" s="173"/>
    </row>
    <row r="52" spans="2:16" ht="18" customHeight="1">
      <c r="D52" s="610" t="s">
        <v>849</v>
      </c>
      <c r="E52" s="563"/>
      <c r="F52" s="563"/>
      <c r="G52" s="563"/>
      <c r="H52" s="563"/>
      <c r="I52" s="563"/>
      <c r="J52" s="563"/>
      <c r="K52" s="563"/>
      <c r="L52" s="563"/>
      <c r="M52" s="609"/>
      <c r="N52" s="173"/>
      <c r="O52" s="173"/>
      <c r="P52" s="173"/>
    </row>
    <row r="53" spans="2:16" ht="5.25" customHeight="1">
      <c r="D53" s="610"/>
      <c r="E53" s="563"/>
      <c r="F53" s="563"/>
      <c r="G53" s="563"/>
      <c r="H53" s="563"/>
      <c r="I53" s="563"/>
      <c r="J53" s="563"/>
      <c r="K53" s="563"/>
      <c r="L53" s="563"/>
      <c r="M53" s="609"/>
      <c r="N53" s="173"/>
      <c r="O53" s="173"/>
      <c r="P53" s="173"/>
    </row>
    <row r="54" spans="2:16" ht="15" customHeight="1">
      <c r="B54" s="173"/>
      <c r="D54" s="611" t="s">
        <v>754</v>
      </c>
      <c r="E54" s="612"/>
      <c r="F54" s="588" t="s">
        <v>599</v>
      </c>
      <c r="G54" s="588" t="s">
        <v>600</v>
      </c>
      <c r="H54" s="563"/>
      <c r="I54" s="563"/>
      <c r="J54" s="563"/>
      <c r="K54" s="563"/>
      <c r="L54" s="563"/>
      <c r="M54" s="613"/>
    </row>
    <row r="55" spans="2:16" ht="15" customHeight="1">
      <c r="B55" s="173"/>
      <c r="D55" s="611" t="s">
        <v>755</v>
      </c>
      <c r="E55" s="612"/>
      <c r="F55" s="588" t="s">
        <v>601</v>
      </c>
      <c r="G55" s="588" t="s">
        <v>602</v>
      </c>
      <c r="H55" s="563"/>
      <c r="I55" s="563"/>
      <c r="J55" s="563"/>
      <c r="K55" s="563"/>
      <c r="L55" s="563"/>
      <c r="M55" s="613"/>
    </row>
    <row r="56" spans="2:16" ht="15" customHeight="1">
      <c r="D56" s="611" t="s">
        <v>756</v>
      </c>
      <c r="E56" s="612"/>
      <c r="F56" s="588" t="s">
        <v>603</v>
      </c>
      <c r="G56" s="588" t="s">
        <v>604</v>
      </c>
      <c r="H56" s="563"/>
      <c r="I56" s="563"/>
      <c r="J56" s="563"/>
      <c r="K56" s="563"/>
      <c r="L56" s="563"/>
      <c r="M56" s="613"/>
    </row>
    <row r="57" spans="2:16" ht="15" customHeight="1">
      <c r="B57" s="173"/>
      <c r="D57" s="611" t="s">
        <v>757</v>
      </c>
      <c r="E57" s="612"/>
      <c r="F57" s="588" t="s">
        <v>605</v>
      </c>
      <c r="G57" s="588" t="s">
        <v>606</v>
      </c>
      <c r="H57" s="563"/>
      <c r="I57" s="563"/>
      <c r="J57" s="563"/>
      <c r="K57" s="563"/>
      <c r="L57" s="563"/>
      <c r="M57" s="613"/>
      <c r="N57" s="173"/>
      <c r="O57" s="173"/>
      <c r="P57" s="173"/>
    </row>
    <row r="58" spans="2:16" ht="15" customHeight="1">
      <c r="B58" s="173"/>
      <c r="D58" s="611" t="s">
        <v>758</v>
      </c>
      <c r="E58" s="612"/>
      <c r="F58" s="588" t="s">
        <v>607</v>
      </c>
      <c r="G58" s="588" t="s">
        <v>608</v>
      </c>
      <c r="H58" s="563"/>
      <c r="I58" s="563"/>
      <c r="J58" s="563"/>
      <c r="K58" s="563"/>
      <c r="L58" s="563"/>
      <c r="M58" s="613"/>
      <c r="N58" s="173"/>
      <c r="O58" s="173"/>
      <c r="P58" s="173"/>
    </row>
    <row r="59" spans="2:16" ht="15" customHeight="1">
      <c r="B59" s="173"/>
      <c r="D59" s="611" t="s">
        <v>759</v>
      </c>
      <c r="E59" s="612"/>
      <c r="F59" s="588" t="s">
        <v>609</v>
      </c>
      <c r="G59" s="588" t="s">
        <v>610</v>
      </c>
      <c r="H59" s="563"/>
      <c r="I59" s="563"/>
      <c r="J59" s="563"/>
      <c r="K59" s="563"/>
      <c r="L59" s="563"/>
      <c r="M59" s="613"/>
    </row>
    <row r="60" spans="2:16" ht="15" customHeight="1">
      <c r="B60" s="173"/>
      <c r="D60" s="611" t="s">
        <v>760</v>
      </c>
      <c r="E60" s="612"/>
      <c r="F60" s="588" t="s">
        <v>611</v>
      </c>
      <c r="G60" s="588" t="s">
        <v>612</v>
      </c>
      <c r="H60" s="563"/>
      <c r="I60" s="563"/>
      <c r="J60" s="563"/>
      <c r="K60" s="563"/>
      <c r="L60" s="563"/>
      <c r="M60" s="613"/>
      <c r="N60" s="173"/>
      <c r="O60" s="173"/>
      <c r="P60" s="173"/>
    </row>
    <row r="61" spans="2:16" ht="15" customHeight="1">
      <c r="B61" s="173"/>
      <c r="D61" s="611" t="s">
        <v>761</v>
      </c>
      <c r="E61" s="612"/>
      <c r="F61" s="588" t="s">
        <v>605</v>
      </c>
      <c r="G61" s="588" t="s">
        <v>613</v>
      </c>
      <c r="H61" s="563"/>
      <c r="I61" s="563"/>
      <c r="J61" s="563"/>
      <c r="K61" s="563"/>
      <c r="L61" s="563"/>
      <c r="M61" s="613"/>
      <c r="N61" s="173"/>
      <c r="O61" s="173"/>
      <c r="P61" s="173"/>
    </row>
    <row r="62" spans="2:16" ht="15" customHeight="1">
      <c r="B62" s="173"/>
      <c r="D62" s="611" t="s">
        <v>762</v>
      </c>
      <c r="E62" s="612"/>
      <c r="F62" s="588" t="s">
        <v>614</v>
      </c>
      <c r="G62" s="588" t="s">
        <v>615</v>
      </c>
      <c r="H62" s="563"/>
      <c r="I62" s="563"/>
      <c r="J62" s="563"/>
      <c r="K62" s="563"/>
      <c r="L62" s="563"/>
      <c r="M62" s="613"/>
      <c r="N62" s="173"/>
      <c r="O62" s="173"/>
      <c r="P62" s="173"/>
    </row>
    <row r="63" spans="2:16" ht="15" customHeight="1">
      <c r="B63" s="173"/>
      <c r="D63" s="611" t="s">
        <v>763</v>
      </c>
      <c r="E63" s="612"/>
      <c r="F63" s="588" t="s">
        <v>601</v>
      </c>
      <c r="G63" s="588" t="s">
        <v>616</v>
      </c>
      <c r="H63" s="563"/>
      <c r="I63" s="563"/>
      <c r="J63" s="563"/>
      <c r="K63" s="563"/>
      <c r="L63" s="563"/>
      <c r="M63" s="613"/>
      <c r="N63" s="173"/>
      <c r="O63" s="173"/>
      <c r="P63" s="173"/>
    </row>
    <row r="64" spans="2:16" ht="15" customHeight="1">
      <c r="B64" s="173"/>
      <c r="D64" s="614"/>
      <c r="E64" s="563"/>
      <c r="F64" s="563"/>
      <c r="G64" s="563"/>
      <c r="H64" s="563"/>
      <c r="I64" s="563"/>
      <c r="J64" s="563"/>
      <c r="K64" s="615"/>
      <c r="L64" s="563"/>
      <c r="M64" s="613"/>
      <c r="N64" s="173"/>
      <c r="O64" s="173"/>
      <c r="P64" s="173"/>
    </row>
    <row r="65" spans="2:16" ht="15" customHeight="1">
      <c r="D65" s="616" t="s">
        <v>850</v>
      </c>
      <c r="E65" s="563"/>
      <c r="F65" s="563"/>
      <c r="G65" s="563"/>
      <c r="H65" s="563"/>
      <c r="I65" s="563"/>
      <c r="J65" s="563"/>
      <c r="K65" s="563"/>
      <c r="L65" s="563"/>
      <c r="M65" s="609"/>
      <c r="N65" s="173"/>
      <c r="O65" s="173"/>
      <c r="P65" s="173"/>
    </row>
    <row r="66" spans="2:16" ht="15" customHeight="1">
      <c r="D66" s="608" t="s">
        <v>617</v>
      </c>
      <c r="E66" s="563"/>
      <c r="F66" s="563"/>
      <c r="G66" s="563"/>
      <c r="H66" s="563"/>
      <c r="I66" s="563"/>
      <c r="J66" s="563"/>
      <c r="K66" s="563"/>
      <c r="L66" s="563"/>
      <c r="M66" s="609"/>
      <c r="N66" s="173"/>
      <c r="O66" s="173"/>
      <c r="P66" s="173"/>
    </row>
    <row r="67" spans="2:16" ht="15" customHeight="1">
      <c r="D67" s="610" t="s">
        <v>851</v>
      </c>
      <c r="E67" s="563"/>
      <c r="F67" s="563"/>
      <c r="G67" s="563"/>
      <c r="H67" s="563"/>
      <c r="I67" s="563"/>
      <c r="J67" s="563"/>
      <c r="K67" s="563"/>
      <c r="L67" s="563"/>
      <c r="M67" s="609"/>
      <c r="N67" s="173"/>
      <c r="O67" s="173"/>
      <c r="P67" s="173"/>
    </row>
    <row r="68" spans="2:16" ht="15" customHeight="1">
      <c r="D68" s="617" t="s">
        <v>846</v>
      </c>
      <c r="E68" s="588"/>
      <c r="F68" s="588"/>
      <c r="G68" s="588"/>
      <c r="H68" s="618" t="s">
        <v>791</v>
      </c>
      <c r="I68" s="588"/>
      <c r="J68" s="563"/>
      <c r="K68" s="563"/>
      <c r="L68" s="563"/>
      <c r="M68" s="609"/>
    </row>
    <row r="69" spans="2:16" ht="15" customHeight="1">
      <c r="D69" s="617" t="s">
        <v>788</v>
      </c>
      <c r="E69" s="588"/>
      <c r="F69" s="588"/>
      <c r="G69" s="588"/>
      <c r="H69" s="618" t="s">
        <v>847</v>
      </c>
      <c r="I69" s="588"/>
      <c r="J69" s="563"/>
      <c r="K69" s="563"/>
      <c r="L69" s="563"/>
      <c r="M69" s="609"/>
    </row>
    <row r="70" spans="2:16" ht="15" customHeight="1">
      <c r="D70" s="617" t="s">
        <v>789</v>
      </c>
      <c r="E70" s="588"/>
      <c r="F70" s="588"/>
      <c r="G70" s="588"/>
      <c r="H70" s="618" t="s">
        <v>792</v>
      </c>
      <c r="I70" s="588"/>
      <c r="J70" s="563"/>
      <c r="K70" s="563"/>
      <c r="L70" s="563"/>
      <c r="M70" s="609"/>
    </row>
    <row r="71" spans="2:16" ht="15" customHeight="1">
      <c r="D71" s="617" t="s">
        <v>790</v>
      </c>
      <c r="E71" s="588"/>
      <c r="F71" s="588"/>
      <c r="G71" s="588"/>
      <c r="H71" s="563"/>
      <c r="I71" s="563"/>
      <c r="J71" s="563"/>
      <c r="K71" s="563"/>
      <c r="L71" s="563"/>
      <c r="M71" s="609"/>
    </row>
    <row r="72" spans="2:16">
      <c r="D72" s="619" t="s">
        <v>848</v>
      </c>
      <c r="E72" s="620"/>
      <c r="F72" s="621"/>
      <c r="G72" s="621"/>
      <c r="H72" s="622"/>
      <c r="I72" s="623"/>
      <c r="J72" s="622"/>
      <c r="K72" s="622"/>
      <c r="L72" s="622"/>
      <c r="M72" s="624"/>
    </row>
    <row r="73" spans="2:16">
      <c r="B73" s="173"/>
      <c r="C73" s="173"/>
      <c r="D73" s="173"/>
      <c r="E73" s="173"/>
      <c r="F73" s="173"/>
      <c r="G73" s="173"/>
      <c r="H73" s="173"/>
      <c r="J73" s="173"/>
      <c r="K73" s="173"/>
      <c r="L73" s="173"/>
      <c r="M73" s="173"/>
    </row>
    <row r="74" spans="2:16">
      <c r="D74" s="588"/>
      <c r="E74" s="588"/>
      <c r="F74" s="588"/>
      <c r="G74" s="588"/>
      <c r="H74" s="563"/>
      <c r="I74" s="563"/>
      <c r="J74" s="563"/>
      <c r="K74" s="563"/>
      <c r="L74" s="563"/>
    </row>
    <row r="75" spans="2:16">
      <c r="B75" s="173"/>
      <c r="C75" s="173"/>
      <c r="D75" s="173"/>
      <c r="E75" s="173"/>
      <c r="F75" s="173"/>
      <c r="G75" s="173"/>
      <c r="H75" s="173"/>
      <c r="J75" s="173"/>
      <c r="K75" s="173"/>
      <c r="L75" s="173"/>
      <c r="M75" s="173"/>
      <c r="N75" s="173"/>
      <c r="O75" s="173"/>
      <c r="P75" s="173"/>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08"/>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25" t="s">
        <v>746</v>
      </c>
      <c r="B1" s="14"/>
      <c r="C1" s="14"/>
      <c r="N1" s="1702"/>
      <c r="O1" s="1703"/>
      <c r="P1" s="626"/>
    </row>
    <row r="2" spans="1:17" ht="6" customHeight="1">
      <c r="A2" s="627"/>
      <c r="B2" s="627"/>
      <c r="C2" s="627"/>
      <c r="D2" s="628"/>
      <c r="E2" s="629"/>
      <c r="F2" s="630"/>
      <c r="G2" s="631"/>
      <c r="H2" s="632"/>
      <c r="I2" s="632"/>
      <c r="J2" s="632"/>
      <c r="K2" s="633"/>
      <c r="L2" s="629"/>
      <c r="M2" s="628"/>
      <c r="N2" s="632"/>
      <c r="O2" s="632"/>
      <c r="P2" s="632"/>
      <c r="Q2" s="37"/>
    </row>
    <row r="3" spans="1:17" s="18" customFormat="1" ht="12" customHeight="1">
      <c r="A3" s="1730" t="s">
        <v>178</v>
      </c>
      <c r="B3" s="1730"/>
      <c r="C3" s="1731"/>
      <c r="D3" s="1725" t="s">
        <v>400</v>
      </c>
      <c r="E3" s="105"/>
      <c r="F3" s="1716" t="s">
        <v>444</v>
      </c>
      <c r="G3" s="1716"/>
      <c r="H3" s="1716"/>
      <c r="I3" s="1716"/>
      <c r="J3" s="1717"/>
      <c r="K3" s="1706" t="s">
        <v>449</v>
      </c>
      <c r="L3" s="1707"/>
      <c r="M3" s="1708"/>
      <c r="N3" s="1709" t="s">
        <v>813</v>
      </c>
      <c r="O3" s="1709" t="s">
        <v>814</v>
      </c>
      <c r="P3" s="217" t="s">
        <v>267</v>
      </c>
    </row>
    <row r="4" spans="1:17" s="18" customFormat="1" ht="12" customHeight="1">
      <c r="A4" s="1732"/>
      <c r="B4" s="1732"/>
      <c r="C4" s="1733"/>
      <c r="D4" s="1726"/>
      <c r="E4" s="106"/>
      <c r="F4" s="1723" t="s">
        <v>260</v>
      </c>
      <c r="G4" s="1724"/>
      <c r="H4" s="1709" t="s">
        <v>781</v>
      </c>
      <c r="I4" s="1714" t="s">
        <v>777</v>
      </c>
      <c r="J4" s="1718" t="s">
        <v>775</v>
      </c>
      <c r="K4" s="1712" t="s">
        <v>671</v>
      </c>
      <c r="L4" s="1712" t="s">
        <v>672</v>
      </c>
      <c r="M4" s="1712" t="s">
        <v>673</v>
      </c>
      <c r="N4" s="1710"/>
      <c r="O4" s="1710"/>
      <c r="P4" s="1728" t="s">
        <v>778</v>
      </c>
    </row>
    <row r="5" spans="1:17" s="101" customFormat="1" ht="25.5" customHeight="1">
      <c r="A5" s="1734"/>
      <c r="B5" s="1734"/>
      <c r="C5" s="1735"/>
      <c r="D5" s="1727"/>
      <c r="E5" s="107"/>
      <c r="F5" s="108" t="s">
        <v>779</v>
      </c>
      <c r="G5" s="109" t="s">
        <v>780</v>
      </c>
      <c r="H5" s="1711"/>
      <c r="I5" s="1715"/>
      <c r="J5" s="1719"/>
      <c r="K5" s="1713"/>
      <c r="L5" s="1713"/>
      <c r="M5" s="1713"/>
      <c r="N5" s="1711"/>
      <c r="O5" s="1711"/>
      <c r="P5" s="1729"/>
    </row>
    <row r="6" spans="1:17" s="41" customFormat="1" ht="12" customHeight="1">
      <c r="A6" s="634"/>
      <c r="B6" s="627"/>
      <c r="C6" s="635"/>
      <c r="D6" s="636" t="s">
        <v>57</v>
      </c>
      <c r="E6" s="636" t="s">
        <v>179</v>
      </c>
      <c r="F6" s="4"/>
      <c r="G6" s="4"/>
      <c r="H6" s="4"/>
      <c r="I6" s="4"/>
      <c r="J6" s="636" t="s">
        <v>290</v>
      </c>
      <c r="K6" s="636"/>
      <c r="L6" s="636"/>
      <c r="M6" s="4"/>
      <c r="N6" s="4"/>
      <c r="O6" s="4"/>
      <c r="P6" s="223" t="s">
        <v>243</v>
      </c>
    </row>
    <row r="7" spans="1:17" s="13" customFormat="1" ht="14.15" customHeight="1">
      <c r="A7" s="637" t="s">
        <v>492</v>
      </c>
      <c r="B7" s="638" t="s">
        <v>493</v>
      </c>
      <c r="C7" s="639" t="s">
        <v>157</v>
      </c>
      <c r="D7" s="384">
        <v>5484485</v>
      </c>
      <c r="E7" s="384">
        <v>2385314</v>
      </c>
      <c r="F7" s="252">
        <v>103.7</v>
      </c>
      <c r="G7" s="252">
        <v>103.5</v>
      </c>
      <c r="H7" s="252">
        <v>100.6</v>
      </c>
      <c r="I7" s="252">
        <v>116.8</v>
      </c>
      <c r="J7" s="294">
        <v>1.38</v>
      </c>
      <c r="K7" s="640">
        <v>110.2</v>
      </c>
      <c r="L7" s="295">
        <v>110.2</v>
      </c>
      <c r="M7" s="295">
        <v>101.3</v>
      </c>
      <c r="N7" s="295" t="s">
        <v>476</v>
      </c>
      <c r="O7" s="295" t="s">
        <v>476</v>
      </c>
      <c r="P7" s="391">
        <v>221630</v>
      </c>
    </row>
    <row r="8" spans="1:17" s="13" customFormat="1" ht="14.15" customHeight="1">
      <c r="A8" s="637"/>
      <c r="B8" s="638">
        <v>2</v>
      </c>
      <c r="C8" s="639"/>
      <c r="D8" s="384">
        <v>5465002</v>
      </c>
      <c r="E8" s="384">
        <v>2402484</v>
      </c>
      <c r="F8" s="252">
        <v>100</v>
      </c>
      <c r="G8" s="252">
        <v>100</v>
      </c>
      <c r="H8" s="252">
        <v>100</v>
      </c>
      <c r="I8" s="252">
        <v>100</v>
      </c>
      <c r="J8" s="294">
        <v>0.97</v>
      </c>
      <c r="K8" s="640">
        <v>100</v>
      </c>
      <c r="L8" s="295">
        <v>100</v>
      </c>
      <c r="M8" s="295">
        <v>100</v>
      </c>
      <c r="N8" s="641" t="s">
        <v>476</v>
      </c>
      <c r="O8" s="641" t="s">
        <v>476</v>
      </c>
      <c r="P8" s="391">
        <v>215215</v>
      </c>
    </row>
    <row r="9" spans="1:17" s="13" customFormat="1" ht="14.15" customHeight="1">
      <c r="A9" s="637"/>
      <c r="B9" s="638">
        <v>3</v>
      </c>
      <c r="C9" s="639"/>
      <c r="D9" s="293">
        <v>5432573</v>
      </c>
      <c r="E9" s="293">
        <v>2413953</v>
      </c>
      <c r="F9" s="252">
        <v>99.5</v>
      </c>
      <c r="G9" s="252">
        <v>99.5</v>
      </c>
      <c r="H9" s="252">
        <v>99.4</v>
      </c>
      <c r="I9" s="252">
        <v>102.5</v>
      </c>
      <c r="J9" s="294">
        <v>0.94</v>
      </c>
      <c r="K9" s="640">
        <v>102</v>
      </c>
      <c r="L9" s="296">
        <v>103.3</v>
      </c>
      <c r="M9" s="640">
        <v>98</v>
      </c>
      <c r="N9" s="641" t="s">
        <v>476</v>
      </c>
      <c r="O9" s="641" t="s">
        <v>476</v>
      </c>
      <c r="P9" s="642">
        <v>222608</v>
      </c>
    </row>
    <row r="10" spans="1:17" s="13" customFormat="1" ht="14.15" customHeight="1">
      <c r="A10" s="637"/>
      <c r="B10" s="638">
        <v>4</v>
      </c>
      <c r="C10" s="639"/>
      <c r="D10" s="384">
        <v>5403819</v>
      </c>
      <c r="E10" s="384">
        <v>2430402</v>
      </c>
      <c r="F10" s="252">
        <v>100.2</v>
      </c>
      <c r="G10" s="252">
        <v>100.8</v>
      </c>
      <c r="H10" s="252">
        <v>100.1</v>
      </c>
      <c r="I10" s="252">
        <v>106.1</v>
      </c>
      <c r="J10" s="294">
        <v>1.03</v>
      </c>
      <c r="K10" s="641">
        <v>102.1</v>
      </c>
      <c r="L10" s="641">
        <v>102.3</v>
      </c>
      <c r="M10" s="641">
        <v>97.8</v>
      </c>
      <c r="N10" s="641" t="s">
        <v>476</v>
      </c>
      <c r="O10" s="641" t="s">
        <v>476</v>
      </c>
      <c r="P10" s="643">
        <v>228106</v>
      </c>
    </row>
    <row r="11" spans="1:17" s="13" customFormat="1" ht="14.15" customHeight="1">
      <c r="A11" s="637"/>
      <c r="B11" s="638">
        <v>5</v>
      </c>
      <c r="C11" s="639"/>
      <c r="D11" s="379">
        <v>5369834</v>
      </c>
      <c r="E11" s="379">
        <v>2443174</v>
      </c>
      <c r="F11" s="641">
        <v>103.5</v>
      </c>
      <c r="G11" s="641">
        <v>103</v>
      </c>
      <c r="H11" s="641">
        <v>100.6</v>
      </c>
      <c r="I11" s="641">
        <v>106.5</v>
      </c>
      <c r="J11" s="644">
        <v>1.02</v>
      </c>
      <c r="K11" s="641">
        <v>97.9</v>
      </c>
      <c r="L11" s="641">
        <v>98.2</v>
      </c>
      <c r="M11" s="641">
        <v>100.7</v>
      </c>
      <c r="N11" s="641" t="s">
        <v>476</v>
      </c>
      <c r="O11" s="641" t="s">
        <v>476</v>
      </c>
      <c r="P11" s="643">
        <v>230674</v>
      </c>
    </row>
    <row r="12" spans="1:17" ht="14.15" customHeight="1">
      <c r="A12" s="282"/>
      <c r="B12" s="645"/>
      <c r="C12" s="639"/>
      <c r="D12" s="293"/>
      <c r="E12" s="293"/>
      <c r="F12" s="252"/>
      <c r="G12" s="252"/>
      <c r="H12" s="252"/>
      <c r="I12" s="252"/>
      <c r="J12" s="294"/>
      <c r="K12" s="646"/>
      <c r="L12" s="646"/>
      <c r="M12" s="646"/>
      <c r="N12" s="295"/>
      <c r="O12" s="295"/>
      <c r="P12" s="428"/>
    </row>
    <row r="13" spans="1:17" s="41" customFormat="1" ht="14.15" customHeight="1">
      <c r="A13" s="475">
        <v>5</v>
      </c>
      <c r="B13" s="468">
        <v>12</v>
      </c>
      <c r="C13" s="647" t="s">
        <v>316</v>
      </c>
      <c r="D13" s="403">
        <v>5366910</v>
      </c>
      <c r="E13" s="648">
        <v>2445600</v>
      </c>
      <c r="F13" s="649">
        <v>182.3</v>
      </c>
      <c r="G13" s="649">
        <v>104.2</v>
      </c>
      <c r="H13" s="649">
        <v>101.1</v>
      </c>
      <c r="I13" s="649">
        <v>110.3</v>
      </c>
      <c r="J13" s="650">
        <v>1.01</v>
      </c>
      <c r="K13" s="651">
        <v>97.7</v>
      </c>
      <c r="L13" s="651">
        <v>99.3</v>
      </c>
      <c r="M13" s="651">
        <v>101.1</v>
      </c>
      <c r="N13" s="652">
        <v>102.9</v>
      </c>
      <c r="O13" s="652">
        <v>27.8</v>
      </c>
      <c r="P13" s="426" t="s">
        <v>961</v>
      </c>
    </row>
    <row r="14" spans="1:17" s="41" customFormat="1" ht="14.15" customHeight="1">
      <c r="A14" s="475">
        <v>6</v>
      </c>
      <c r="B14" s="468">
        <v>1</v>
      </c>
      <c r="C14" s="647"/>
      <c r="D14" s="648">
        <v>5364074</v>
      </c>
      <c r="E14" s="403">
        <v>2445121</v>
      </c>
      <c r="F14" s="649">
        <v>86.7</v>
      </c>
      <c r="G14" s="649">
        <v>101</v>
      </c>
      <c r="H14" s="649">
        <v>100.7</v>
      </c>
      <c r="I14" s="649">
        <v>102.3</v>
      </c>
      <c r="J14" s="650">
        <v>1.02</v>
      </c>
      <c r="K14" s="651">
        <v>92.8</v>
      </c>
      <c r="L14" s="651">
        <v>92</v>
      </c>
      <c r="M14" s="651">
        <v>98.7</v>
      </c>
      <c r="N14" s="652">
        <v>106.2</v>
      </c>
      <c r="O14" s="652">
        <v>50</v>
      </c>
      <c r="P14" s="427" t="s">
        <v>878</v>
      </c>
    </row>
    <row r="15" spans="1:17" s="41" customFormat="1" ht="14.15" customHeight="1">
      <c r="A15" s="475"/>
      <c r="B15" s="468">
        <v>2</v>
      </c>
      <c r="C15" s="647"/>
      <c r="D15" s="403">
        <v>5359107</v>
      </c>
      <c r="E15" s="648">
        <v>2443669</v>
      </c>
      <c r="F15" s="649">
        <v>84.7</v>
      </c>
      <c r="G15" s="649">
        <v>101.6</v>
      </c>
      <c r="H15" s="649">
        <v>100.5</v>
      </c>
      <c r="I15" s="649">
        <v>106.9</v>
      </c>
      <c r="J15" s="650">
        <v>1.03</v>
      </c>
      <c r="K15" s="651">
        <v>97</v>
      </c>
      <c r="L15" s="651">
        <v>93.6</v>
      </c>
      <c r="M15" s="651">
        <v>102.5</v>
      </c>
      <c r="N15" s="652">
        <v>107.9</v>
      </c>
      <c r="O15" s="652">
        <v>77.8</v>
      </c>
      <c r="P15" s="562">
        <v>57119</v>
      </c>
    </row>
    <row r="16" spans="1:17" s="41" customFormat="1" ht="14.15" customHeight="1">
      <c r="A16" s="475"/>
      <c r="B16" s="468">
        <v>3</v>
      </c>
      <c r="C16" s="647"/>
      <c r="D16" s="403">
        <v>5354742</v>
      </c>
      <c r="E16" s="403">
        <v>2443249</v>
      </c>
      <c r="F16" s="649">
        <v>93</v>
      </c>
      <c r="G16" s="649">
        <v>102.3</v>
      </c>
      <c r="H16" s="649">
        <v>100.4</v>
      </c>
      <c r="I16" s="649">
        <v>109.2</v>
      </c>
      <c r="J16" s="650">
        <v>1.04</v>
      </c>
      <c r="K16" s="651">
        <v>99</v>
      </c>
      <c r="L16" s="651">
        <v>99.6</v>
      </c>
      <c r="M16" s="651">
        <v>102.9</v>
      </c>
      <c r="N16" s="652">
        <v>108.4</v>
      </c>
      <c r="O16" s="652">
        <v>88.9</v>
      </c>
      <c r="P16" s="426" t="s">
        <v>935</v>
      </c>
    </row>
    <row r="17" spans="1:16" s="41" customFormat="1" ht="14.15" customHeight="1">
      <c r="A17" s="475"/>
      <c r="B17" s="468">
        <v>4</v>
      </c>
      <c r="C17" s="647"/>
      <c r="D17" s="653">
        <v>5344832</v>
      </c>
      <c r="E17" s="403">
        <v>2448088</v>
      </c>
      <c r="F17" s="649">
        <v>89.5</v>
      </c>
      <c r="G17" s="649">
        <v>105</v>
      </c>
      <c r="H17" s="649">
        <v>100.7</v>
      </c>
      <c r="I17" s="649">
        <v>108</v>
      </c>
      <c r="J17" s="650">
        <v>1.01</v>
      </c>
      <c r="K17" s="651">
        <v>90.5</v>
      </c>
      <c r="L17" s="651">
        <v>92.3</v>
      </c>
      <c r="M17" s="651">
        <v>101.8</v>
      </c>
      <c r="N17" s="652">
        <v>101.8</v>
      </c>
      <c r="O17" s="652">
        <v>11.1</v>
      </c>
      <c r="P17" s="562">
        <v>59045</v>
      </c>
    </row>
    <row r="18" spans="1:16" s="41" customFormat="1" ht="14.15" customHeight="1">
      <c r="A18" s="475"/>
      <c r="B18" s="468">
        <v>5</v>
      </c>
      <c r="C18" s="647"/>
      <c r="D18" s="403">
        <v>5348464</v>
      </c>
      <c r="E18" s="403">
        <v>2456296</v>
      </c>
      <c r="F18" s="649">
        <v>88.4</v>
      </c>
      <c r="G18" s="649">
        <v>103.8</v>
      </c>
      <c r="H18" s="649">
        <v>101.5</v>
      </c>
      <c r="I18" s="649">
        <v>102.3</v>
      </c>
      <c r="J18" s="650">
        <v>0.99</v>
      </c>
      <c r="K18" s="649">
        <v>95.2</v>
      </c>
      <c r="L18" s="649">
        <v>97.3</v>
      </c>
      <c r="M18" s="649">
        <v>98.9</v>
      </c>
      <c r="N18" s="652">
        <v>106.7</v>
      </c>
      <c r="O18" s="652">
        <v>22.2</v>
      </c>
      <c r="P18" s="426" t="s">
        <v>1065</v>
      </c>
    </row>
    <row r="19" spans="1:16" s="41" customFormat="1" ht="14.15" customHeight="1">
      <c r="A19" s="475"/>
      <c r="B19" s="468">
        <v>6</v>
      </c>
      <c r="C19" s="647"/>
      <c r="D19" s="403">
        <v>5346731</v>
      </c>
      <c r="E19" s="403">
        <v>2457768</v>
      </c>
      <c r="F19" s="649">
        <v>149.1</v>
      </c>
      <c r="G19" s="649">
        <v>104.7</v>
      </c>
      <c r="H19" s="649">
        <v>101.3</v>
      </c>
      <c r="I19" s="649">
        <v>104.6</v>
      </c>
      <c r="J19" s="650">
        <v>0.97</v>
      </c>
      <c r="K19" s="651">
        <v>94.6</v>
      </c>
      <c r="L19" s="651">
        <v>94.1</v>
      </c>
      <c r="M19" s="651">
        <v>99.8</v>
      </c>
      <c r="N19" s="652">
        <v>106.1</v>
      </c>
      <c r="O19" s="652">
        <v>55.6</v>
      </c>
      <c r="P19" s="427" t="s">
        <v>876</v>
      </c>
    </row>
    <row r="20" spans="1:16" s="41" customFormat="1" ht="14.15" customHeight="1">
      <c r="A20" s="475"/>
      <c r="B20" s="468">
        <v>7</v>
      </c>
      <c r="C20" s="647"/>
      <c r="D20" s="403">
        <v>5343886</v>
      </c>
      <c r="E20" s="403">
        <v>2458079</v>
      </c>
      <c r="F20" s="649">
        <v>116.3</v>
      </c>
      <c r="G20" s="649">
        <v>105.9</v>
      </c>
      <c r="H20" s="649">
        <v>101.4</v>
      </c>
      <c r="I20" s="649">
        <v>105.7</v>
      </c>
      <c r="J20" s="650">
        <v>1.01</v>
      </c>
      <c r="K20" s="649">
        <v>99.8</v>
      </c>
      <c r="L20" s="649">
        <v>99.5</v>
      </c>
      <c r="M20" s="649">
        <v>100.1</v>
      </c>
      <c r="N20" s="652">
        <v>110.2</v>
      </c>
      <c r="O20" s="652">
        <v>72.2</v>
      </c>
      <c r="P20" s="654">
        <v>57414</v>
      </c>
    </row>
    <row r="21" spans="1:16" s="41" customFormat="1" ht="14.15" customHeight="1">
      <c r="A21" s="475"/>
      <c r="B21" s="468">
        <v>8</v>
      </c>
      <c r="C21" s="647"/>
      <c r="D21" s="403">
        <v>5342093</v>
      </c>
      <c r="E21" s="403">
        <v>2459137</v>
      </c>
      <c r="F21" s="649">
        <v>90.8</v>
      </c>
      <c r="G21" s="649">
        <v>105</v>
      </c>
      <c r="H21" s="649">
        <v>101.8</v>
      </c>
      <c r="I21" s="649">
        <v>100</v>
      </c>
      <c r="J21" s="650">
        <v>1.02</v>
      </c>
      <c r="K21" s="649">
        <v>95.9</v>
      </c>
      <c r="L21" s="649">
        <v>93</v>
      </c>
      <c r="M21" s="649">
        <v>105.8</v>
      </c>
      <c r="N21" s="655">
        <v>105.1</v>
      </c>
      <c r="O21" s="655">
        <v>44.4</v>
      </c>
      <c r="P21" s="427" t="s">
        <v>877</v>
      </c>
    </row>
    <row r="22" spans="1:16" s="41" customFormat="1" ht="14.15" customHeight="1">
      <c r="A22" s="475"/>
      <c r="B22" s="468">
        <v>9</v>
      </c>
      <c r="C22" s="647"/>
      <c r="D22" s="403">
        <v>5338575</v>
      </c>
      <c r="E22" s="403">
        <v>2458508</v>
      </c>
      <c r="F22" s="649">
        <v>89.6</v>
      </c>
      <c r="G22" s="649">
        <v>105.5</v>
      </c>
      <c r="H22" s="649">
        <v>101.4</v>
      </c>
      <c r="I22" s="649">
        <v>105.7</v>
      </c>
      <c r="J22" s="650">
        <v>1.01</v>
      </c>
      <c r="K22" s="649">
        <v>98.1</v>
      </c>
      <c r="L22" s="649">
        <v>98.4</v>
      </c>
      <c r="M22" s="649">
        <v>102.4</v>
      </c>
      <c r="N22" s="655">
        <v>107.9</v>
      </c>
      <c r="O22" s="652">
        <v>75</v>
      </c>
      <c r="P22" s="654">
        <v>56870</v>
      </c>
    </row>
    <row r="23" spans="1:16" s="41" customFormat="1" ht="14.15" customHeight="1">
      <c r="A23" s="475"/>
      <c r="B23" s="468">
        <v>10</v>
      </c>
      <c r="C23" s="647"/>
      <c r="D23" s="403">
        <v>5336665</v>
      </c>
      <c r="E23" s="403">
        <v>2459517</v>
      </c>
      <c r="F23" s="649">
        <v>91.3</v>
      </c>
      <c r="G23" s="649">
        <v>105.6</v>
      </c>
      <c r="H23" s="649">
        <v>102</v>
      </c>
      <c r="I23" s="649">
        <v>106.9</v>
      </c>
      <c r="J23" s="650">
        <v>1.02</v>
      </c>
      <c r="K23" s="651">
        <v>97.7</v>
      </c>
      <c r="L23" s="651">
        <v>97.7</v>
      </c>
      <c r="M23" s="651">
        <v>102.9</v>
      </c>
      <c r="N23" s="652">
        <v>106.4</v>
      </c>
      <c r="O23" s="652">
        <v>37.5</v>
      </c>
      <c r="P23" s="427" t="s">
        <v>878</v>
      </c>
    </row>
    <row r="24" spans="1:16" s="41" customFormat="1" ht="14.15" customHeight="1">
      <c r="A24" s="475"/>
      <c r="B24" s="468">
        <v>11</v>
      </c>
      <c r="C24" s="647"/>
      <c r="D24" s="544">
        <v>5336139</v>
      </c>
      <c r="E24" s="403">
        <v>2461425</v>
      </c>
      <c r="F24" s="651" t="s">
        <v>476</v>
      </c>
      <c r="G24" s="651" t="s">
        <v>476</v>
      </c>
      <c r="H24" s="651" t="s">
        <v>476</v>
      </c>
      <c r="I24" s="651" t="s">
        <v>476</v>
      </c>
      <c r="J24" s="650">
        <v>1</v>
      </c>
      <c r="K24" s="651" t="s">
        <v>476</v>
      </c>
      <c r="L24" s="651" t="s">
        <v>476</v>
      </c>
      <c r="M24" s="651" t="s">
        <v>476</v>
      </c>
      <c r="N24" s="651" t="s">
        <v>476</v>
      </c>
      <c r="O24" s="651" t="s">
        <v>476</v>
      </c>
      <c r="P24" s="545" t="s">
        <v>1081</v>
      </c>
    </row>
    <row r="25" spans="1:16" s="41" customFormat="1" ht="14.15" customHeight="1">
      <c r="A25" s="475"/>
      <c r="B25" s="468">
        <v>12</v>
      </c>
      <c r="C25" s="647"/>
      <c r="D25" s="403">
        <v>5333911</v>
      </c>
      <c r="E25" s="403">
        <v>2461517</v>
      </c>
      <c r="F25" s="651" t="s">
        <v>476</v>
      </c>
      <c r="G25" s="651" t="s">
        <v>476</v>
      </c>
      <c r="H25" s="651" t="s">
        <v>476</v>
      </c>
      <c r="I25" s="651" t="s">
        <v>476</v>
      </c>
      <c r="J25" s="651" t="s">
        <v>476</v>
      </c>
      <c r="K25" s="651" t="s">
        <v>476</v>
      </c>
      <c r="L25" s="651" t="s">
        <v>476</v>
      </c>
      <c r="M25" s="651" t="s">
        <v>476</v>
      </c>
      <c r="N25" s="651" t="s">
        <v>476</v>
      </c>
      <c r="O25" s="651" t="s">
        <v>476</v>
      </c>
      <c r="P25" s="251"/>
    </row>
    <row r="26" spans="1:16" s="41" customFormat="1" ht="6" customHeight="1">
      <c r="A26" s="656"/>
      <c r="B26" s="627"/>
      <c r="C26" s="635"/>
      <c r="F26" s="657"/>
      <c r="G26" s="658"/>
      <c r="H26" s="657"/>
      <c r="I26" s="657"/>
      <c r="J26" s="659"/>
      <c r="P26" s="660"/>
    </row>
    <row r="27" spans="1:16" s="4" customFormat="1" ht="24" customHeight="1">
      <c r="A27" s="661" t="s">
        <v>133</v>
      </c>
      <c r="B27" s="662"/>
      <c r="C27" s="662"/>
      <c r="D27" s="1704" t="s">
        <v>180</v>
      </c>
      <c r="E27" s="1705"/>
      <c r="F27" s="1705"/>
      <c r="G27" s="1705"/>
      <c r="H27" s="1705"/>
      <c r="I27" s="1705"/>
      <c r="J27" s="663" t="s">
        <v>776</v>
      </c>
      <c r="K27" s="1720" t="s">
        <v>628</v>
      </c>
      <c r="L27" s="1721"/>
      <c r="M27" s="1721"/>
      <c r="N27" s="1721"/>
      <c r="O27" s="1721"/>
      <c r="P27" s="1722"/>
    </row>
    <row r="28" spans="1:16" s="4" customFormat="1" ht="13.5" customHeight="1">
      <c r="A28" s="664" t="s">
        <v>856</v>
      </c>
      <c r="B28" s="665" t="s">
        <v>974</v>
      </c>
      <c r="C28" s="666"/>
      <c r="D28" s="666"/>
      <c r="E28" s="666"/>
      <c r="F28" s="666"/>
      <c r="G28" s="666"/>
      <c r="H28" s="666"/>
      <c r="I28" s="666"/>
      <c r="J28" s="666"/>
      <c r="K28" s="666"/>
      <c r="L28" s="666"/>
      <c r="M28" s="666"/>
      <c r="N28" s="666"/>
      <c r="O28" s="666"/>
      <c r="P28" s="666"/>
    </row>
    <row r="29" spans="1:16" s="4" customFormat="1" ht="10.5" customHeight="1">
      <c r="A29" s="667"/>
      <c r="B29" s="668" t="s">
        <v>975</v>
      </c>
    </row>
    <row r="30" spans="1:16" s="4" customFormat="1" ht="11.25" customHeight="1">
      <c r="A30" s="669"/>
      <c r="B30" s="669" t="s">
        <v>1021</v>
      </c>
      <c r="C30" s="670"/>
      <c r="D30" s="670"/>
      <c r="E30" s="671"/>
      <c r="F30" s="670"/>
      <c r="G30" s="670"/>
      <c r="H30" s="670"/>
      <c r="I30" s="670"/>
      <c r="J30" s="672"/>
      <c r="K30" s="672"/>
      <c r="L30" s="672"/>
      <c r="M30" s="670"/>
      <c r="N30" s="670"/>
      <c r="O30" s="671"/>
      <c r="P30" s="671"/>
    </row>
    <row r="31" spans="1:16" s="4" customFormat="1" ht="11.25" customHeight="1">
      <c r="A31" s="673"/>
      <c r="B31" s="673" t="s">
        <v>1056</v>
      </c>
      <c r="C31" s="670"/>
      <c r="D31" s="670"/>
      <c r="E31" s="671"/>
      <c r="F31" s="670"/>
      <c r="G31" s="670"/>
      <c r="H31" s="670"/>
      <c r="I31" s="670"/>
      <c r="J31" s="672"/>
      <c r="K31" s="672"/>
      <c r="L31" s="672"/>
      <c r="M31" s="670"/>
      <c r="N31" s="670"/>
      <c r="O31" s="671"/>
      <c r="P31" s="671"/>
    </row>
    <row r="32" spans="1:16" s="4" customFormat="1" ht="11.25" customHeight="1">
      <c r="A32" s="673"/>
      <c r="B32" s="673"/>
      <c r="C32" s="668" t="s">
        <v>1069</v>
      </c>
      <c r="D32" s="670"/>
      <c r="E32" s="671"/>
      <c r="F32" s="670"/>
      <c r="G32" s="670"/>
      <c r="H32" s="670"/>
      <c r="I32" s="670"/>
      <c r="J32" s="672"/>
      <c r="K32" s="672"/>
      <c r="L32" s="672"/>
      <c r="M32" s="670"/>
      <c r="N32" s="670"/>
      <c r="O32" s="671"/>
      <c r="P32" s="671"/>
    </row>
    <row r="33" spans="1:16" s="4" customFormat="1" ht="11.25" customHeight="1">
      <c r="A33" s="673" t="s">
        <v>446</v>
      </c>
      <c r="B33" s="668" t="s">
        <v>1063</v>
      </c>
      <c r="C33" s="670"/>
      <c r="D33" s="670"/>
      <c r="E33" s="670"/>
      <c r="F33" s="669"/>
      <c r="G33" s="671"/>
      <c r="H33" s="671"/>
      <c r="I33" s="671"/>
      <c r="J33" s="671"/>
      <c r="K33" s="671"/>
      <c r="L33" s="669"/>
      <c r="M33" s="669"/>
      <c r="N33" s="670"/>
      <c r="O33" s="670"/>
      <c r="P33" s="669"/>
    </row>
    <row r="34" spans="1:16" s="4" customFormat="1" ht="11.25" customHeight="1">
      <c r="A34" s="669"/>
      <c r="B34" s="668" t="s">
        <v>948</v>
      </c>
      <c r="C34" s="670"/>
      <c r="D34" s="670"/>
      <c r="E34" s="670"/>
      <c r="F34" s="673"/>
      <c r="G34" s="669"/>
      <c r="H34" s="669"/>
      <c r="I34" s="669"/>
      <c r="J34" s="669"/>
      <c r="K34" s="671"/>
      <c r="L34" s="669"/>
      <c r="M34" s="669"/>
      <c r="N34" s="670"/>
      <c r="O34" s="670"/>
      <c r="P34" s="669"/>
    </row>
    <row r="35" spans="1:16" s="4" customFormat="1" ht="11.25" customHeight="1">
      <c r="A35" s="669"/>
      <c r="B35" s="673" t="s">
        <v>1064</v>
      </c>
      <c r="C35" s="674"/>
      <c r="F35" s="5"/>
      <c r="G35" s="675"/>
      <c r="H35" s="675"/>
      <c r="I35" s="675"/>
      <c r="J35" s="675"/>
      <c r="K35" s="669"/>
      <c r="L35" s="669"/>
      <c r="M35" s="669"/>
      <c r="N35" s="670"/>
      <c r="O35" s="670"/>
      <c r="P35" s="673"/>
    </row>
    <row r="36" spans="1:16" s="4" customFormat="1" ht="11.25" customHeight="1">
      <c r="A36" s="669"/>
      <c r="B36" s="673" t="s">
        <v>1052</v>
      </c>
      <c r="C36" s="676"/>
      <c r="F36" s="5"/>
      <c r="G36" s="675"/>
      <c r="H36" s="675"/>
      <c r="I36" s="675"/>
      <c r="J36" s="675"/>
      <c r="K36" s="669"/>
      <c r="L36" s="669"/>
      <c r="M36" s="669"/>
      <c r="N36" s="670"/>
      <c r="O36" s="670"/>
      <c r="P36" s="673"/>
    </row>
    <row r="37" spans="1:16" s="4" customFormat="1" ht="12" customHeight="1">
      <c r="A37" s="669"/>
      <c r="B37" s="677" t="s">
        <v>949</v>
      </c>
      <c r="C37"/>
      <c r="D37"/>
      <c r="E37"/>
      <c r="F37"/>
      <c r="G37"/>
      <c r="H37"/>
      <c r="I37"/>
      <c r="J37" s="675"/>
      <c r="K37" s="669"/>
      <c r="L37" s="669"/>
      <c r="M37" s="669"/>
      <c r="N37" s="670"/>
      <c r="O37" s="670"/>
      <c r="P37" s="673"/>
    </row>
    <row r="38" spans="1:16" s="4" customFormat="1" ht="2.5" customHeight="1">
      <c r="A38" s="669"/>
      <c r="B38" s="677"/>
      <c r="C38"/>
      <c r="D38"/>
      <c r="E38"/>
      <c r="F38"/>
      <c r="G38"/>
      <c r="H38"/>
      <c r="I38"/>
      <c r="J38" s="675"/>
      <c r="K38" s="669"/>
      <c r="L38" s="669"/>
      <c r="M38" s="669"/>
      <c r="N38" s="670"/>
      <c r="O38" s="670"/>
      <c r="P38" s="673"/>
    </row>
    <row r="39" spans="1:16" s="4" customFormat="1" ht="2.5" customHeight="1">
      <c r="A39" s="669"/>
      <c r="B39" s="677"/>
      <c r="C39"/>
      <c r="D39"/>
      <c r="E39"/>
      <c r="F39"/>
      <c r="G39"/>
      <c r="H39"/>
      <c r="I39"/>
      <c r="J39" s="675"/>
      <c r="K39" s="669"/>
      <c r="L39" s="669"/>
      <c r="M39" s="669"/>
      <c r="N39" s="670"/>
      <c r="O39" s="670"/>
      <c r="P39" s="673"/>
    </row>
    <row r="40" spans="1:16" s="4" customFormat="1" ht="2.5" customHeight="1">
      <c r="A40" s="669"/>
      <c r="B40" s="677"/>
      <c r="C40"/>
      <c r="D40"/>
      <c r="E40"/>
      <c r="F40"/>
      <c r="G40"/>
      <c r="H40"/>
      <c r="I40"/>
      <c r="J40" s="675"/>
      <c r="K40" s="669"/>
      <c r="L40" s="669"/>
      <c r="M40" s="669"/>
      <c r="N40" s="670"/>
      <c r="O40" s="670"/>
      <c r="P40" s="673"/>
    </row>
    <row r="41" spans="1:16" s="4" customFormat="1" ht="14.25" customHeight="1">
      <c r="A41" s="678"/>
      <c r="K41" s="675"/>
      <c r="L41" s="675"/>
      <c r="M41" s="675"/>
      <c r="O41" s="16"/>
      <c r="P41" s="5"/>
    </row>
    <row r="42" spans="1:16" s="16" customFormat="1" ht="17.149999999999999" customHeight="1">
      <c r="A42" s="625" t="s">
        <v>728</v>
      </c>
      <c r="B42" s="14"/>
      <c r="C42" s="14"/>
      <c r="G42" s="679"/>
      <c r="H42" s="679"/>
      <c r="N42" s="680"/>
      <c r="P42" s="681"/>
    </row>
    <row r="43" spans="1:16" ht="6" customHeight="1">
      <c r="D43" s="632"/>
      <c r="E43" s="630"/>
      <c r="F43" s="632"/>
      <c r="G43" s="682"/>
      <c r="H43" s="630"/>
      <c r="I43" s="682"/>
      <c r="J43" s="630"/>
      <c r="K43" s="632"/>
      <c r="L43" s="628"/>
      <c r="M43" s="630"/>
      <c r="N43" s="682"/>
      <c r="O43" s="630"/>
      <c r="P43" s="683"/>
    </row>
    <row r="44" spans="1:16" s="18" customFormat="1" ht="11.25" customHeight="1">
      <c r="A44" s="1730" t="s">
        <v>178</v>
      </c>
      <c r="B44" s="1730"/>
      <c r="C44" s="1731"/>
      <c r="D44" s="1725" t="s">
        <v>400</v>
      </c>
      <c r="E44" s="105"/>
      <c r="F44" s="1716" t="s">
        <v>444</v>
      </c>
      <c r="G44" s="1716"/>
      <c r="H44" s="1716"/>
      <c r="I44" s="1716"/>
      <c r="J44" s="1717"/>
      <c r="K44" s="1706" t="s">
        <v>449</v>
      </c>
      <c r="L44" s="1707"/>
      <c r="M44" s="1708"/>
      <c r="N44" s="1709" t="s">
        <v>813</v>
      </c>
      <c r="O44" s="1709" t="s">
        <v>814</v>
      </c>
      <c r="P44" s="217" t="s">
        <v>267</v>
      </c>
    </row>
    <row r="45" spans="1:16" s="18" customFormat="1" ht="12" customHeight="1">
      <c r="A45" s="1732"/>
      <c r="B45" s="1732"/>
      <c r="C45" s="1733"/>
      <c r="D45" s="1726"/>
      <c r="E45" s="106"/>
      <c r="F45" s="1723" t="s">
        <v>260</v>
      </c>
      <c r="G45" s="1724"/>
      <c r="H45" s="1709" t="s">
        <v>781</v>
      </c>
      <c r="I45" s="1714" t="s">
        <v>777</v>
      </c>
      <c r="J45" s="1718" t="s">
        <v>775</v>
      </c>
      <c r="K45" s="1712" t="s">
        <v>671</v>
      </c>
      <c r="L45" s="1712" t="s">
        <v>672</v>
      </c>
      <c r="M45" s="1712" t="s">
        <v>673</v>
      </c>
      <c r="N45" s="1710"/>
      <c r="O45" s="1710"/>
      <c r="P45" s="1728" t="s">
        <v>778</v>
      </c>
    </row>
    <row r="46" spans="1:16" s="101" customFormat="1" ht="25.5" customHeight="1">
      <c r="A46" s="1734"/>
      <c r="B46" s="1734"/>
      <c r="C46" s="1735"/>
      <c r="D46" s="1727"/>
      <c r="E46" s="107"/>
      <c r="F46" s="108" t="s">
        <v>779</v>
      </c>
      <c r="G46" s="109" t="s">
        <v>780</v>
      </c>
      <c r="H46" s="1711"/>
      <c r="I46" s="1715"/>
      <c r="J46" s="1719"/>
      <c r="K46" s="1713"/>
      <c r="L46" s="1713"/>
      <c r="M46" s="1713"/>
      <c r="N46" s="1711"/>
      <c r="O46" s="1711"/>
      <c r="P46" s="1729"/>
    </row>
    <row r="47" spans="1:16" s="41" customFormat="1" ht="12" customHeight="1">
      <c r="A47" s="627"/>
      <c r="B47" s="627"/>
      <c r="C47" s="635"/>
      <c r="D47" s="684" t="s">
        <v>65</v>
      </c>
      <c r="E47" s="4"/>
      <c r="F47" s="4"/>
      <c r="G47" s="4"/>
      <c r="H47" s="4"/>
      <c r="I47" s="4"/>
      <c r="J47" s="636" t="s">
        <v>290</v>
      </c>
      <c r="K47" s="636"/>
      <c r="L47" s="636"/>
      <c r="M47" s="4"/>
      <c r="N47" s="4"/>
      <c r="O47" s="4"/>
      <c r="P47" s="223" t="s">
        <v>243</v>
      </c>
    </row>
    <row r="48" spans="1:16" s="13" customFormat="1" ht="13.5" customHeight="1">
      <c r="A48" s="637" t="s">
        <v>492</v>
      </c>
      <c r="B48" s="638" t="s">
        <v>493</v>
      </c>
      <c r="C48" s="639" t="s">
        <v>157</v>
      </c>
      <c r="D48" s="369">
        <v>126555</v>
      </c>
      <c r="E48" s="41"/>
      <c r="F48" s="641">
        <v>101.2</v>
      </c>
      <c r="G48" s="641">
        <v>100.7</v>
      </c>
      <c r="H48" s="641">
        <v>99.8</v>
      </c>
      <c r="I48" s="641">
        <v>115.1</v>
      </c>
      <c r="J48" s="350">
        <v>1.55</v>
      </c>
      <c r="K48" s="640">
        <v>111.6</v>
      </c>
      <c r="L48" s="295">
        <v>112</v>
      </c>
      <c r="M48" s="295">
        <v>101</v>
      </c>
      <c r="N48" s="641" t="s">
        <v>476</v>
      </c>
      <c r="O48" s="641" t="s">
        <v>476</v>
      </c>
      <c r="P48" s="685">
        <v>5501172</v>
      </c>
    </row>
    <row r="49" spans="1:16" s="13" customFormat="1" ht="13.5" customHeight="1">
      <c r="A49" s="637"/>
      <c r="B49" s="638">
        <v>2</v>
      </c>
      <c r="C49" s="639"/>
      <c r="D49" s="369">
        <v>126146</v>
      </c>
      <c r="F49" s="641">
        <v>100</v>
      </c>
      <c r="G49" s="641">
        <v>100</v>
      </c>
      <c r="H49" s="641">
        <v>100</v>
      </c>
      <c r="I49" s="641">
        <v>100</v>
      </c>
      <c r="J49" s="350">
        <v>1.1000000000000001</v>
      </c>
      <c r="K49" s="640">
        <v>100</v>
      </c>
      <c r="L49" s="640">
        <v>100</v>
      </c>
      <c r="M49" s="295">
        <v>92.6</v>
      </c>
      <c r="N49" s="641" t="s">
        <v>476</v>
      </c>
      <c r="O49" s="641" t="s">
        <v>476</v>
      </c>
      <c r="P49" s="685">
        <v>5286570</v>
      </c>
    </row>
    <row r="50" spans="1:16" s="13" customFormat="1" ht="13.5" customHeight="1">
      <c r="A50" s="637"/>
      <c r="B50" s="638">
        <v>3</v>
      </c>
      <c r="C50" s="639"/>
      <c r="D50" s="369">
        <v>125502</v>
      </c>
      <c r="F50" s="641">
        <v>100.3</v>
      </c>
      <c r="G50" s="641">
        <v>100.5</v>
      </c>
      <c r="H50" s="641">
        <v>100.5</v>
      </c>
      <c r="I50" s="641">
        <v>105.2</v>
      </c>
      <c r="J50" s="644">
        <v>1.1599999999999999</v>
      </c>
      <c r="K50" s="295">
        <v>105.4</v>
      </c>
      <c r="L50" s="295">
        <v>104.4</v>
      </c>
      <c r="M50" s="295">
        <v>98.5</v>
      </c>
      <c r="N50" s="641" t="s">
        <v>476</v>
      </c>
      <c r="O50" s="641" t="s">
        <v>476</v>
      </c>
      <c r="P50" s="685">
        <v>5446723</v>
      </c>
    </row>
    <row r="51" spans="1:16" s="13" customFormat="1" ht="13.5" customHeight="1">
      <c r="A51" s="637"/>
      <c r="B51" s="638">
        <v>4</v>
      </c>
      <c r="C51" s="639"/>
      <c r="D51" s="391">
        <v>124947</v>
      </c>
      <c r="E51" s="381"/>
      <c r="F51" s="641">
        <v>102.3</v>
      </c>
      <c r="G51" s="641">
        <v>101.9</v>
      </c>
      <c r="H51" s="641">
        <v>101.3</v>
      </c>
      <c r="I51" s="641">
        <v>110</v>
      </c>
      <c r="J51" s="644">
        <v>1.31</v>
      </c>
      <c r="K51" s="514">
        <v>105.3</v>
      </c>
      <c r="L51" s="514">
        <v>103.9</v>
      </c>
      <c r="M51" s="514">
        <v>101.2</v>
      </c>
      <c r="N51" s="295" t="s">
        <v>476</v>
      </c>
      <c r="O51" s="641" t="s">
        <v>476</v>
      </c>
      <c r="P51" s="685">
        <v>5521705</v>
      </c>
    </row>
    <row r="52" spans="1:16" s="13" customFormat="1" ht="13.5" customHeight="1">
      <c r="A52" s="637"/>
      <c r="B52" s="638">
        <v>5</v>
      </c>
      <c r="C52" s="639"/>
      <c r="D52" s="254">
        <v>124352</v>
      </c>
      <c r="E52" s="381"/>
      <c r="F52" s="641">
        <v>103.5</v>
      </c>
      <c r="G52" s="641">
        <v>103</v>
      </c>
      <c r="H52" s="641">
        <v>103.1</v>
      </c>
      <c r="I52" s="641">
        <v>109</v>
      </c>
      <c r="J52" s="294">
        <v>1.29</v>
      </c>
      <c r="K52" s="526">
        <v>103.9</v>
      </c>
      <c r="L52" s="526">
        <v>103.2</v>
      </c>
      <c r="M52" s="526">
        <v>100.7</v>
      </c>
      <c r="N52" s="295" t="s">
        <v>476</v>
      </c>
      <c r="O52" s="641" t="s">
        <v>476</v>
      </c>
      <c r="P52" s="643">
        <v>5557843</v>
      </c>
    </row>
    <row r="53" spans="1:16" s="13" customFormat="1" ht="13.5" customHeight="1">
      <c r="A53" s="637"/>
      <c r="B53" s="638"/>
      <c r="C53" s="639"/>
      <c r="D53" s="686"/>
      <c r="E53" s="41"/>
      <c r="F53" s="252"/>
      <c r="G53" s="252"/>
      <c r="H53" s="252"/>
      <c r="I53" s="252"/>
      <c r="J53" s="294"/>
      <c r="K53" s="295"/>
      <c r="L53" s="295"/>
      <c r="M53" s="295"/>
      <c r="N53" s="295"/>
      <c r="O53" s="295"/>
      <c r="P53" s="293"/>
    </row>
    <row r="54" spans="1:16" ht="13.5" customHeight="1">
      <c r="A54" s="475">
        <v>5</v>
      </c>
      <c r="B54" s="468">
        <v>12</v>
      </c>
      <c r="C54" s="647" t="s">
        <v>316</v>
      </c>
      <c r="D54" s="653">
        <v>124299</v>
      </c>
      <c r="E54" s="4"/>
      <c r="F54" s="649">
        <v>179.8</v>
      </c>
      <c r="G54" s="649">
        <v>103.7</v>
      </c>
      <c r="H54" s="649">
        <v>104.3</v>
      </c>
      <c r="I54" s="649">
        <v>109.8</v>
      </c>
      <c r="J54" s="650">
        <v>1.27</v>
      </c>
      <c r="K54" s="649">
        <v>105</v>
      </c>
      <c r="L54" s="649">
        <v>104.4</v>
      </c>
      <c r="M54" s="649">
        <v>102.7</v>
      </c>
      <c r="N54" s="649">
        <v>115.8</v>
      </c>
      <c r="O54" s="687">
        <v>55</v>
      </c>
      <c r="P54" s="426" t="s">
        <v>961</v>
      </c>
    </row>
    <row r="55" spans="1:16" s="41" customFormat="1" ht="13.5" customHeight="1">
      <c r="A55" s="475">
        <v>6</v>
      </c>
      <c r="B55" s="468">
        <v>1</v>
      </c>
      <c r="C55" s="647"/>
      <c r="D55" s="653">
        <v>124143</v>
      </c>
      <c r="E55" s="4"/>
      <c r="F55" s="649">
        <v>90.3</v>
      </c>
      <c r="G55" s="649">
        <v>104.7</v>
      </c>
      <c r="H55" s="649">
        <v>103.2</v>
      </c>
      <c r="I55" s="649">
        <v>104.3</v>
      </c>
      <c r="J55" s="688">
        <v>1.27</v>
      </c>
      <c r="K55" s="649">
        <v>98</v>
      </c>
      <c r="L55" s="649">
        <v>96.6</v>
      </c>
      <c r="M55" s="649">
        <v>101</v>
      </c>
      <c r="N55" s="687">
        <v>112.9</v>
      </c>
      <c r="O55" s="649">
        <v>20</v>
      </c>
      <c r="P55" s="427" t="s">
        <v>885</v>
      </c>
    </row>
    <row r="56" spans="1:16" s="41" customFormat="1" ht="13.5" customHeight="1">
      <c r="A56" s="475"/>
      <c r="B56" s="468">
        <v>2</v>
      </c>
      <c r="C56" s="647"/>
      <c r="D56" s="653">
        <v>124105</v>
      </c>
      <c r="E56" s="4"/>
      <c r="F56" s="649">
        <v>88.3</v>
      </c>
      <c r="G56" s="649">
        <v>105.3</v>
      </c>
      <c r="H56" s="649">
        <v>103.1</v>
      </c>
      <c r="I56" s="649">
        <v>109.8</v>
      </c>
      <c r="J56" s="688">
        <v>1.26</v>
      </c>
      <c r="K56" s="649">
        <v>97.4</v>
      </c>
      <c r="L56" s="649">
        <v>95.9</v>
      </c>
      <c r="M56" s="649">
        <v>101.6</v>
      </c>
      <c r="N56" s="687">
        <v>112.3</v>
      </c>
      <c r="O56" s="649">
        <v>30</v>
      </c>
      <c r="P56" s="560">
        <v>1374894</v>
      </c>
    </row>
    <row r="57" spans="1:16" s="41" customFormat="1" ht="13.5" customHeight="1">
      <c r="A57" s="475"/>
      <c r="B57" s="468">
        <v>3</v>
      </c>
      <c r="C57" s="647"/>
      <c r="D57" s="653">
        <v>124003</v>
      </c>
      <c r="E57" s="4"/>
      <c r="F57" s="649">
        <v>94.9</v>
      </c>
      <c r="G57" s="649">
        <v>106.4</v>
      </c>
      <c r="H57" s="649">
        <v>102.7</v>
      </c>
      <c r="I57" s="649">
        <v>114.1</v>
      </c>
      <c r="J57" s="688">
        <v>1.28</v>
      </c>
      <c r="K57" s="649">
        <v>101.7</v>
      </c>
      <c r="L57" s="649">
        <v>100.4</v>
      </c>
      <c r="M57" s="649">
        <v>102.6</v>
      </c>
      <c r="N57" s="687">
        <v>114.3</v>
      </c>
      <c r="O57" s="649">
        <v>20</v>
      </c>
      <c r="P57" s="427" t="s">
        <v>886</v>
      </c>
    </row>
    <row r="58" spans="1:16" s="41" customFormat="1" ht="13.5" customHeight="1">
      <c r="A58" s="475"/>
      <c r="B58" s="468">
        <v>4</v>
      </c>
      <c r="C58" s="647"/>
      <c r="D58" s="653">
        <v>124002</v>
      </c>
      <c r="E58" s="4"/>
      <c r="F58" s="649">
        <v>92.9</v>
      </c>
      <c r="G58" s="649">
        <v>108</v>
      </c>
      <c r="H58" s="649">
        <v>103.9</v>
      </c>
      <c r="I58" s="649">
        <v>114.1</v>
      </c>
      <c r="J58" s="688">
        <v>1.26</v>
      </c>
      <c r="K58" s="649">
        <v>100.8</v>
      </c>
      <c r="L58" s="649">
        <v>100</v>
      </c>
      <c r="M58" s="649">
        <v>102.4</v>
      </c>
      <c r="N58" s="687">
        <v>115.3</v>
      </c>
      <c r="O58" s="649">
        <v>70</v>
      </c>
      <c r="P58" s="561">
        <v>1421276</v>
      </c>
    </row>
    <row r="59" spans="1:16" s="41" customFormat="1" ht="13.5" customHeight="1">
      <c r="A59" s="475"/>
      <c r="B59" s="468">
        <v>5</v>
      </c>
      <c r="C59" s="647"/>
      <c r="D59" s="653">
        <v>123941</v>
      </c>
      <c r="E59" s="4"/>
      <c r="F59" s="649">
        <v>93.4</v>
      </c>
      <c r="G59" s="649">
        <v>107.4</v>
      </c>
      <c r="H59" s="649">
        <v>104.3</v>
      </c>
      <c r="I59" s="649">
        <v>106.5</v>
      </c>
      <c r="J59" s="688">
        <v>1.24</v>
      </c>
      <c r="K59" s="649">
        <v>104.4</v>
      </c>
      <c r="L59" s="649">
        <v>103.9</v>
      </c>
      <c r="M59" s="649">
        <v>103.3</v>
      </c>
      <c r="N59" s="687">
        <v>117.2</v>
      </c>
      <c r="O59" s="649">
        <v>70</v>
      </c>
      <c r="P59" s="426" t="s">
        <v>1065</v>
      </c>
    </row>
    <row r="60" spans="1:16" s="41" customFormat="1" ht="13.5" customHeight="1">
      <c r="A60" s="475"/>
      <c r="B60" s="468">
        <v>6</v>
      </c>
      <c r="C60" s="647"/>
      <c r="D60" s="653">
        <v>123979</v>
      </c>
      <c r="E60" s="4"/>
      <c r="F60" s="649">
        <v>156.69999999999999</v>
      </c>
      <c r="G60" s="649">
        <v>108.2</v>
      </c>
      <c r="H60" s="649">
        <v>104.6</v>
      </c>
      <c r="I60" s="649">
        <v>108.7</v>
      </c>
      <c r="J60" s="688">
        <v>1.23</v>
      </c>
      <c r="K60" s="649">
        <v>100</v>
      </c>
      <c r="L60" s="649">
        <v>99</v>
      </c>
      <c r="M60" s="649">
        <v>102.6</v>
      </c>
      <c r="N60" s="687">
        <v>113.8</v>
      </c>
      <c r="O60" s="649">
        <v>50</v>
      </c>
      <c r="P60" s="552" t="s">
        <v>887</v>
      </c>
    </row>
    <row r="61" spans="1:16" s="41" customFormat="1" ht="13.5" customHeight="1">
      <c r="A61" s="475"/>
      <c r="B61" s="468">
        <v>7</v>
      </c>
      <c r="C61" s="647"/>
      <c r="D61" s="689">
        <v>123975</v>
      </c>
      <c r="E61" s="4"/>
      <c r="F61" s="649">
        <v>126.6</v>
      </c>
      <c r="G61" s="649">
        <v>108.2</v>
      </c>
      <c r="H61" s="649">
        <v>104.9</v>
      </c>
      <c r="I61" s="649">
        <v>109.8</v>
      </c>
      <c r="J61" s="650">
        <v>1.24</v>
      </c>
      <c r="K61" s="649">
        <v>103.1</v>
      </c>
      <c r="L61" s="649">
        <v>101.7</v>
      </c>
      <c r="M61" s="649">
        <v>103</v>
      </c>
      <c r="N61" s="687">
        <v>116.4</v>
      </c>
      <c r="O61" s="687">
        <v>60</v>
      </c>
      <c r="P61" s="560">
        <v>1396220</v>
      </c>
    </row>
    <row r="62" spans="1:16" s="41" customFormat="1" ht="13.5" customHeight="1">
      <c r="A62" s="475"/>
      <c r="B62" s="468">
        <v>8</v>
      </c>
      <c r="C62" s="647"/>
      <c r="D62" s="690">
        <v>123850</v>
      </c>
      <c r="E62" s="4"/>
      <c r="F62" s="649">
        <v>93</v>
      </c>
      <c r="G62" s="649">
        <v>107.5</v>
      </c>
      <c r="H62" s="649">
        <v>104.8</v>
      </c>
      <c r="I62" s="649">
        <v>101.1</v>
      </c>
      <c r="J62" s="650">
        <v>1.23</v>
      </c>
      <c r="K62" s="649">
        <v>99.7</v>
      </c>
      <c r="L62" s="649">
        <v>97.5</v>
      </c>
      <c r="M62" s="649">
        <v>102.2</v>
      </c>
      <c r="N62" s="687">
        <v>113.3</v>
      </c>
      <c r="O62" s="687">
        <v>20</v>
      </c>
      <c r="P62" s="426" t="s">
        <v>884</v>
      </c>
    </row>
    <row r="63" spans="1:16" s="41" customFormat="1" ht="13.5" customHeight="1">
      <c r="A63" s="475"/>
      <c r="B63" s="468">
        <v>9</v>
      </c>
      <c r="C63" s="647"/>
      <c r="D63" s="690">
        <v>123780</v>
      </c>
      <c r="E63" s="4"/>
      <c r="F63" s="649">
        <v>91.6</v>
      </c>
      <c r="G63" s="649">
        <v>107.8</v>
      </c>
      <c r="H63" s="649">
        <v>104.7</v>
      </c>
      <c r="I63" s="649">
        <v>107.6</v>
      </c>
      <c r="J63" s="650">
        <v>1.24</v>
      </c>
      <c r="K63" s="649">
        <v>101.3</v>
      </c>
      <c r="L63" s="649">
        <v>99.8</v>
      </c>
      <c r="M63" s="649">
        <v>102.3</v>
      </c>
      <c r="N63" s="687">
        <v>114</v>
      </c>
      <c r="O63" s="687">
        <v>50</v>
      </c>
      <c r="P63" s="562">
        <v>1352568</v>
      </c>
    </row>
    <row r="64" spans="1:16" s="41" customFormat="1" ht="13.5" customHeight="1">
      <c r="A64" s="475"/>
      <c r="B64" s="468">
        <v>10</v>
      </c>
      <c r="C64" s="647"/>
      <c r="D64" s="690">
        <v>123790</v>
      </c>
      <c r="E64" s="4"/>
      <c r="F64" s="649">
        <v>91.9</v>
      </c>
      <c r="G64" s="649">
        <v>108.6</v>
      </c>
      <c r="H64" s="649">
        <v>104.9</v>
      </c>
      <c r="I64" s="649">
        <v>113</v>
      </c>
      <c r="J64" s="650">
        <v>1.25</v>
      </c>
      <c r="K64" s="687">
        <v>104.1</v>
      </c>
      <c r="L64" s="687">
        <v>102.4</v>
      </c>
      <c r="M64" s="687">
        <v>102.3</v>
      </c>
      <c r="N64" s="649">
        <v>116.8</v>
      </c>
      <c r="O64" s="649">
        <v>66.7</v>
      </c>
      <c r="P64" s="426" t="s">
        <v>885</v>
      </c>
    </row>
    <row r="65" spans="1:16" s="41" customFormat="1" ht="13.5" customHeight="1">
      <c r="A65" s="475"/>
      <c r="B65" s="468">
        <v>11</v>
      </c>
      <c r="C65" s="647"/>
      <c r="D65" s="690">
        <v>123790</v>
      </c>
      <c r="E65" s="4"/>
      <c r="F65" s="636" t="s">
        <v>476</v>
      </c>
      <c r="G65" s="636" t="s">
        <v>476</v>
      </c>
      <c r="H65" s="651" t="s">
        <v>476</v>
      </c>
      <c r="I65" s="636" t="s">
        <v>476</v>
      </c>
      <c r="J65" s="650">
        <v>1.25</v>
      </c>
      <c r="K65" s="691">
        <v>101.7</v>
      </c>
      <c r="L65" s="691">
        <v>99.6</v>
      </c>
      <c r="M65" s="691">
        <v>101.4</v>
      </c>
      <c r="N65" s="688" t="s">
        <v>476</v>
      </c>
      <c r="O65" s="688" t="s">
        <v>476</v>
      </c>
      <c r="P65" s="562">
        <v>1382108</v>
      </c>
    </row>
    <row r="66" spans="1:16" s="41" customFormat="1" ht="13.5" customHeight="1">
      <c r="A66" s="475"/>
      <c r="B66" s="468">
        <v>12</v>
      </c>
      <c r="C66" s="647"/>
      <c r="D66" s="690">
        <v>123740</v>
      </c>
      <c r="E66" s="4"/>
      <c r="F66" s="636" t="s">
        <v>476</v>
      </c>
      <c r="G66" s="636" t="s">
        <v>476</v>
      </c>
      <c r="H66" s="636" t="s">
        <v>476</v>
      </c>
      <c r="I66" s="636" t="s">
        <v>476</v>
      </c>
      <c r="J66" s="636" t="s">
        <v>476</v>
      </c>
      <c r="K66" s="636" t="s">
        <v>476</v>
      </c>
      <c r="L66" s="636" t="s">
        <v>476</v>
      </c>
      <c r="M66" s="636" t="s">
        <v>476</v>
      </c>
      <c r="N66" s="636" t="s">
        <v>476</v>
      </c>
      <c r="O66" s="636" t="s">
        <v>476</v>
      </c>
      <c r="P66" s="410"/>
    </row>
    <row r="67" spans="1:16" s="41" customFormat="1" ht="6" customHeight="1">
      <c r="A67" s="656"/>
      <c r="B67" s="627"/>
      <c r="C67" s="635"/>
      <c r="D67" s="692"/>
      <c r="I67" s="41" t="s">
        <v>265</v>
      </c>
      <c r="J67" s="693"/>
      <c r="P67" s="660"/>
    </row>
    <row r="68" spans="1:16" s="4" customFormat="1" ht="24" customHeight="1">
      <c r="A68" s="661" t="s">
        <v>133</v>
      </c>
      <c r="B68" s="662"/>
      <c r="C68" s="662"/>
      <c r="D68" s="1744" t="s">
        <v>629</v>
      </c>
      <c r="E68" s="1745"/>
      <c r="F68" s="1736" t="s">
        <v>445</v>
      </c>
      <c r="G68" s="1737"/>
      <c r="H68" s="1737"/>
      <c r="I68" s="1737"/>
      <c r="J68" s="1738"/>
      <c r="K68" s="1739" t="s">
        <v>181</v>
      </c>
      <c r="L68" s="1740"/>
      <c r="M68" s="1741"/>
      <c r="N68" s="1704" t="s">
        <v>725</v>
      </c>
      <c r="O68" s="1742"/>
      <c r="P68" s="1743"/>
    </row>
    <row r="69" spans="1:16" s="4" customFormat="1" ht="15" customHeight="1">
      <c r="A69" s="694" t="s">
        <v>401</v>
      </c>
      <c r="B69" s="695" t="s">
        <v>976</v>
      </c>
      <c r="C69" s="695"/>
      <c r="D69" s="695"/>
      <c r="E69" s="696"/>
      <c r="F69" s="696"/>
      <c r="G69" s="696"/>
      <c r="H69" s="696"/>
      <c r="I69" s="696"/>
      <c r="J69" s="696"/>
      <c r="K69" s="696"/>
      <c r="L69" s="696"/>
      <c r="M69" s="696"/>
      <c r="N69" s="696"/>
      <c r="O69" s="696"/>
      <c r="P69" s="696"/>
    </row>
    <row r="70" spans="1:16" s="4" customFormat="1" ht="11.25" customHeight="1">
      <c r="A70" s="694"/>
      <c r="B70" s="697" t="s">
        <v>977</v>
      </c>
      <c r="C70" s="697"/>
      <c r="D70" s="697"/>
      <c r="E70" s="698"/>
      <c r="F70" s="698"/>
      <c r="G70" s="698"/>
      <c r="H70" s="698"/>
      <c r="I70" s="698"/>
      <c r="J70" s="698"/>
      <c r="K70" s="698"/>
      <c r="L70" s="698"/>
      <c r="M70" s="698"/>
      <c r="N70" s="698"/>
      <c r="O70" s="698"/>
      <c r="P70" s="698"/>
    </row>
    <row r="71" spans="1:16" s="4" customFormat="1" ht="11.25" customHeight="1">
      <c r="A71" s="694"/>
      <c r="B71" s="699" t="s">
        <v>924</v>
      </c>
      <c r="C71" s="698"/>
      <c r="D71" s="698"/>
      <c r="E71" s="698"/>
      <c r="F71" s="698"/>
      <c r="G71" s="698"/>
      <c r="H71" s="698"/>
      <c r="I71" s="698"/>
      <c r="J71" s="698"/>
      <c r="K71" s="698"/>
      <c r="L71" s="698"/>
      <c r="M71" s="698"/>
      <c r="N71" s="698"/>
      <c r="O71" s="698"/>
      <c r="P71" s="698"/>
    </row>
    <row r="72" spans="1:16" s="4" customFormat="1" ht="11.25" customHeight="1">
      <c r="A72" s="694"/>
      <c r="B72" s="669" t="s">
        <v>978</v>
      </c>
      <c r="C72" s="698"/>
      <c r="D72" s="698"/>
      <c r="E72" s="665"/>
      <c r="F72" s="665"/>
      <c r="G72" s="665"/>
      <c r="H72" s="665"/>
      <c r="I72" s="665"/>
      <c r="J72" s="665"/>
      <c r="K72" s="665"/>
      <c r="L72" s="665"/>
      <c r="M72" s="665"/>
      <c r="N72" s="665"/>
      <c r="O72" s="665"/>
      <c r="P72" s="665"/>
    </row>
    <row r="73" spans="1:16" s="4" customFormat="1" ht="11.25" customHeight="1">
      <c r="A73" s="678"/>
      <c r="C73" s="668" t="s">
        <v>1062</v>
      </c>
    </row>
    <row r="74" spans="1:16" s="4" customFormat="1" ht="11.25" customHeight="1">
      <c r="A74" s="678"/>
      <c r="B74" s="669" t="s">
        <v>1022</v>
      </c>
      <c r="C74" s="665"/>
      <c r="D74" s="665"/>
      <c r="E74" s="665"/>
      <c r="F74" s="665"/>
      <c r="G74" s="665"/>
      <c r="H74" s="665"/>
      <c r="I74" s="665"/>
      <c r="J74" s="665"/>
      <c r="K74" s="665"/>
      <c r="L74" s="665"/>
      <c r="M74" s="665"/>
      <c r="N74" s="665"/>
      <c r="O74" s="665"/>
      <c r="P74" s="665"/>
    </row>
    <row r="75" spans="1:16" s="4" customFormat="1" ht="11.25" customHeight="1">
      <c r="A75" s="678"/>
      <c r="B75" s="700" t="s">
        <v>1068</v>
      </c>
      <c r="C75" s="665"/>
      <c r="D75" s="665"/>
      <c r="E75" s="665"/>
      <c r="F75" s="665"/>
      <c r="G75" s="665"/>
      <c r="H75" s="665"/>
      <c r="I75" s="665"/>
      <c r="J75" s="665"/>
      <c r="K75" s="665"/>
      <c r="L75" s="665"/>
      <c r="M75" s="665"/>
      <c r="N75" s="665"/>
      <c r="O75" s="665"/>
      <c r="P75" s="665"/>
    </row>
    <row r="76" spans="1:16" s="4" customFormat="1" ht="11.25" customHeight="1">
      <c r="A76" s="678"/>
      <c r="B76" s="665" t="s">
        <v>1050</v>
      </c>
      <c r="C76" s="665"/>
      <c r="D76" s="665"/>
      <c r="E76" s="665"/>
      <c r="F76" s="665"/>
      <c r="G76" s="665"/>
      <c r="H76" s="665"/>
      <c r="I76" s="665"/>
      <c r="J76" s="665"/>
      <c r="K76" s="665"/>
      <c r="L76" s="665"/>
      <c r="M76" s="665"/>
      <c r="N76" s="665"/>
      <c r="O76" s="665"/>
      <c r="P76" s="665"/>
    </row>
    <row r="77" spans="1:16" s="4" customFormat="1" ht="11.25" customHeight="1">
      <c r="A77" s="701"/>
      <c r="B77" s="700" t="s">
        <v>854</v>
      </c>
      <c r="C77" s="665"/>
      <c r="D77" s="665"/>
      <c r="E77" s="702"/>
      <c r="F77" s="702"/>
      <c r="G77" s="702"/>
      <c r="H77" s="702"/>
      <c r="I77" s="702"/>
      <c r="J77" s="702"/>
      <c r="K77" s="702"/>
      <c r="L77" s="702"/>
      <c r="M77" s="702"/>
      <c r="N77" s="702"/>
      <c r="O77" s="702"/>
      <c r="P77" s="702"/>
    </row>
    <row r="78" spans="1:16" s="4" customFormat="1" ht="11">
      <c r="A78" s="701"/>
      <c r="B78" s="700"/>
      <c r="C78" s="702"/>
      <c r="D78" s="702"/>
      <c r="E78" s="702"/>
      <c r="F78" s="702"/>
      <c r="G78" s="702"/>
      <c r="H78" s="702"/>
      <c r="I78" s="702"/>
      <c r="J78" s="702"/>
      <c r="K78" s="702"/>
      <c r="L78" s="702"/>
      <c r="M78" s="702"/>
      <c r="N78" s="702"/>
      <c r="O78" s="702"/>
      <c r="P78" s="702"/>
    </row>
    <row r="79" spans="1:16" s="4" customFormat="1" ht="11">
      <c r="A79" s="701"/>
      <c r="C79" s="702"/>
      <c r="D79" s="702"/>
      <c r="E79" s="703"/>
      <c r="F79" s="703"/>
      <c r="G79" s="703"/>
      <c r="H79" s="703"/>
      <c r="I79" s="703"/>
      <c r="J79" s="703"/>
      <c r="K79" s="703"/>
      <c r="L79" s="703"/>
      <c r="M79" s="703"/>
      <c r="N79" s="703"/>
      <c r="O79" s="703"/>
      <c r="P79" s="703"/>
    </row>
    <row r="80" spans="1:16" s="4" customFormat="1" ht="11">
      <c r="A80" s="701"/>
      <c r="C80" s="702"/>
      <c r="D80" s="702"/>
      <c r="E80" s="703"/>
      <c r="F80" s="703"/>
      <c r="G80" s="703"/>
      <c r="H80" s="703"/>
      <c r="I80" s="703"/>
      <c r="J80" s="703"/>
      <c r="K80" s="703"/>
      <c r="L80" s="703"/>
      <c r="M80" s="703"/>
      <c r="N80" s="703"/>
      <c r="O80" s="703"/>
      <c r="P80" s="703"/>
    </row>
    <row r="81" spans="1:16" s="4" customFormat="1" ht="11">
      <c r="A81" s="701"/>
      <c r="C81" s="702"/>
      <c r="D81" s="702"/>
      <c r="E81" s="703"/>
      <c r="F81" s="703"/>
      <c r="G81" s="703"/>
      <c r="H81" s="703"/>
      <c r="I81" s="703"/>
      <c r="J81" s="703"/>
      <c r="K81" s="703"/>
      <c r="L81" s="703"/>
      <c r="M81" s="703"/>
      <c r="N81" s="703"/>
      <c r="O81" s="703"/>
      <c r="P81" s="703"/>
    </row>
    <row r="82" spans="1:16" s="4" customFormat="1" ht="11">
      <c r="A82" s="701"/>
      <c r="C82" s="702"/>
      <c r="D82" s="702"/>
      <c r="E82" s="703"/>
      <c r="F82" s="703"/>
      <c r="G82" s="703"/>
      <c r="H82" s="703"/>
      <c r="I82" s="703"/>
      <c r="J82" s="703"/>
      <c r="K82" s="703"/>
      <c r="L82" s="703"/>
      <c r="M82" s="703"/>
      <c r="N82" s="703"/>
      <c r="O82" s="703"/>
      <c r="P82" s="703"/>
    </row>
    <row r="83" spans="1:16" s="4" customFormat="1" ht="11">
      <c r="A83" s="701"/>
      <c r="C83" s="702"/>
      <c r="D83" s="702"/>
      <c r="E83" s="703"/>
      <c r="F83" s="703"/>
      <c r="G83" s="703"/>
      <c r="H83" s="703"/>
      <c r="I83" s="703"/>
      <c r="J83" s="703"/>
      <c r="K83" s="703"/>
      <c r="L83" s="703"/>
      <c r="M83" s="703"/>
      <c r="N83" s="703"/>
      <c r="O83" s="703"/>
      <c r="P83" s="703"/>
    </row>
    <row r="84" spans="1:16" s="4" customFormat="1" ht="11">
      <c r="A84" s="701"/>
      <c r="C84" s="702"/>
      <c r="D84" s="702"/>
      <c r="E84" s="703"/>
      <c r="F84" s="703"/>
      <c r="G84" s="703"/>
      <c r="H84" s="703"/>
      <c r="I84" s="703"/>
      <c r="J84" s="703"/>
      <c r="K84" s="703"/>
      <c r="L84" s="703"/>
      <c r="M84" s="703"/>
      <c r="N84" s="703"/>
      <c r="O84" s="703"/>
      <c r="P84" s="703"/>
    </row>
    <row r="85" spans="1:16" s="4" customFormat="1" ht="11">
      <c r="A85" s="701"/>
      <c r="C85" s="702"/>
      <c r="D85" s="702"/>
      <c r="E85" s="703"/>
      <c r="F85" s="703"/>
      <c r="G85" s="703"/>
      <c r="H85" s="703"/>
      <c r="I85" s="703"/>
      <c r="J85" s="703"/>
      <c r="K85" s="703"/>
      <c r="L85" s="703"/>
      <c r="M85" s="703"/>
      <c r="N85" s="703"/>
      <c r="O85" s="703"/>
      <c r="P85" s="703"/>
    </row>
    <row r="86" spans="1:16" s="4" customFormat="1" ht="11">
      <c r="A86" s="701"/>
      <c r="C86" s="702"/>
      <c r="D86" s="702"/>
      <c r="E86" s="703"/>
      <c r="F86" s="703"/>
      <c r="G86" s="703"/>
      <c r="H86" s="703"/>
      <c r="I86" s="703"/>
      <c r="J86" s="703"/>
      <c r="K86" s="703"/>
      <c r="L86" s="703"/>
      <c r="M86" s="703"/>
      <c r="N86" s="703"/>
      <c r="O86" s="703"/>
      <c r="P86" s="703"/>
    </row>
    <row r="87" spans="1:16" s="4" customFormat="1" ht="11">
      <c r="A87" s="701"/>
      <c r="C87" s="702"/>
      <c r="D87" s="702"/>
      <c r="E87" s="703"/>
      <c r="F87" s="703"/>
      <c r="G87" s="703"/>
      <c r="H87" s="703"/>
      <c r="I87" s="703"/>
      <c r="J87" s="703"/>
      <c r="K87" s="703"/>
      <c r="L87" s="703"/>
      <c r="M87" s="703"/>
      <c r="N87" s="703"/>
      <c r="O87" s="703"/>
      <c r="P87" s="703"/>
    </row>
    <row r="88" spans="1:16" s="4" customFormat="1" ht="11">
      <c r="A88" s="701"/>
      <c r="C88" s="702"/>
      <c r="D88" s="702"/>
      <c r="E88" s="703"/>
      <c r="F88" s="703"/>
      <c r="G88" s="703"/>
      <c r="H88" s="703"/>
      <c r="I88" s="703"/>
      <c r="J88" s="703"/>
      <c r="K88" s="703"/>
      <c r="L88" s="703"/>
      <c r="M88" s="703"/>
      <c r="N88" s="703"/>
      <c r="O88" s="703"/>
      <c r="P88" s="703"/>
    </row>
    <row r="89" spans="1:16" s="4" customFormat="1" ht="11">
      <c r="A89" s="701"/>
      <c r="C89" s="702"/>
      <c r="D89" s="702"/>
      <c r="E89" s="703"/>
      <c r="F89" s="703"/>
      <c r="G89" s="703"/>
      <c r="H89" s="703"/>
      <c r="I89" s="703"/>
      <c r="J89" s="703"/>
      <c r="K89" s="703"/>
      <c r="L89" s="703"/>
      <c r="M89" s="703"/>
      <c r="N89" s="703"/>
      <c r="O89" s="703"/>
      <c r="P89" s="703"/>
    </row>
    <row r="90" spans="1:16" s="41" customFormat="1" ht="11">
      <c r="A90" s="7"/>
      <c r="C90" s="702"/>
      <c r="D90" s="703"/>
      <c r="E90" s="698"/>
      <c r="F90" s="698"/>
      <c r="G90" s="698"/>
      <c r="H90" s="698"/>
      <c r="I90" s="698"/>
      <c r="J90" s="698"/>
      <c r="K90" s="698"/>
      <c r="L90" s="698"/>
      <c r="M90" s="698"/>
      <c r="N90" s="698"/>
      <c r="O90" s="698"/>
      <c r="P90" s="698"/>
    </row>
    <row r="91" spans="1:16" s="41" customFormat="1" ht="11">
      <c r="A91" s="77"/>
      <c r="B91" s="77"/>
      <c r="C91" s="77"/>
    </row>
    <row r="92" spans="1:16" s="41" customFormat="1" ht="11">
      <c r="A92" s="77"/>
      <c r="B92" s="77"/>
      <c r="C92" s="77"/>
    </row>
    <row r="93" spans="1:16" s="41" customFormat="1" ht="11">
      <c r="A93" s="77"/>
      <c r="B93" s="77"/>
      <c r="C93" s="77"/>
    </row>
    <row r="94" spans="1:16" s="41" customFormat="1" ht="11">
      <c r="A94" s="77"/>
      <c r="B94" s="77"/>
      <c r="C94" s="77"/>
    </row>
    <row r="95" spans="1:16" s="41" customFormat="1" ht="11">
      <c r="A95" s="77"/>
      <c r="B95" s="77"/>
      <c r="C95" s="77"/>
    </row>
    <row r="96" spans="1:16" s="41" customFormat="1" ht="11">
      <c r="A96" s="77"/>
      <c r="B96" s="77"/>
      <c r="C96" s="77"/>
    </row>
    <row r="97" spans="1:18" s="41" customFormat="1" ht="11">
      <c r="A97" s="77"/>
      <c r="B97" s="77"/>
      <c r="C97" s="77"/>
      <c r="R97" s="521"/>
    </row>
    <row r="98" spans="1:18" s="41" customFormat="1" ht="11">
      <c r="A98" s="77"/>
      <c r="B98" s="77"/>
      <c r="C98" s="77"/>
    </row>
    <row r="99" spans="1:18" s="41" customFormat="1" ht="11">
      <c r="A99" s="77"/>
      <c r="B99" s="77"/>
      <c r="C99" s="77"/>
    </row>
    <row r="100" spans="1:18" s="41" customFormat="1" ht="11">
      <c r="A100" s="77"/>
      <c r="B100" s="77"/>
      <c r="C100" s="77"/>
    </row>
    <row r="101" spans="1:18" s="41" customFormat="1" ht="11">
      <c r="A101" s="77"/>
      <c r="B101" s="77"/>
      <c r="C101" s="77"/>
    </row>
    <row r="102" spans="1:18" s="41" customFormat="1" ht="11">
      <c r="A102" s="77"/>
      <c r="B102" s="77"/>
      <c r="C102" s="77"/>
    </row>
    <row r="103" spans="1:18" s="41" customFormat="1" ht="11">
      <c r="A103" s="77"/>
      <c r="B103" s="77"/>
      <c r="C103" s="77"/>
    </row>
    <row r="104" spans="1:18" s="41" customFormat="1" ht="11">
      <c r="A104" s="77"/>
      <c r="B104" s="77"/>
      <c r="C104" s="77"/>
    </row>
    <row r="105" spans="1:18" s="41" customFormat="1" ht="11">
      <c r="A105" s="77"/>
      <c r="B105" s="77"/>
      <c r="C105" s="77"/>
    </row>
    <row r="106" spans="1:18" s="41" customFormat="1" ht="11">
      <c r="A106" s="77"/>
      <c r="B106" s="77"/>
      <c r="C106" s="77"/>
    </row>
    <row r="107" spans="1:18" s="41" customFormat="1" ht="11">
      <c r="A107" s="77"/>
      <c r="B107" s="77"/>
      <c r="C107" s="77"/>
    </row>
    <row r="108" spans="1:18" s="41" customFormat="1" ht="11">
      <c r="A108" s="77"/>
      <c r="B108" s="77"/>
      <c r="C108" s="77"/>
    </row>
  </sheetData>
  <mergeCells count="35">
    <mergeCell ref="A3:C5"/>
    <mergeCell ref="I4:I5"/>
    <mergeCell ref="F3:J3"/>
    <mergeCell ref="K3:M3"/>
    <mergeCell ref="O3:O5"/>
    <mergeCell ref="D3:D5"/>
    <mergeCell ref="N3:N5"/>
    <mergeCell ref="H4:H5"/>
    <mergeCell ref="F4:G4"/>
    <mergeCell ref="L4:L5"/>
    <mergeCell ref="M4:M5"/>
    <mergeCell ref="J4:J5"/>
    <mergeCell ref="A44:C46"/>
    <mergeCell ref="P45:P46"/>
    <mergeCell ref="L45:L46"/>
    <mergeCell ref="M45:M46"/>
    <mergeCell ref="F68:J68"/>
    <mergeCell ref="K68:M68"/>
    <mergeCell ref="N68:P68"/>
    <mergeCell ref="D68:E68"/>
    <mergeCell ref="N1:O1"/>
    <mergeCell ref="D27:I27"/>
    <mergeCell ref="K44:M44"/>
    <mergeCell ref="O44:O46"/>
    <mergeCell ref="K45:K46"/>
    <mergeCell ref="N44:N46"/>
    <mergeCell ref="I45:I46"/>
    <mergeCell ref="F44:J44"/>
    <mergeCell ref="H45:H46"/>
    <mergeCell ref="J45:J46"/>
    <mergeCell ref="K27:P27"/>
    <mergeCell ref="F45:G45"/>
    <mergeCell ref="D44:D46"/>
    <mergeCell ref="P4:P5"/>
    <mergeCell ref="K4:K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6"/>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704"/>
      <c r="B1" s="14"/>
      <c r="C1" s="14"/>
      <c r="D1" s="681"/>
      <c r="I1" s="1702"/>
      <c r="J1" s="1703"/>
      <c r="M1" s="626"/>
    </row>
    <row r="2" spans="1:13" s="17" customFormat="1" ht="6" customHeight="1">
      <c r="A2" s="705"/>
      <c r="B2" s="705"/>
      <c r="C2" s="705"/>
      <c r="D2" s="630"/>
      <c r="E2" s="630"/>
      <c r="F2" s="706"/>
      <c r="G2" s="13"/>
      <c r="H2" s="13"/>
    </row>
    <row r="3" spans="1:13" s="18" customFormat="1" ht="17.649999999999999" customHeight="1">
      <c r="A3" s="1789" t="s">
        <v>888</v>
      </c>
      <c r="B3" s="1756" t="s">
        <v>244</v>
      </c>
      <c r="C3" s="1796" t="s">
        <v>0</v>
      </c>
      <c r="D3" s="1780" t="s">
        <v>787</v>
      </c>
      <c r="E3" s="1781"/>
      <c r="F3" s="1785" t="s">
        <v>836</v>
      </c>
      <c r="G3" s="274"/>
      <c r="H3" s="275" t="s">
        <v>774</v>
      </c>
      <c r="I3" s="276"/>
      <c r="J3" s="277"/>
      <c r="K3" s="1771" t="s">
        <v>258</v>
      </c>
      <c r="L3" s="1772"/>
      <c r="M3" s="1772"/>
    </row>
    <row r="4" spans="1:13" s="18" customFormat="1" ht="12" customHeight="1">
      <c r="A4" s="1790"/>
      <c r="B4" s="1757"/>
      <c r="C4" s="1797"/>
      <c r="D4" s="1765" t="s">
        <v>66</v>
      </c>
      <c r="E4" s="1801" t="s">
        <v>67</v>
      </c>
      <c r="F4" s="1786"/>
      <c r="G4" s="274"/>
      <c r="H4" s="1799" t="s">
        <v>671</v>
      </c>
      <c r="I4" s="1799" t="s">
        <v>672</v>
      </c>
      <c r="J4" s="1799" t="s">
        <v>673</v>
      </c>
      <c r="K4" s="1773"/>
      <c r="L4" s="1774"/>
      <c r="M4" s="1774"/>
    </row>
    <row r="5" spans="1:13" s="18" customFormat="1" ht="20.65" customHeight="1">
      <c r="A5" s="1791"/>
      <c r="B5" s="1792"/>
      <c r="C5" s="1798"/>
      <c r="D5" s="1766"/>
      <c r="E5" s="1802"/>
      <c r="F5" s="1787"/>
      <c r="G5" s="274"/>
      <c r="H5" s="1800"/>
      <c r="I5" s="1800"/>
      <c r="J5" s="1800"/>
      <c r="K5" s="1775"/>
      <c r="L5" s="1776"/>
      <c r="M5" s="1776"/>
    </row>
    <row r="6" spans="1:13" ht="12" customHeight="1">
      <c r="A6" s="707"/>
      <c r="B6" s="222" t="s">
        <v>70</v>
      </c>
      <c r="C6" s="636" t="s">
        <v>62</v>
      </c>
      <c r="D6" s="684" t="s">
        <v>68</v>
      </c>
      <c r="E6" s="684" t="s">
        <v>69</v>
      </c>
      <c r="F6" s="264" t="s">
        <v>726</v>
      </c>
      <c r="G6" s="91"/>
      <c r="H6" s="267"/>
      <c r="I6" s="271"/>
      <c r="J6" s="264"/>
      <c r="K6" s="91"/>
      <c r="L6" s="708"/>
      <c r="M6" s="709"/>
    </row>
    <row r="7" spans="1:13" s="13" customFormat="1" ht="13.5" customHeight="1">
      <c r="A7" s="710">
        <v>99.3</v>
      </c>
      <c r="B7" s="387">
        <v>302857</v>
      </c>
      <c r="C7" s="387">
        <v>32110</v>
      </c>
      <c r="D7" s="387">
        <v>23658679</v>
      </c>
      <c r="E7" s="387">
        <v>10728994</v>
      </c>
      <c r="F7" s="298">
        <v>97.4</v>
      </c>
      <c r="G7" s="296"/>
      <c r="H7" s="547">
        <v>110.2</v>
      </c>
      <c r="I7" s="296">
        <v>109.8</v>
      </c>
      <c r="J7" s="297">
        <v>100.8</v>
      </c>
      <c r="K7" s="299" t="s">
        <v>494</v>
      </c>
      <c r="L7" s="638" t="s">
        <v>491</v>
      </c>
      <c r="M7" s="704" t="s">
        <v>158</v>
      </c>
    </row>
    <row r="8" spans="1:13" s="13" customFormat="1" ht="13.5" customHeight="1">
      <c r="A8" s="710">
        <v>100</v>
      </c>
      <c r="B8" s="387">
        <v>277068</v>
      </c>
      <c r="C8" s="387">
        <v>30884</v>
      </c>
      <c r="D8" s="387">
        <v>25640604</v>
      </c>
      <c r="E8" s="387">
        <v>11027366</v>
      </c>
      <c r="F8" s="298">
        <v>95.2</v>
      </c>
      <c r="G8" s="296"/>
      <c r="H8" s="547">
        <v>100</v>
      </c>
      <c r="I8" s="296">
        <v>100</v>
      </c>
      <c r="J8" s="297">
        <v>96.3</v>
      </c>
      <c r="K8" s="299"/>
      <c r="L8" s="638">
        <v>2</v>
      </c>
      <c r="M8" s="10"/>
    </row>
    <row r="9" spans="1:13" s="13" customFormat="1" ht="13.5" customHeight="1">
      <c r="A9" s="710">
        <v>99.3</v>
      </c>
      <c r="B9" s="387">
        <v>339509</v>
      </c>
      <c r="C9" s="387">
        <v>30284</v>
      </c>
      <c r="D9" s="387">
        <v>26561185</v>
      </c>
      <c r="E9" s="387">
        <v>11200283</v>
      </c>
      <c r="F9" s="298">
        <v>100.4</v>
      </c>
      <c r="G9" s="296"/>
      <c r="H9" s="547">
        <v>104.5</v>
      </c>
      <c r="I9" s="296">
        <v>103.8</v>
      </c>
      <c r="J9" s="297">
        <v>109</v>
      </c>
      <c r="K9" s="299"/>
      <c r="L9" s="638">
        <v>3</v>
      </c>
      <c r="M9" s="10"/>
    </row>
    <row r="10" spans="1:13" s="13" customFormat="1" ht="13.5" customHeight="1">
      <c r="A10" s="710">
        <v>101.3</v>
      </c>
      <c r="B10" s="387">
        <v>306990</v>
      </c>
      <c r="C10" s="387">
        <v>31064</v>
      </c>
      <c r="D10" s="387">
        <v>27106914</v>
      </c>
      <c r="E10" s="387">
        <v>11721882</v>
      </c>
      <c r="F10" s="298">
        <v>101.8</v>
      </c>
      <c r="G10" s="296"/>
      <c r="H10" s="547">
        <v>103.5</v>
      </c>
      <c r="I10" s="296">
        <v>102.4</v>
      </c>
      <c r="J10" s="297">
        <v>106.9</v>
      </c>
      <c r="K10" s="299"/>
      <c r="L10" s="638">
        <v>4</v>
      </c>
      <c r="M10" s="10"/>
    </row>
    <row r="11" spans="1:13" s="13" customFormat="1" ht="13.5" customHeight="1">
      <c r="A11" s="710">
        <v>104.7</v>
      </c>
      <c r="B11" s="379">
        <v>296889</v>
      </c>
      <c r="C11" s="387">
        <v>30134</v>
      </c>
      <c r="D11" s="379">
        <v>27530662</v>
      </c>
      <c r="E11" s="379">
        <v>11963781</v>
      </c>
      <c r="F11" s="297">
        <v>103.4</v>
      </c>
      <c r="G11" s="296"/>
      <c r="H11" s="547">
        <v>101</v>
      </c>
      <c r="I11" s="296">
        <v>100</v>
      </c>
      <c r="J11" s="297">
        <v>104.6</v>
      </c>
      <c r="K11" s="299"/>
      <c r="L11" s="638">
        <v>5</v>
      </c>
      <c r="M11" s="10"/>
    </row>
    <row r="12" spans="1:13" ht="13.5" customHeight="1">
      <c r="A12" s="711"/>
      <c r="B12" s="143"/>
      <c r="C12" s="143"/>
      <c r="D12" s="143"/>
      <c r="E12" s="143"/>
      <c r="F12" s="307"/>
      <c r="G12" s="300"/>
      <c r="H12" s="712"/>
      <c r="I12" s="15"/>
      <c r="J12" s="713"/>
      <c r="K12" s="714"/>
      <c r="L12" s="715"/>
      <c r="M12" s="716"/>
    </row>
    <row r="13" spans="1:13" ht="13.5" customHeight="1">
      <c r="A13" s="301">
        <v>106.1</v>
      </c>
      <c r="B13" s="181">
        <v>330134</v>
      </c>
      <c r="C13" s="318">
        <v>2312</v>
      </c>
      <c r="D13" s="181">
        <v>27530662</v>
      </c>
      <c r="E13" s="181">
        <v>11963781</v>
      </c>
      <c r="F13" s="302">
        <v>101.4</v>
      </c>
      <c r="G13" s="181"/>
      <c r="H13" s="546">
        <v>100</v>
      </c>
      <c r="I13" s="429">
        <v>99.4</v>
      </c>
      <c r="J13" s="409">
        <v>106</v>
      </c>
      <c r="K13" s="475">
        <v>5</v>
      </c>
      <c r="L13" s="468">
        <v>12</v>
      </c>
      <c r="M13" s="4" t="s">
        <v>316</v>
      </c>
    </row>
    <row r="14" spans="1:13" ht="13.5" customHeight="1">
      <c r="A14" s="301">
        <v>106.1</v>
      </c>
      <c r="B14" s="181">
        <v>275577</v>
      </c>
      <c r="C14" s="181">
        <v>1537</v>
      </c>
      <c r="D14" s="181">
        <v>27320633</v>
      </c>
      <c r="E14" s="181">
        <v>11956496</v>
      </c>
      <c r="F14" s="302">
        <v>102.6</v>
      </c>
      <c r="G14" s="181"/>
      <c r="H14" s="546">
        <v>94.8</v>
      </c>
      <c r="I14" s="429">
        <v>93.2</v>
      </c>
      <c r="J14" s="409">
        <v>104.6</v>
      </c>
      <c r="K14" s="475">
        <v>6</v>
      </c>
      <c r="L14" s="468">
        <v>1</v>
      </c>
    </row>
    <row r="15" spans="1:13" ht="13.5" customHeight="1">
      <c r="A15" s="301">
        <v>106.1</v>
      </c>
      <c r="B15" s="181">
        <v>317017</v>
      </c>
      <c r="C15" s="181">
        <v>2267</v>
      </c>
      <c r="D15" s="181">
        <v>27402954</v>
      </c>
      <c r="E15" s="181">
        <v>11987940</v>
      </c>
      <c r="F15" s="302">
        <v>106.3</v>
      </c>
      <c r="G15" s="181"/>
      <c r="H15" s="546">
        <v>93</v>
      </c>
      <c r="I15" s="429">
        <v>90.8</v>
      </c>
      <c r="J15" s="409">
        <v>104.8</v>
      </c>
      <c r="K15" s="475"/>
      <c r="L15" s="468">
        <v>2</v>
      </c>
    </row>
    <row r="16" spans="1:13" ht="13.5" customHeight="1">
      <c r="A16" s="301">
        <v>106.5</v>
      </c>
      <c r="B16" s="181">
        <v>277429</v>
      </c>
      <c r="C16" s="181">
        <v>2215</v>
      </c>
      <c r="D16" s="181">
        <v>27442058</v>
      </c>
      <c r="E16" s="181">
        <v>12159834</v>
      </c>
      <c r="F16" s="302">
        <v>104.1</v>
      </c>
      <c r="G16" s="181"/>
      <c r="H16" s="546">
        <v>95.4</v>
      </c>
      <c r="I16" s="429">
        <v>94.3</v>
      </c>
      <c r="J16" s="409">
        <v>104.6</v>
      </c>
      <c r="K16" s="475"/>
      <c r="L16" s="468">
        <v>3</v>
      </c>
    </row>
    <row r="17" spans="1:13" ht="13.5" customHeight="1">
      <c r="A17" s="301">
        <v>106.9</v>
      </c>
      <c r="B17" s="181">
        <v>283655</v>
      </c>
      <c r="C17" s="181">
        <v>2422</v>
      </c>
      <c r="D17" s="181">
        <v>27950622</v>
      </c>
      <c r="E17" s="181">
        <v>12168944</v>
      </c>
      <c r="F17" s="302">
        <v>101</v>
      </c>
      <c r="G17" s="181"/>
      <c r="H17" s="546">
        <v>97.9</v>
      </c>
      <c r="I17" s="429">
        <v>96.2</v>
      </c>
      <c r="J17" s="409">
        <v>106.8</v>
      </c>
      <c r="K17" s="475"/>
      <c r="L17" s="468">
        <v>4</v>
      </c>
    </row>
    <row r="18" spans="1:13" ht="13.5" customHeight="1">
      <c r="A18" s="301">
        <v>107.2</v>
      </c>
      <c r="B18" s="181">
        <v>287135</v>
      </c>
      <c r="C18" s="181">
        <v>1906</v>
      </c>
      <c r="D18" s="181">
        <v>27853288</v>
      </c>
      <c r="E18" s="181">
        <v>12179153</v>
      </c>
      <c r="F18" s="302">
        <v>101.7</v>
      </c>
      <c r="G18" s="181"/>
      <c r="H18" s="559">
        <v>98.2</v>
      </c>
      <c r="I18" s="301">
        <v>98.2</v>
      </c>
      <c r="J18" s="302">
        <v>104.1</v>
      </c>
      <c r="K18" s="475"/>
      <c r="L18" s="468">
        <v>5</v>
      </c>
    </row>
    <row r="19" spans="1:13" ht="13.5" customHeight="1">
      <c r="A19" s="301">
        <v>107.4</v>
      </c>
      <c r="B19" s="181">
        <v>283122</v>
      </c>
      <c r="C19" s="181">
        <v>2438</v>
      </c>
      <c r="D19" s="181">
        <v>28246075</v>
      </c>
      <c r="E19" s="181">
        <v>12192846</v>
      </c>
      <c r="F19" s="302">
        <v>105.1</v>
      </c>
      <c r="G19" s="181"/>
      <c r="H19" s="546">
        <v>94.9</v>
      </c>
      <c r="I19" s="429">
        <v>92.6</v>
      </c>
      <c r="J19" s="409">
        <v>105.8</v>
      </c>
      <c r="K19" s="475"/>
      <c r="L19" s="468">
        <v>6</v>
      </c>
    </row>
    <row r="20" spans="1:13" ht="13.5" customHeight="1">
      <c r="A20" s="301">
        <v>107.6</v>
      </c>
      <c r="B20" s="181">
        <v>286714</v>
      </c>
      <c r="C20" s="181">
        <v>2389</v>
      </c>
      <c r="D20" s="181">
        <v>27905730</v>
      </c>
      <c r="E20" s="181">
        <v>12201671</v>
      </c>
      <c r="F20" s="302">
        <v>100.6</v>
      </c>
      <c r="G20" s="181"/>
      <c r="H20" s="546">
        <v>102.1</v>
      </c>
      <c r="I20" s="429">
        <v>101.2</v>
      </c>
      <c r="J20" s="409">
        <v>104.6</v>
      </c>
      <c r="K20" s="475"/>
      <c r="L20" s="468">
        <v>7</v>
      </c>
    </row>
    <row r="21" spans="1:13" ht="13.5" customHeight="1">
      <c r="A21" s="301">
        <v>108.3</v>
      </c>
      <c r="B21" s="181">
        <v>302501</v>
      </c>
      <c r="C21" s="181">
        <v>1782</v>
      </c>
      <c r="D21" s="181">
        <v>27926801</v>
      </c>
      <c r="E21" s="181">
        <v>12190273</v>
      </c>
      <c r="F21" s="302">
        <v>104.6</v>
      </c>
      <c r="G21" s="181"/>
      <c r="H21" s="546">
        <v>95</v>
      </c>
      <c r="I21" s="429">
        <v>91.4</v>
      </c>
      <c r="J21" s="409">
        <v>109.3</v>
      </c>
      <c r="K21" s="475"/>
      <c r="L21" s="468">
        <v>8</v>
      </c>
    </row>
    <row r="22" spans="1:13" ht="13.5" customHeight="1">
      <c r="A22" s="301">
        <v>108.4</v>
      </c>
      <c r="B22" s="181">
        <v>315788</v>
      </c>
      <c r="C22" s="181">
        <v>3790</v>
      </c>
      <c r="D22" s="318">
        <v>27644566</v>
      </c>
      <c r="E22" s="318">
        <v>12193139</v>
      </c>
      <c r="F22" s="302">
        <v>101</v>
      </c>
      <c r="G22" s="181"/>
      <c r="H22" s="546">
        <v>95.6</v>
      </c>
      <c r="I22" s="429">
        <v>94.7</v>
      </c>
      <c r="J22" s="409">
        <v>108.2</v>
      </c>
      <c r="K22" s="475"/>
      <c r="L22" s="468">
        <v>9</v>
      </c>
    </row>
    <row r="23" spans="1:13" ht="13.5" customHeight="1">
      <c r="A23" s="301">
        <v>108.8</v>
      </c>
      <c r="B23" s="181">
        <v>337679</v>
      </c>
      <c r="C23" s="181">
        <v>1957</v>
      </c>
      <c r="D23" s="181">
        <v>27636276</v>
      </c>
      <c r="E23" s="181">
        <v>12210548</v>
      </c>
      <c r="F23" s="302">
        <v>99.1</v>
      </c>
      <c r="G23" s="181"/>
      <c r="H23" s="546">
        <v>101</v>
      </c>
      <c r="I23" s="429">
        <v>97.2</v>
      </c>
      <c r="J23" s="409">
        <v>109.1</v>
      </c>
      <c r="K23" s="475"/>
      <c r="L23" s="468">
        <v>10</v>
      </c>
    </row>
    <row r="24" spans="1:13" ht="13.5" customHeight="1">
      <c r="A24" s="301">
        <v>109.5</v>
      </c>
      <c r="B24" s="368" t="s">
        <v>476</v>
      </c>
      <c r="C24" s="368">
        <v>2396</v>
      </c>
      <c r="D24" s="181" t="s">
        <v>476</v>
      </c>
      <c r="E24" s="181" t="s">
        <v>476</v>
      </c>
      <c r="F24" s="339" t="s">
        <v>476</v>
      </c>
      <c r="G24" s="181"/>
      <c r="H24" s="284" t="s">
        <v>476</v>
      </c>
      <c r="I24" s="181" t="s">
        <v>476</v>
      </c>
      <c r="J24" s="339" t="s">
        <v>476</v>
      </c>
      <c r="K24" s="475"/>
      <c r="L24" s="468">
        <v>11</v>
      </c>
    </row>
    <row r="25" spans="1:13" ht="13.5" customHeight="1">
      <c r="A25" s="390" t="s">
        <v>476</v>
      </c>
      <c r="B25" s="368" t="s">
        <v>476</v>
      </c>
      <c r="C25" s="368" t="s">
        <v>476</v>
      </c>
      <c r="D25" s="368" t="s">
        <v>476</v>
      </c>
      <c r="E25" s="368" t="s">
        <v>476</v>
      </c>
      <c r="F25" s="339" t="s">
        <v>476</v>
      </c>
      <c r="G25" s="181"/>
      <c r="H25" s="284" t="s">
        <v>476</v>
      </c>
      <c r="I25" s="181" t="s">
        <v>476</v>
      </c>
      <c r="J25" s="339" t="s">
        <v>476</v>
      </c>
      <c r="K25" s="475"/>
      <c r="L25" s="468">
        <v>12</v>
      </c>
    </row>
    <row r="26" spans="1:13" ht="9" customHeight="1">
      <c r="A26" s="98"/>
      <c r="B26" s="717"/>
      <c r="C26" s="78"/>
      <c r="F26" s="99"/>
      <c r="G26" s="84"/>
      <c r="H26" s="269"/>
      <c r="I26" s="98"/>
      <c r="J26" s="270"/>
      <c r="K26" s="89"/>
      <c r="L26" s="718"/>
      <c r="M26" s="718"/>
    </row>
    <row r="27" spans="1:13" ht="24" customHeight="1">
      <c r="A27" s="1748" t="s">
        <v>629</v>
      </c>
      <c r="B27" s="1749"/>
      <c r="C27" s="273" t="s">
        <v>1</v>
      </c>
      <c r="D27" s="1782" t="s">
        <v>681</v>
      </c>
      <c r="E27" s="1783"/>
      <c r="F27" s="272" t="s">
        <v>2</v>
      </c>
      <c r="G27" s="265"/>
      <c r="H27" s="1793" t="s">
        <v>773</v>
      </c>
      <c r="I27" s="1794"/>
      <c r="J27" s="1795"/>
      <c r="K27" s="1742" t="s">
        <v>259</v>
      </c>
      <c r="L27" s="1784"/>
      <c r="M27" s="1784"/>
    </row>
    <row r="28" spans="1:13" ht="9.75" customHeight="1">
      <c r="A28" s="669"/>
      <c r="B28" s="670"/>
      <c r="C28" s="670"/>
      <c r="D28" s="719"/>
      <c r="E28" s="719"/>
      <c r="F28" s="670"/>
      <c r="G28" s="670"/>
      <c r="H28" s="670"/>
      <c r="I28" s="670"/>
      <c r="J28" s="670"/>
      <c r="K28" s="670"/>
      <c r="L28" s="670"/>
      <c r="M28" s="670"/>
    </row>
    <row r="29" spans="1:13" ht="11.25" customHeight="1">
      <c r="A29" s="669" t="s">
        <v>950</v>
      </c>
      <c r="B29" s="720"/>
      <c r="C29" s="720"/>
      <c r="D29" s="720"/>
      <c r="E29" s="720"/>
      <c r="F29" s="720"/>
      <c r="G29" s="720"/>
      <c r="H29" s="720"/>
      <c r="I29" s="720"/>
      <c r="J29" s="720"/>
      <c r="K29" s="720"/>
      <c r="L29" s="720"/>
      <c r="M29" s="720"/>
    </row>
    <row r="30" spans="1:13" ht="11.25" customHeight="1">
      <c r="A30" s="1746" t="s">
        <v>1066</v>
      </c>
      <c r="B30" s="1747"/>
      <c r="C30" s="1747"/>
      <c r="D30" s="1747"/>
      <c r="E30" s="1747"/>
      <c r="F30" s="1747"/>
      <c r="G30" s="1747"/>
      <c r="H30" s="1747"/>
      <c r="I30" s="1747"/>
      <c r="J30" s="1747"/>
      <c r="K30" s="1747"/>
      <c r="L30" s="1747"/>
      <c r="M30" s="1747"/>
    </row>
    <row r="31" spans="1:13" ht="33.75" customHeight="1">
      <c r="A31" s="1746" t="s">
        <v>1071</v>
      </c>
      <c r="B31" s="1788"/>
      <c r="C31" s="1788"/>
      <c r="D31" s="1788"/>
      <c r="E31" s="1788"/>
      <c r="F31" s="1788"/>
      <c r="G31" s="1788"/>
      <c r="H31" s="1788"/>
      <c r="I31" s="1788"/>
      <c r="J31" s="1788"/>
      <c r="K31" s="1788"/>
      <c r="L31" s="1788"/>
      <c r="M31" s="1788"/>
    </row>
    <row r="32" spans="1:13" ht="2.5" customHeight="1">
      <c r="A32" s="721"/>
      <c r="B32" s="722"/>
      <c r="C32" s="722"/>
      <c r="D32" s="722"/>
      <c r="E32" s="722"/>
      <c r="F32" s="722"/>
      <c r="G32" s="722"/>
      <c r="H32" s="722"/>
      <c r="I32" s="722"/>
      <c r="J32" s="722"/>
      <c r="K32" s="722"/>
      <c r="L32" s="722"/>
      <c r="M32" s="722"/>
    </row>
    <row r="33" spans="1:13" ht="2.5" customHeight="1">
      <c r="A33" s="721"/>
      <c r="B33" s="722"/>
      <c r="C33" s="722"/>
      <c r="D33" s="722"/>
      <c r="E33" s="722"/>
      <c r="F33" s="722"/>
      <c r="G33" s="722"/>
      <c r="H33" s="722"/>
      <c r="I33" s="722"/>
      <c r="J33" s="722"/>
      <c r="K33" s="722"/>
      <c r="L33" s="722"/>
      <c r="M33" s="722"/>
    </row>
    <row r="34" spans="1:13" ht="2.5" customHeight="1">
      <c r="A34" s="721"/>
      <c r="B34" s="722"/>
      <c r="C34" s="722"/>
      <c r="D34" s="722"/>
      <c r="E34" s="722"/>
      <c r="F34" s="722"/>
      <c r="G34" s="722"/>
      <c r="H34" s="722"/>
      <c r="I34" s="722"/>
      <c r="J34" s="722"/>
      <c r="K34" s="722"/>
      <c r="L34" s="722"/>
      <c r="M34" s="722"/>
    </row>
    <row r="35" spans="1:13" ht="12.75" customHeight="1">
      <c r="A35" s="723"/>
      <c r="C35" s="668"/>
      <c r="D35" s="84"/>
      <c r="E35" s="84"/>
      <c r="F35" s="84"/>
      <c r="G35" s="84"/>
      <c r="H35" s="84"/>
      <c r="I35" s="84"/>
      <c r="J35" s="84"/>
      <c r="K35" s="84"/>
      <c r="L35" s="724"/>
    </row>
    <row r="36" spans="1:13" ht="6" customHeight="1">
      <c r="A36" s="725"/>
      <c r="B36" s="13"/>
      <c r="C36" s="726"/>
      <c r="D36" s="13"/>
      <c r="E36" s="727"/>
      <c r="F36" s="13"/>
      <c r="G36" s="182"/>
      <c r="H36" s="13"/>
      <c r="I36" s="13"/>
      <c r="J36" s="182"/>
      <c r="K36" s="84"/>
      <c r="L36" s="724"/>
    </row>
    <row r="37" spans="1:13" ht="12.65" customHeight="1">
      <c r="A37" s="1750" t="s">
        <v>889</v>
      </c>
      <c r="B37" s="1756" t="s">
        <v>245</v>
      </c>
      <c r="C37" s="1753" t="s">
        <v>0</v>
      </c>
      <c r="D37" s="1780" t="s">
        <v>787</v>
      </c>
      <c r="E37" s="1781"/>
      <c r="F37" s="1777" t="s">
        <v>836</v>
      </c>
      <c r="G37" s="278"/>
      <c r="H37" s="1762" t="s">
        <v>786</v>
      </c>
      <c r="I37" s="1763"/>
      <c r="J37" s="1764"/>
      <c r="K37" s="1759" t="s">
        <v>258</v>
      </c>
      <c r="L37" s="1759"/>
      <c r="M37" s="1759"/>
    </row>
    <row r="38" spans="1:13" ht="11.25" customHeight="1">
      <c r="A38" s="1751"/>
      <c r="B38" s="1757"/>
      <c r="C38" s="1754"/>
      <c r="D38" s="1765" t="s">
        <v>66</v>
      </c>
      <c r="E38" s="1765" t="s">
        <v>67</v>
      </c>
      <c r="F38" s="1778"/>
      <c r="G38" s="279"/>
      <c r="H38" s="1767" t="s">
        <v>784</v>
      </c>
      <c r="I38" s="1767" t="s">
        <v>809</v>
      </c>
      <c r="J38" s="1767" t="s">
        <v>810</v>
      </c>
      <c r="K38" s="1760"/>
      <c r="L38" s="1760"/>
      <c r="M38" s="1760"/>
    </row>
    <row r="39" spans="1:13" ht="24.75" customHeight="1">
      <c r="A39" s="1752"/>
      <c r="B39" s="1758"/>
      <c r="C39" s="1755"/>
      <c r="D39" s="1766"/>
      <c r="E39" s="1766"/>
      <c r="F39" s="1779"/>
      <c r="G39" s="280"/>
      <c r="H39" s="1768"/>
      <c r="I39" s="1769"/>
      <c r="J39" s="1769"/>
      <c r="K39" s="1761"/>
      <c r="L39" s="1761"/>
      <c r="M39" s="1761"/>
    </row>
    <row r="40" spans="1:13" ht="12" customHeight="1">
      <c r="A40" s="636"/>
      <c r="B40" s="100" t="s">
        <v>72</v>
      </c>
      <c r="C40" s="684" t="s">
        <v>402</v>
      </c>
      <c r="D40" s="636" t="s">
        <v>71</v>
      </c>
      <c r="E40" s="636" t="s">
        <v>71</v>
      </c>
      <c r="F40" s="264" t="s">
        <v>726</v>
      </c>
      <c r="G40" s="263"/>
      <c r="H40" s="268" t="s">
        <v>783</v>
      </c>
      <c r="I40" s="91" t="s">
        <v>783</v>
      </c>
      <c r="J40" s="145" t="s">
        <v>785</v>
      </c>
      <c r="K40" s="91"/>
      <c r="L40" s="716"/>
      <c r="M40" s="709"/>
    </row>
    <row r="41" spans="1:13" s="13" customFormat="1" ht="13.5" customHeight="1">
      <c r="A41" s="305">
        <v>100</v>
      </c>
      <c r="B41" s="387">
        <v>323853</v>
      </c>
      <c r="C41" s="254">
        <v>905123</v>
      </c>
      <c r="D41" s="387">
        <v>8001229</v>
      </c>
      <c r="E41" s="387">
        <v>5246636</v>
      </c>
      <c r="F41" s="298">
        <v>98.7</v>
      </c>
      <c r="G41" s="295"/>
      <c r="H41" s="304">
        <v>6750</v>
      </c>
      <c r="I41" s="728">
        <v>162</v>
      </c>
      <c r="J41" s="729">
        <v>2.4</v>
      </c>
      <c r="K41" s="524" t="s">
        <v>494</v>
      </c>
      <c r="L41" s="638" t="s">
        <v>491</v>
      </c>
      <c r="M41" s="704" t="s">
        <v>158</v>
      </c>
    </row>
    <row r="42" spans="1:13" s="13" customFormat="1" ht="13.5" customHeight="1">
      <c r="A42" s="305">
        <v>100</v>
      </c>
      <c r="B42" s="387">
        <v>305811</v>
      </c>
      <c r="C42" s="254">
        <v>815340</v>
      </c>
      <c r="D42" s="387">
        <v>8765116</v>
      </c>
      <c r="E42" s="387">
        <v>5544439</v>
      </c>
      <c r="F42" s="298">
        <v>93.4</v>
      </c>
      <c r="G42" s="295"/>
      <c r="H42" s="304">
        <v>6710</v>
      </c>
      <c r="I42" s="728">
        <v>192</v>
      </c>
      <c r="J42" s="729">
        <v>2.8</v>
      </c>
      <c r="K42" s="524"/>
      <c r="L42" s="638">
        <v>2</v>
      </c>
      <c r="M42" s="10"/>
    </row>
    <row r="43" spans="1:13" s="13" customFormat="1" ht="13.5" customHeight="1">
      <c r="A43" s="305">
        <v>99.8</v>
      </c>
      <c r="B43" s="387">
        <v>309469</v>
      </c>
      <c r="C43" s="254">
        <v>856484</v>
      </c>
      <c r="D43" s="387">
        <v>9080594</v>
      </c>
      <c r="E43" s="387">
        <v>5611372</v>
      </c>
      <c r="F43" s="298">
        <v>100.6</v>
      </c>
      <c r="G43" s="296"/>
      <c r="H43" s="304">
        <v>6713</v>
      </c>
      <c r="I43" s="728">
        <v>195</v>
      </c>
      <c r="J43" s="729">
        <v>2.8</v>
      </c>
      <c r="K43" s="524"/>
      <c r="L43" s="638">
        <v>3</v>
      </c>
      <c r="M43" s="10"/>
    </row>
    <row r="44" spans="1:13" s="13" customFormat="1" ht="13.5" customHeight="1">
      <c r="A44" s="305">
        <v>102.3</v>
      </c>
      <c r="B44" s="387">
        <v>320627</v>
      </c>
      <c r="C44" s="254">
        <v>859529</v>
      </c>
      <c r="D44" s="387">
        <v>9369424</v>
      </c>
      <c r="E44" s="387">
        <v>5884641</v>
      </c>
      <c r="F44" s="298">
        <v>103.2</v>
      </c>
      <c r="G44" s="296"/>
      <c r="H44" s="304">
        <v>6723</v>
      </c>
      <c r="I44" s="730">
        <v>179</v>
      </c>
      <c r="J44" s="731">
        <v>2.6</v>
      </c>
      <c r="K44" s="524"/>
      <c r="L44" s="638">
        <v>4</v>
      </c>
      <c r="M44" s="10"/>
    </row>
    <row r="45" spans="1:13" s="13" customFormat="1" ht="13.5" customHeight="1">
      <c r="A45" s="305">
        <v>105.6</v>
      </c>
      <c r="B45" s="379">
        <v>318755</v>
      </c>
      <c r="C45" s="254">
        <v>819623</v>
      </c>
      <c r="D45" s="379">
        <v>9691548</v>
      </c>
      <c r="E45" s="379">
        <v>6108607</v>
      </c>
      <c r="F45" s="297">
        <v>104.2</v>
      </c>
      <c r="G45" s="296"/>
      <c r="H45" s="304">
        <v>6747</v>
      </c>
      <c r="I45" s="730">
        <v>178</v>
      </c>
      <c r="J45" s="731">
        <v>2.6</v>
      </c>
      <c r="K45" s="299"/>
      <c r="L45" s="638">
        <v>5</v>
      </c>
      <c r="M45" s="10"/>
    </row>
    <row r="46" spans="1:13" ht="13.5" customHeight="1">
      <c r="A46" s="732"/>
      <c r="B46" s="143"/>
      <c r="C46" s="733"/>
      <c r="D46" s="143"/>
      <c r="E46" s="143"/>
      <c r="F46" s="307"/>
      <c r="G46" s="306"/>
      <c r="H46" s="304"/>
      <c r="I46" s="728"/>
      <c r="J46" s="729"/>
      <c r="K46" s="714"/>
      <c r="L46" s="715"/>
      <c r="M46" s="716"/>
    </row>
    <row r="47" spans="1:13" ht="13.5" customHeight="1">
      <c r="A47" s="651">
        <v>106.8</v>
      </c>
      <c r="B47" s="734">
        <v>348859</v>
      </c>
      <c r="C47" s="408">
        <v>64586</v>
      </c>
      <c r="D47" s="368">
        <v>9691548</v>
      </c>
      <c r="E47" s="368">
        <v>6108607</v>
      </c>
      <c r="F47" s="735">
        <v>102.5</v>
      </c>
      <c r="G47" s="651"/>
      <c r="H47" s="527">
        <v>6764</v>
      </c>
      <c r="I47" s="318">
        <v>172</v>
      </c>
      <c r="J47" s="525">
        <v>2.5</v>
      </c>
      <c r="K47" s="475">
        <v>5</v>
      </c>
      <c r="L47" s="468">
        <v>12</v>
      </c>
      <c r="M47" s="4" t="s">
        <v>316</v>
      </c>
    </row>
    <row r="48" spans="1:13" ht="13.5" customHeight="1">
      <c r="A48" s="651">
        <v>106.9</v>
      </c>
      <c r="B48" s="734">
        <v>313165</v>
      </c>
      <c r="C48" s="408">
        <v>58849</v>
      </c>
      <c r="D48" s="368">
        <v>9738023</v>
      </c>
      <c r="E48" s="368">
        <v>6114317</v>
      </c>
      <c r="F48" s="735">
        <v>103.3</v>
      </c>
      <c r="G48" s="651"/>
      <c r="H48" s="527">
        <v>6761</v>
      </c>
      <c r="I48" s="318">
        <v>170</v>
      </c>
      <c r="J48" s="525">
        <v>2.4</v>
      </c>
      <c r="K48" s="475">
        <v>6</v>
      </c>
      <c r="L48" s="468">
        <v>1</v>
      </c>
    </row>
    <row r="49" spans="1:13" ht="13.5" customHeight="1">
      <c r="A49" s="651">
        <v>106.9</v>
      </c>
      <c r="B49" s="430">
        <v>307765</v>
      </c>
      <c r="C49" s="408">
        <v>59162</v>
      </c>
      <c r="D49" s="368">
        <v>9764248</v>
      </c>
      <c r="E49" s="368">
        <v>6136265</v>
      </c>
      <c r="F49" s="735">
        <v>107.2</v>
      </c>
      <c r="G49" s="651"/>
      <c r="H49" s="527">
        <v>6783</v>
      </c>
      <c r="I49" s="318">
        <v>182</v>
      </c>
      <c r="J49" s="525">
        <v>2.6</v>
      </c>
      <c r="K49" s="475"/>
      <c r="L49" s="468">
        <v>2</v>
      </c>
    </row>
    <row r="50" spans="1:13" ht="13.5" customHeight="1">
      <c r="A50" s="651">
        <v>107.2</v>
      </c>
      <c r="B50" s="181">
        <v>353810</v>
      </c>
      <c r="C50" s="408">
        <v>64265</v>
      </c>
      <c r="D50" s="368">
        <v>9911676</v>
      </c>
      <c r="E50" s="368">
        <v>6191800</v>
      </c>
      <c r="F50" s="735">
        <v>106.5</v>
      </c>
      <c r="G50" s="651"/>
      <c r="H50" s="527">
        <v>6760</v>
      </c>
      <c r="I50" s="318">
        <v>182</v>
      </c>
      <c r="J50" s="525">
        <v>2.6</v>
      </c>
      <c r="K50" s="475"/>
      <c r="L50" s="468">
        <v>3</v>
      </c>
    </row>
    <row r="51" spans="1:13" ht="13.5" customHeight="1">
      <c r="A51" s="651">
        <v>107.7</v>
      </c>
      <c r="B51" s="181">
        <v>345020</v>
      </c>
      <c r="C51" s="368">
        <v>76572</v>
      </c>
      <c r="D51" s="368">
        <v>9971766</v>
      </c>
      <c r="E51" s="368">
        <v>6198290</v>
      </c>
      <c r="F51" s="735">
        <v>102.7</v>
      </c>
      <c r="G51" s="651"/>
      <c r="H51" s="527">
        <v>6751</v>
      </c>
      <c r="I51" s="318">
        <v>183</v>
      </c>
      <c r="J51" s="525">
        <v>2.6</v>
      </c>
      <c r="K51" s="475"/>
      <c r="L51" s="468">
        <v>4</v>
      </c>
    </row>
    <row r="52" spans="1:13" ht="13.5" customHeight="1">
      <c r="A52" s="651">
        <v>108.1</v>
      </c>
      <c r="B52" s="181">
        <v>318560</v>
      </c>
      <c r="C52" s="368">
        <v>65921</v>
      </c>
      <c r="D52" s="734">
        <v>9940835</v>
      </c>
      <c r="E52" s="734">
        <v>6217829</v>
      </c>
      <c r="F52" s="735">
        <v>104.1</v>
      </c>
      <c r="G52" s="182"/>
      <c r="H52" s="527">
        <v>6761</v>
      </c>
      <c r="I52" s="734">
        <v>182</v>
      </c>
      <c r="J52" s="736">
        <v>2.6</v>
      </c>
      <c r="K52" s="475"/>
      <c r="L52" s="468">
        <v>5</v>
      </c>
    </row>
    <row r="53" spans="1:13" ht="13.5" customHeight="1">
      <c r="A53" s="651">
        <v>108.2</v>
      </c>
      <c r="B53" s="734">
        <v>300228</v>
      </c>
      <c r="C53" s="408">
        <v>66285</v>
      </c>
      <c r="D53" s="734">
        <v>9915501</v>
      </c>
      <c r="E53" s="734">
        <v>6256302</v>
      </c>
      <c r="F53" s="735">
        <v>106.6</v>
      </c>
      <c r="G53" s="182"/>
      <c r="H53" s="527">
        <v>6786</v>
      </c>
      <c r="I53" s="734">
        <v>176</v>
      </c>
      <c r="J53" s="736">
        <v>2.5</v>
      </c>
      <c r="K53" s="475"/>
      <c r="L53" s="468">
        <v>6</v>
      </c>
    </row>
    <row r="54" spans="1:13" ht="13.5" customHeight="1">
      <c r="A54" s="651">
        <v>108.6</v>
      </c>
      <c r="B54" s="734">
        <v>312568</v>
      </c>
      <c r="C54" s="734">
        <v>68014</v>
      </c>
      <c r="D54" s="734">
        <v>9909908</v>
      </c>
      <c r="E54" s="734">
        <v>6262014</v>
      </c>
      <c r="F54" s="735">
        <v>101.1</v>
      </c>
      <c r="G54" s="182"/>
      <c r="H54" s="737">
        <v>6766</v>
      </c>
      <c r="I54" s="734">
        <v>187</v>
      </c>
      <c r="J54" s="736">
        <v>2.7</v>
      </c>
      <c r="K54" s="475"/>
      <c r="L54" s="468">
        <v>7</v>
      </c>
    </row>
    <row r="55" spans="1:13" ht="13.5" customHeight="1">
      <c r="A55" s="651">
        <v>109.1</v>
      </c>
      <c r="B55" s="734">
        <v>318764</v>
      </c>
      <c r="C55" s="734">
        <v>66819</v>
      </c>
      <c r="D55" s="734">
        <v>9894264</v>
      </c>
      <c r="E55" s="734">
        <v>6259191</v>
      </c>
      <c r="F55" s="735">
        <v>104.3</v>
      </c>
      <c r="G55" s="182"/>
      <c r="H55" s="737">
        <v>6791</v>
      </c>
      <c r="I55" s="734">
        <v>172</v>
      </c>
      <c r="J55" s="736">
        <v>2.5</v>
      </c>
      <c r="K55" s="475"/>
      <c r="L55" s="468">
        <v>8</v>
      </c>
    </row>
    <row r="56" spans="1:13" ht="13.5" customHeight="1">
      <c r="A56" s="651">
        <v>108.9</v>
      </c>
      <c r="B56" s="734">
        <v>308417</v>
      </c>
      <c r="C56" s="734">
        <v>68548</v>
      </c>
      <c r="D56" s="738">
        <v>9846763</v>
      </c>
      <c r="E56" s="738">
        <v>6265715</v>
      </c>
      <c r="F56" s="736">
        <v>101.6</v>
      </c>
      <c r="G56" s="182"/>
      <c r="H56" s="737">
        <v>6782</v>
      </c>
      <c r="I56" s="734">
        <v>168</v>
      </c>
      <c r="J56" s="736">
        <v>2.4</v>
      </c>
      <c r="K56" s="475"/>
      <c r="L56" s="468">
        <v>9</v>
      </c>
    </row>
    <row r="57" spans="1:13" ht="13.5" customHeight="1">
      <c r="A57" s="651">
        <v>109.5</v>
      </c>
      <c r="B57" s="734">
        <v>327613</v>
      </c>
      <c r="C57" s="734">
        <v>69669</v>
      </c>
      <c r="D57" s="734">
        <v>9869182</v>
      </c>
      <c r="E57" s="734">
        <v>6282066</v>
      </c>
      <c r="F57" s="735">
        <v>99.6</v>
      </c>
      <c r="G57" s="182"/>
      <c r="H57" s="528">
        <v>6798</v>
      </c>
      <c r="I57" s="466">
        <v>171</v>
      </c>
      <c r="J57" s="409">
        <v>2.5</v>
      </c>
      <c r="K57" s="475"/>
      <c r="L57" s="468">
        <v>10</v>
      </c>
    </row>
    <row r="58" spans="1:13" ht="13.5" customHeight="1">
      <c r="A58" s="651">
        <v>110</v>
      </c>
      <c r="B58" s="651" t="s">
        <v>476</v>
      </c>
      <c r="C58" s="734">
        <v>65037</v>
      </c>
      <c r="D58" s="651" t="s">
        <v>476</v>
      </c>
      <c r="E58" s="651" t="s">
        <v>476</v>
      </c>
      <c r="F58" s="735" t="s">
        <v>476</v>
      </c>
      <c r="G58" s="182"/>
      <c r="H58" s="528">
        <v>6808</v>
      </c>
      <c r="I58" s="466">
        <v>172</v>
      </c>
      <c r="J58" s="409">
        <v>2.5</v>
      </c>
      <c r="K58" s="475"/>
      <c r="L58" s="468">
        <v>11</v>
      </c>
    </row>
    <row r="59" spans="1:13" ht="13.5" customHeight="1">
      <c r="A59" s="651" t="s">
        <v>476</v>
      </c>
      <c r="B59" s="651" t="s">
        <v>476</v>
      </c>
      <c r="C59" s="651" t="s">
        <v>476</v>
      </c>
      <c r="D59" s="651" t="s">
        <v>476</v>
      </c>
      <c r="E59" s="651" t="s">
        <v>476</v>
      </c>
      <c r="F59" s="735" t="s">
        <v>476</v>
      </c>
      <c r="G59" s="182"/>
      <c r="H59" s="739" t="s">
        <v>476</v>
      </c>
      <c r="I59" s="651" t="s">
        <v>476</v>
      </c>
      <c r="J59" s="735" t="s">
        <v>476</v>
      </c>
      <c r="K59" s="475"/>
      <c r="L59" s="468">
        <v>12</v>
      </c>
    </row>
    <row r="60" spans="1:13" ht="6" customHeight="1">
      <c r="A60" s="636"/>
      <c r="B60" s="636"/>
      <c r="C60" s="740"/>
      <c r="D60" s="636"/>
      <c r="E60" s="636"/>
      <c r="F60" s="741"/>
      <c r="G60" s="636"/>
      <c r="H60" s="742"/>
      <c r="I60" s="84"/>
      <c r="J60" s="270"/>
      <c r="K60" s="89"/>
      <c r="L60" s="708"/>
      <c r="M60" s="89"/>
    </row>
    <row r="61" spans="1:13" ht="24" customHeight="1">
      <c r="A61" s="1748" t="s">
        <v>629</v>
      </c>
      <c r="B61" s="1749"/>
      <c r="C61" s="273" t="s">
        <v>1</v>
      </c>
      <c r="D61" s="1704" t="s">
        <v>3</v>
      </c>
      <c r="E61" s="1742"/>
      <c r="F61" s="272" t="s">
        <v>2</v>
      </c>
      <c r="G61" s="266"/>
      <c r="H61" s="1720" t="s">
        <v>782</v>
      </c>
      <c r="I61" s="1721"/>
      <c r="J61" s="1722"/>
      <c r="K61" s="1704" t="s">
        <v>259</v>
      </c>
      <c r="L61" s="1742"/>
      <c r="M61" s="1742"/>
    </row>
    <row r="62" spans="1:13" ht="2.5" customHeight="1">
      <c r="A62" s="669"/>
      <c r="B62" s="669"/>
      <c r="C62" s="669"/>
      <c r="D62" s="669"/>
      <c r="E62" s="669"/>
      <c r="F62" s="669"/>
      <c r="G62" s="669"/>
      <c r="H62" s="669"/>
      <c r="I62" s="669"/>
      <c r="J62" s="669"/>
      <c r="K62" s="669"/>
      <c r="L62" s="669"/>
      <c r="M62" s="669"/>
    </row>
    <row r="63" spans="1:13" ht="14.25" customHeight="1">
      <c r="A63" s="669" t="s">
        <v>793</v>
      </c>
      <c r="B63" s="669"/>
      <c r="C63" s="669"/>
      <c r="D63" s="669"/>
      <c r="E63" s="669"/>
      <c r="F63" s="669"/>
      <c r="G63" s="669"/>
      <c r="H63" s="669"/>
      <c r="I63" s="669"/>
      <c r="J63" s="669"/>
      <c r="K63" s="669"/>
      <c r="L63" s="669"/>
      <c r="M63" s="669"/>
    </row>
    <row r="64" spans="1:13" ht="2.25" customHeight="1">
      <c r="A64" s="669"/>
      <c r="B64" s="669"/>
      <c r="C64" s="669"/>
      <c r="D64" s="669"/>
      <c r="E64" s="669"/>
      <c r="F64" s="669"/>
      <c r="G64" s="669"/>
      <c r="H64" s="669"/>
      <c r="I64" s="669"/>
      <c r="J64" s="669"/>
      <c r="K64" s="669"/>
      <c r="L64" s="669"/>
      <c r="M64" s="669"/>
    </row>
    <row r="65" spans="1:13" ht="12" customHeight="1">
      <c r="A65" s="1746" t="s">
        <v>855</v>
      </c>
      <c r="B65" s="1747"/>
      <c r="C65" s="1747"/>
      <c r="D65" s="1747"/>
      <c r="E65" s="1747"/>
      <c r="F65" s="1747"/>
      <c r="G65" s="1747"/>
      <c r="H65" s="1747"/>
      <c r="I65" s="1747"/>
      <c r="J65" s="1747"/>
      <c r="K65" s="1747"/>
      <c r="L65" s="1747"/>
      <c r="M65" s="1747"/>
    </row>
    <row r="66" spans="1:13" ht="1.1499999999999999" customHeight="1">
      <c r="A66" s="743"/>
      <c r="B66" s="743"/>
      <c r="C66" s="743"/>
      <c r="D66" s="743"/>
      <c r="E66" s="743"/>
      <c r="F66" s="743"/>
      <c r="G66" s="743"/>
      <c r="H66" s="743"/>
      <c r="I66" s="743"/>
      <c r="J66" s="743"/>
      <c r="K66" s="743"/>
      <c r="L66" s="743"/>
      <c r="M66" s="743"/>
    </row>
    <row r="67" spans="1:13">
      <c r="A67" s="1770" t="s">
        <v>934</v>
      </c>
      <c r="B67" s="1770"/>
      <c r="C67" s="1770"/>
      <c r="D67" s="1770"/>
      <c r="E67" s="1770"/>
      <c r="F67" s="1770"/>
      <c r="G67" s="1770"/>
      <c r="H67" s="1770"/>
      <c r="I67" s="1770"/>
      <c r="J67" s="1770"/>
      <c r="K67" s="1770"/>
      <c r="L67" s="1770"/>
      <c r="M67" s="1770"/>
    </row>
    <row r="68" spans="1:13">
      <c r="A68" s="744"/>
      <c r="B68" s="744" t="s">
        <v>1059</v>
      </c>
      <c r="C68" s="744"/>
      <c r="D68" s="744"/>
      <c r="E68" s="744"/>
      <c r="F68" s="744"/>
      <c r="G68" s="744"/>
      <c r="H68" s="744"/>
      <c r="I68" s="744"/>
      <c r="J68" s="744"/>
      <c r="K68" s="744"/>
      <c r="L68" s="744"/>
      <c r="M68" s="744"/>
    </row>
    <row r="69" spans="1:13">
      <c r="B69" s="744" t="s">
        <v>1060</v>
      </c>
      <c r="C69" s="744"/>
      <c r="D69" s="744"/>
      <c r="E69" s="744"/>
      <c r="F69" s="744"/>
      <c r="G69" s="744"/>
      <c r="H69" s="744"/>
      <c r="I69" s="744"/>
      <c r="J69" s="744"/>
      <c r="K69" s="744"/>
      <c r="L69" s="744"/>
      <c r="M69" s="744"/>
    </row>
    <row r="70" spans="1:13" ht="12" customHeight="1">
      <c r="B70" s="745" t="s">
        <v>1061</v>
      </c>
      <c r="C70" s="744"/>
      <c r="D70" s="744"/>
      <c r="E70" s="744"/>
      <c r="F70" s="744"/>
      <c r="G70" s="744"/>
      <c r="H70" s="744"/>
      <c r="I70" s="744"/>
      <c r="J70" s="744"/>
      <c r="K70" s="744"/>
      <c r="L70" s="744"/>
      <c r="M70" s="744"/>
    </row>
    <row r="71" spans="1:13" ht="12" customHeight="1">
      <c r="A71" s="744"/>
      <c r="B71" s="745" t="s">
        <v>1058</v>
      </c>
      <c r="C71" s="744"/>
      <c r="D71" s="744"/>
      <c r="E71" s="744"/>
      <c r="F71" s="744"/>
      <c r="G71" s="744"/>
      <c r="H71" s="744"/>
      <c r="I71" s="744"/>
      <c r="J71" s="744"/>
      <c r="K71" s="744"/>
      <c r="L71" s="744"/>
      <c r="M71" s="744"/>
    </row>
    <row r="72" spans="1:13" ht="23.25" customHeight="1">
      <c r="A72" s="1746" t="s">
        <v>980</v>
      </c>
      <c r="B72" s="1747"/>
      <c r="C72" s="1747"/>
      <c r="D72" s="1747"/>
      <c r="E72" s="1747"/>
      <c r="F72" s="1747"/>
      <c r="G72" s="1747"/>
      <c r="H72" s="1747"/>
      <c r="I72" s="1747"/>
      <c r="J72" s="1747"/>
      <c r="K72" s="1747"/>
      <c r="L72" s="1747"/>
      <c r="M72" s="1747"/>
    </row>
    <row r="73" spans="1:13" ht="1.1499999999999999" customHeight="1">
      <c r="A73" s="744"/>
      <c r="B73" s="744"/>
      <c r="C73" s="744"/>
      <c r="D73" s="744"/>
      <c r="E73" s="744"/>
      <c r="F73" s="744"/>
      <c r="G73" s="744"/>
      <c r="H73" s="744"/>
      <c r="I73" s="744"/>
      <c r="J73" s="744"/>
      <c r="K73" s="744"/>
      <c r="L73" s="744"/>
      <c r="M73" s="746"/>
    </row>
    <row r="74" spans="1:13" ht="23.25" customHeight="1">
      <c r="A74" s="1746" t="s">
        <v>979</v>
      </c>
      <c r="B74" s="1747"/>
      <c r="C74" s="1747"/>
      <c r="D74" s="1747"/>
      <c r="E74" s="1747"/>
      <c r="F74" s="1747"/>
      <c r="G74" s="1747"/>
      <c r="H74" s="1747"/>
      <c r="I74" s="1747"/>
      <c r="J74" s="1747"/>
      <c r="K74" s="1747"/>
      <c r="L74" s="1747"/>
      <c r="M74" s="1747"/>
    </row>
    <row r="75" spans="1:13" ht="1.1499999999999999" customHeight="1">
      <c r="A75" s="744"/>
      <c r="B75" s="744"/>
      <c r="C75" s="744"/>
      <c r="D75" s="744"/>
      <c r="E75" s="744"/>
      <c r="F75" s="744"/>
      <c r="G75" s="744"/>
      <c r="H75" s="744"/>
      <c r="I75" s="744"/>
      <c r="J75" s="744"/>
      <c r="K75" s="744"/>
      <c r="L75" s="744"/>
      <c r="M75" s="746"/>
    </row>
    <row r="76" spans="1:13" ht="36" customHeight="1">
      <c r="A76" s="1746" t="s">
        <v>952</v>
      </c>
      <c r="B76" s="1747"/>
      <c r="C76" s="1747"/>
      <c r="D76" s="1747"/>
      <c r="E76" s="1747"/>
      <c r="F76" s="1747"/>
      <c r="G76" s="1747"/>
      <c r="H76" s="1747"/>
      <c r="I76" s="1747"/>
      <c r="J76" s="1747"/>
      <c r="K76" s="1747"/>
      <c r="L76" s="1747"/>
      <c r="M76" s="1747"/>
    </row>
  </sheetData>
  <mergeCells count="39">
    <mergeCell ref="I1:J1"/>
    <mergeCell ref="D3:E3"/>
    <mergeCell ref="H4:H5"/>
    <mergeCell ref="I4:I5"/>
    <mergeCell ref="J4:J5"/>
    <mergeCell ref="D4:D5"/>
    <mergeCell ref="E4:E5"/>
    <mergeCell ref="K3:M5"/>
    <mergeCell ref="J38:J39"/>
    <mergeCell ref="F37:F39"/>
    <mergeCell ref="D61:E61"/>
    <mergeCell ref="D37:E37"/>
    <mergeCell ref="E38:E39"/>
    <mergeCell ref="D27:E27"/>
    <mergeCell ref="K27:M27"/>
    <mergeCell ref="F3:F5"/>
    <mergeCell ref="A31:M31"/>
    <mergeCell ref="A30:M30"/>
    <mergeCell ref="A3:A5"/>
    <mergeCell ref="A27:B27"/>
    <mergeCell ref="B3:B5"/>
    <mergeCell ref="H27:J27"/>
    <mergeCell ref="C3:C5"/>
    <mergeCell ref="A76:M76"/>
    <mergeCell ref="A61:B61"/>
    <mergeCell ref="A37:A39"/>
    <mergeCell ref="C37:C39"/>
    <mergeCell ref="B37:B39"/>
    <mergeCell ref="K37:M39"/>
    <mergeCell ref="H37:J37"/>
    <mergeCell ref="D38:D39"/>
    <mergeCell ref="K61:M61"/>
    <mergeCell ref="H61:J61"/>
    <mergeCell ref="H38:H39"/>
    <mergeCell ref="I38:I39"/>
    <mergeCell ref="A65:M65"/>
    <mergeCell ref="A67:M67"/>
    <mergeCell ref="A72:M72"/>
    <mergeCell ref="A74:M74"/>
  </mergeCells>
  <phoneticPr fontId="11"/>
  <printOptions horizontalCentered="1" gridLinesSet="0"/>
  <pageMargins left="0.59055118110236227" right="0.19685039370078741" top="0.70866141732283472" bottom="0.19685039370078741" header="0.39370078740157483" footer="0.19685039370078741"/>
  <pageSetup paperSize="9" scale="82"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0" customWidth="1"/>
    <col min="2" max="2" width="3.109375" style="90" customWidth="1"/>
    <col min="3" max="3" width="10.44140625" style="90" customWidth="1"/>
    <col min="4" max="4" width="12.33203125" style="90" customWidth="1"/>
    <col min="5" max="7" width="11.6640625" style="90" customWidth="1"/>
    <col min="8" max="8" width="10.6640625" style="90" customWidth="1"/>
    <col min="9" max="9" width="7.44140625" style="90" customWidth="1"/>
    <col min="10" max="10" width="7.6640625" style="90" customWidth="1"/>
    <col min="11" max="11" width="10.6640625" style="90" customWidth="1"/>
    <col min="12" max="12" width="8.44140625" style="90" customWidth="1"/>
    <col min="13" max="13" width="8.6640625" style="90" customWidth="1"/>
    <col min="14" max="14" width="11.33203125" style="90" customWidth="1"/>
    <col min="15" max="16384" width="9.33203125" style="90"/>
  </cols>
  <sheetData>
    <row r="1" spans="1:14" ht="21.75" customHeight="1">
      <c r="A1" s="747" t="s">
        <v>963</v>
      </c>
      <c r="B1"/>
      <c r="C1" s="748"/>
      <c r="D1" s="748"/>
      <c r="E1" s="748"/>
      <c r="F1" s="747" t="s">
        <v>1093</v>
      </c>
      <c r="G1" s="749"/>
      <c r="H1" s="748"/>
      <c r="I1" s="749"/>
      <c r="J1" s="750"/>
      <c r="K1" s="748"/>
      <c r="L1" s="680"/>
      <c r="M1" s="748"/>
      <c r="N1" s="748"/>
    </row>
    <row r="2" spans="1:14" ht="12.75" customHeight="1" thickBot="1">
      <c r="A2" s="748"/>
      <c r="B2" s="751"/>
      <c r="C2" s="748"/>
      <c r="D2" s="748"/>
      <c r="E2" s="748"/>
      <c r="F2" s="748"/>
      <c r="G2" s="749"/>
      <c r="H2" s="748"/>
      <c r="I2" s="749"/>
      <c r="J2" s="750"/>
      <c r="K2" s="748"/>
      <c r="L2" s="750"/>
      <c r="M2" s="748"/>
      <c r="N2" s="748"/>
    </row>
    <row r="3" spans="1:14" ht="22.5" customHeight="1">
      <c r="A3" s="752" t="s">
        <v>969</v>
      </c>
      <c r="B3" s="753"/>
      <c r="C3" s="753"/>
      <c r="D3" s="753"/>
      <c r="E3" s="1803">
        <v>5333911</v>
      </c>
      <c r="F3" s="1804"/>
      <c r="G3" s="753"/>
      <c r="H3" s="753"/>
      <c r="I3" s="753"/>
      <c r="J3" s="753"/>
      <c r="K3" s="753"/>
      <c r="L3" s="753"/>
      <c r="M3" s="753"/>
      <c r="N3" s="754"/>
    </row>
    <row r="4" spans="1:14" ht="17.25" customHeight="1">
      <c r="A4" s="755" t="s">
        <v>1079</v>
      </c>
      <c r="B4" s="756"/>
      <c r="C4" s="756"/>
      <c r="D4" s="756"/>
      <c r="E4" s="756"/>
      <c r="F4" s="756"/>
      <c r="G4" s="756"/>
      <c r="H4" s="756"/>
      <c r="I4" s="756"/>
      <c r="J4" s="756"/>
      <c r="K4" s="756"/>
      <c r="L4" s="756"/>
      <c r="M4" s="756"/>
      <c r="N4" s="757"/>
    </row>
    <row r="5" spans="1:14" ht="21" customHeight="1">
      <c r="A5" s="755" t="s">
        <v>1080</v>
      </c>
      <c r="B5" s="756"/>
      <c r="C5" s="756"/>
      <c r="D5" s="756"/>
      <c r="E5" s="756"/>
      <c r="F5" s="756"/>
      <c r="G5" s="756"/>
      <c r="H5" s="756"/>
      <c r="I5" s="756"/>
      <c r="J5" s="756"/>
      <c r="K5" s="756"/>
      <c r="L5" s="758"/>
      <c r="M5" s="758"/>
      <c r="N5" s="759"/>
    </row>
    <row r="6" spans="1:14" ht="3.5" customHeight="1">
      <c r="A6" s="755"/>
      <c r="B6" s="756"/>
      <c r="C6" s="758"/>
      <c r="D6" s="758"/>
      <c r="E6" s="758"/>
      <c r="F6" s="758"/>
      <c r="G6" s="758"/>
      <c r="H6" s="758"/>
      <c r="I6" s="758"/>
      <c r="J6" s="758"/>
      <c r="K6" s="758"/>
      <c r="L6" s="756"/>
      <c r="M6" s="756"/>
      <c r="N6" s="757"/>
    </row>
    <row r="7" spans="1:14" ht="4.5" customHeight="1" thickBot="1">
      <c r="A7" s="760"/>
      <c r="B7" s="761"/>
      <c r="C7" s="761"/>
      <c r="D7" s="761"/>
      <c r="E7" s="761"/>
      <c r="F7" s="761"/>
      <c r="G7" s="761"/>
      <c r="H7" s="761"/>
      <c r="I7" s="761"/>
      <c r="J7" s="761"/>
      <c r="K7" s="761"/>
      <c r="L7" s="762"/>
      <c r="M7" s="762"/>
      <c r="N7" s="763"/>
    </row>
    <row r="8" spans="1:14" ht="15.75" customHeight="1">
      <c r="A8" s="748"/>
      <c r="B8" s="748"/>
      <c r="C8" s="748"/>
      <c r="D8" s="748"/>
      <c r="E8" s="748"/>
      <c r="F8" s="748"/>
      <c r="G8" s="748"/>
      <c r="H8" s="748"/>
      <c r="I8" s="748"/>
      <c r="J8" s="748"/>
      <c r="K8" s="748"/>
      <c r="L8" s="748"/>
      <c r="M8" s="748"/>
      <c r="N8" s="748"/>
    </row>
    <row r="9" spans="1:14" ht="15.75" customHeight="1">
      <c r="A9" s="110"/>
      <c r="B9" s="111"/>
      <c r="C9" s="111"/>
      <c r="D9" s="112"/>
      <c r="E9" s="113"/>
      <c r="F9" s="114" t="s">
        <v>664</v>
      </c>
      <c r="G9" s="115"/>
      <c r="H9" s="481"/>
      <c r="I9" s="483"/>
      <c r="J9" s="482" t="s">
        <v>1094</v>
      </c>
      <c r="K9" s="486"/>
      <c r="L9" s="482"/>
      <c r="M9" s="476"/>
      <c r="N9" s="477"/>
    </row>
    <row r="10" spans="1:14" ht="12.75" customHeight="1">
      <c r="A10" s="239" t="s">
        <v>320</v>
      </c>
      <c r="B10" s="1806" t="s">
        <v>665</v>
      </c>
      <c r="C10" s="1807"/>
      <c r="D10" s="116" t="s">
        <v>318</v>
      </c>
      <c r="E10" s="344"/>
      <c r="F10" s="112"/>
      <c r="G10" s="112"/>
      <c r="H10" s="116"/>
      <c r="I10" s="1808" t="s">
        <v>321</v>
      </c>
      <c r="J10" s="1809"/>
      <c r="K10" s="1810"/>
      <c r="L10" s="1808" t="s">
        <v>322</v>
      </c>
      <c r="M10" s="1809"/>
      <c r="N10" s="1810"/>
    </row>
    <row r="11" spans="1:14" ht="17.25" customHeight="1">
      <c r="A11" s="117"/>
      <c r="B11" s="118"/>
      <c r="C11" s="118"/>
      <c r="D11" s="119"/>
      <c r="E11" s="120" t="s">
        <v>663</v>
      </c>
      <c r="F11" s="349" t="s">
        <v>73</v>
      </c>
      <c r="G11" s="349" t="s">
        <v>74</v>
      </c>
      <c r="H11" s="215" t="s">
        <v>319</v>
      </c>
      <c r="I11" s="121" t="s">
        <v>666</v>
      </c>
      <c r="J11" s="121" t="s">
        <v>667</v>
      </c>
      <c r="K11" s="121" t="s">
        <v>668</v>
      </c>
      <c r="L11" s="121" t="s">
        <v>669</v>
      </c>
      <c r="M11" s="121" t="s">
        <v>670</v>
      </c>
      <c r="N11" s="216" t="s">
        <v>668</v>
      </c>
    </row>
    <row r="12" spans="1:14" s="241" customFormat="1" ht="13.5" customHeight="1">
      <c r="A12" s="764"/>
      <c r="B12" s="765"/>
      <c r="C12" s="766" t="s">
        <v>323</v>
      </c>
      <c r="D12" s="767" t="s">
        <v>364</v>
      </c>
      <c r="E12" s="767" t="s">
        <v>57</v>
      </c>
      <c r="F12" s="767" t="s">
        <v>57</v>
      </c>
      <c r="G12" s="767" t="s">
        <v>57</v>
      </c>
      <c r="H12" s="767" t="s">
        <v>57</v>
      </c>
      <c r="I12" s="767" t="s">
        <v>57</v>
      </c>
      <c r="J12" s="767" t="s">
        <v>57</v>
      </c>
      <c r="K12" s="767" t="s">
        <v>57</v>
      </c>
      <c r="L12" s="767" t="s">
        <v>57</v>
      </c>
      <c r="M12" s="767" t="s">
        <v>57</v>
      </c>
      <c r="N12" s="766" t="s">
        <v>57</v>
      </c>
    </row>
    <row r="13" spans="1:14" ht="24.75" customHeight="1">
      <c r="A13" s="768" t="s">
        <v>324</v>
      </c>
      <c r="B13" s="769"/>
      <c r="C13" s="519">
        <v>8400.82</v>
      </c>
      <c r="D13" s="770">
        <v>2461517</v>
      </c>
      <c r="E13" s="770">
        <v>5333911</v>
      </c>
      <c r="F13" s="770">
        <v>2531848</v>
      </c>
      <c r="G13" s="770">
        <v>2802063</v>
      </c>
      <c r="H13" s="771">
        <v>-2228</v>
      </c>
      <c r="I13" s="770">
        <v>2462</v>
      </c>
      <c r="J13" s="770">
        <v>5365</v>
      </c>
      <c r="K13" s="772">
        <v>-2903</v>
      </c>
      <c r="L13" s="770">
        <v>13827</v>
      </c>
      <c r="M13" s="770">
        <v>13152</v>
      </c>
      <c r="N13" s="773">
        <v>675</v>
      </c>
    </row>
    <row r="14" spans="1:14" ht="21" customHeight="1">
      <c r="A14" s="765" t="s">
        <v>325</v>
      </c>
      <c r="B14" s="774"/>
      <c r="C14" s="518"/>
      <c r="D14" s="775">
        <v>92</v>
      </c>
      <c r="E14" s="775">
        <v>-2228</v>
      </c>
      <c r="F14" s="775">
        <v>-985</v>
      </c>
      <c r="G14" s="775">
        <v>-1243</v>
      </c>
      <c r="H14" s="775"/>
      <c r="I14" s="776"/>
      <c r="J14" s="776"/>
      <c r="K14" s="775"/>
      <c r="L14" s="776"/>
      <c r="M14" s="776"/>
      <c r="N14" s="777"/>
    </row>
    <row r="15" spans="1:14" ht="24.75" customHeight="1">
      <c r="A15" s="768" t="s">
        <v>326</v>
      </c>
      <c r="B15" s="769"/>
      <c r="C15" s="519">
        <v>6660.44</v>
      </c>
      <c r="D15" s="770">
        <v>2366371</v>
      </c>
      <c r="E15" s="770">
        <v>5099696</v>
      </c>
      <c r="F15" s="770">
        <v>2418988</v>
      </c>
      <c r="G15" s="770">
        <v>2680708</v>
      </c>
      <c r="H15" s="771">
        <v>-1955</v>
      </c>
      <c r="I15" s="770">
        <v>2372</v>
      </c>
      <c r="J15" s="770">
        <v>5085</v>
      </c>
      <c r="K15" s="771">
        <v>-2713</v>
      </c>
      <c r="L15" s="770">
        <v>13368</v>
      </c>
      <c r="M15" s="770">
        <v>12610</v>
      </c>
      <c r="N15" s="773">
        <v>758</v>
      </c>
    </row>
    <row r="16" spans="1:14" ht="21" customHeight="1">
      <c r="A16" s="765" t="s">
        <v>325</v>
      </c>
      <c r="B16" s="774"/>
      <c r="C16" s="518"/>
      <c r="D16" s="775">
        <v>155</v>
      </c>
      <c r="E16" s="775">
        <v>-1955</v>
      </c>
      <c r="F16" s="775">
        <v>-850</v>
      </c>
      <c r="G16" s="775">
        <v>-1105</v>
      </c>
      <c r="H16" s="775"/>
      <c r="I16" s="776"/>
      <c r="J16" s="776"/>
      <c r="K16" s="775"/>
      <c r="L16" s="776"/>
      <c r="M16" s="776"/>
      <c r="N16" s="777"/>
    </row>
    <row r="17" spans="1:14" ht="24.75" customHeight="1">
      <c r="A17" s="768" t="s">
        <v>327</v>
      </c>
      <c r="B17" s="769"/>
      <c r="C17" s="519">
        <v>1740.38</v>
      </c>
      <c r="D17" s="770">
        <v>95146</v>
      </c>
      <c r="E17" s="770">
        <v>234215</v>
      </c>
      <c r="F17" s="770">
        <v>112860</v>
      </c>
      <c r="G17" s="770">
        <v>121355</v>
      </c>
      <c r="H17" s="771">
        <v>-273</v>
      </c>
      <c r="I17" s="770">
        <v>90</v>
      </c>
      <c r="J17" s="770">
        <v>280</v>
      </c>
      <c r="K17" s="771">
        <v>-190</v>
      </c>
      <c r="L17" s="771">
        <v>459</v>
      </c>
      <c r="M17" s="770">
        <v>542</v>
      </c>
      <c r="N17" s="778">
        <v>-83</v>
      </c>
    </row>
    <row r="18" spans="1:14" ht="21" customHeight="1">
      <c r="A18" s="765" t="s">
        <v>325</v>
      </c>
      <c r="B18" s="774"/>
      <c r="C18" s="518"/>
      <c r="D18" s="779">
        <v>-63</v>
      </c>
      <c r="E18" s="775">
        <v>-273</v>
      </c>
      <c r="F18" s="775">
        <v>-135</v>
      </c>
      <c r="G18" s="775">
        <v>-138</v>
      </c>
      <c r="H18" s="775"/>
      <c r="I18" s="776"/>
      <c r="J18" s="776"/>
      <c r="K18" s="775"/>
      <c r="L18" s="775"/>
      <c r="M18" s="776"/>
      <c r="N18" s="777"/>
    </row>
    <row r="19" spans="1:14" ht="24.75" customHeight="1">
      <c r="A19" s="768" t="s">
        <v>328</v>
      </c>
      <c r="B19" s="774"/>
      <c r="C19" s="519">
        <v>556.92999999999995</v>
      </c>
      <c r="D19" s="770">
        <v>751555</v>
      </c>
      <c r="E19" s="770">
        <v>1492017</v>
      </c>
      <c r="F19" s="770">
        <v>699664</v>
      </c>
      <c r="G19" s="770">
        <v>792353</v>
      </c>
      <c r="H19" s="771">
        <v>-555</v>
      </c>
      <c r="I19" s="780">
        <v>664</v>
      </c>
      <c r="J19" s="780">
        <v>1390</v>
      </c>
      <c r="K19" s="771">
        <v>-726</v>
      </c>
      <c r="L19" s="781">
        <v>4950</v>
      </c>
      <c r="M19" s="780">
        <v>4779</v>
      </c>
      <c r="N19" s="773">
        <v>171</v>
      </c>
    </row>
    <row r="20" spans="1:14" ht="24.75" customHeight="1">
      <c r="A20" s="768" t="s">
        <v>329</v>
      </c>
      <c r="B20" s="774"/>
      <c r="C20" s="519">
        <v>169.12</v>
      </c>
      <c r="D20" s="770">
        <v>493467</v>
      </c>
      <c r="E20" s="770">
        <v>1029167</v>
      </c>
      <c r="F20" s="770">
        <v>483744</v>
      </c>
      <c r="G20" s="770">
        <v>545423</v>
      </c>
      <c r="H20" s="771">
        <v>-233</v>
      </c>
      <c r="I20" s="780">
        <v>520</v>
      </c>
      <c r="J20" s="780">
        <v>901</v>
      </c>
      <c r="K20" s="771">
        <v>-381</v>
      </c>
      <c r="L20" s="781">
        <v>2774</v>
      </c>
      <c r="M20" s="780">
        <v>2626</v>
      </c>
      <c r="N20" s="773">
        <v>148</v>
      </c>
    </row>
    <row r="21" spans="1:14" ht="24.75" customHeight="1">
      <c r="A21" s="768" t="s">
        <v>330</v>
      </c>
      <c r="B21" s="774"/>
      <c r="C21" s="520">
        <v>480.89</v>
      </c>
      <c r="D21" s="770">
        <v>300471</v>
      </c>
      <c r="E21" s="770">
        <v>697023</v>
      </c>
      <c r="F21" s="770">
        <v>326582</v>
      </c>
      <c r="G21" s="770">
        <v>370441</v>
      </c>
      <c r="H21" s="771">
        <v>-301</v>
      </c>
      <c r="I21" s="780">
        <v>315</v>
      </c>
      <c r="J21" s="780">
        <v>679</v>
      </c>
      <c r="K21" s="771">
        <v>-364</v>
      </c>
      <c r="L21" s="781">
        <v>1612</v>
      </c>
      <c r="M21" s="780">
        <v>1549</v>
      </c>
      <c r="N21" s="778">
        <v>63</v>
      </c>
    </row>
    <row r="22" spans="1:14" ht="24.75" customHeight="1">
      <c r="A22" s="768" t="s">
        <v>331</v>
      </c>
      <c r="B22" s="774"/>
      <c r="C22" s="519">
        <v>266.32</v>
      </c>
      <c r="D22" s="770">
        <v>313046</v>
      </c>
      <c r="E22" s="770">
        <v>709274</v>
      </c>
      <c r="F22" s="770">
        <v>343429</v>
      </c>
      <c r="G22" s="770">
        <v>365845</v>
      </c>
      <c r="H22" s="771">
        <v>-199</v>
      </c>
      <c r="I22" s="780">
        <v>391</v>
      </c>
      <c r="J22" s="780">
        <v>686</v>
      </c>
      <c r="K22" s="771">
        <v>-295</v>
      </c>
      <c r="L22" s="781">
        <v>1618</v>
      </c>
      <c r="M22" s="780">
        <v>1522</v>
      </c>
      <c r="N22" s="773">
        <v>96</v>
      </c>
    </row>
    <row r="23" spans="1:14" ht="24.75" customHeight="1">
      <c r="A23" s="768" t="s">
        <v>332</v>
      </c>
      <c r="B23" s="769"/>
      <c r="C23" s="520">
        <v>895.61</v>
      </c>
      <c r="D23" s="770">
        <v>105377</v>
      </c>
      <c r="E23" s="770">
        <v>252470</v>
      </c>
      <c r="F23" s="770">
        <v>122615</v>
      </c>
      <c r="G23" s="770">
        <v>129855</v>
      </c>
      <c r="H23" s="771">
        <v>-115</v>
      </c>
      <c r="I23" s="780">
        <v>97</v>
      </c>
      <c r="J23" s="780">
        <v>308</v>
      </c>
      <c r="K23" s="771">
        <v>-211</v>
      </c>
      <c r="L23" s="781">
        <v>629</v>
      </c>
      <c r="M23" s="780">
        <v>533</v>
      </c>
      <c r="N23" s="778">
        <v>96</v>
      </c>
    </row>
    <row r="24" spans="1:14" ht="24.75" customHeight="1">
      <c r="A24" s="768" t="s">
        <v>333</v>
      </c>
      <c r="B24" s="769"/>
      <c r="C24" s="520">
        <v>865.25</v>
      </c>
      <c r="D24" s="770">
        <v>247763</v>
      </c>
      <c r="E24" s="770">
        <v>558006</v>
      </c>
      <c r="F24" s="770">
        <v>269792</v>
      </c>
      <c r="G24" s="770">
        <v>288214</v>
      </c>
      <c r="H24" s="771">
        <v>-268</v>
      </c>
      <c r="I24" s="780">
        <v>262</v>
      </c>
      <c r="J24" s="780">
        <v>598</v>
      </c>
      <c r="K24" s="771">
        <v>-336</v>
      </c>
      <c r="L24" s="781">
        <v>1060</v>
      </c>
      <c r="M24" s="780">
        <v>992</v>
      </c>
      <c r="N24" s="778">
        <v>68</v>
      </c>
    </row>
    <row r="25" spans="1:14" ht="24.75" customHeight="1">
      <c r="A25" s="768" t="s">
        <v>334</v>
      </c>
      <c r="B25" s="769"/>
      <c r="C25" s="520">
        <v>1566.97</v>
      </c>
      <c r="D25" s="770">
        <v>96219</v>
      </c>
      <c r="E25" s="770">
        <v>232517</v>
      </c>
      <c r="F25" s="770">
        <v>112202</v>
      </c>
      <c r="G25" s="770">
        <v>120315</v>
      </c>
      <c r="H25" s="771">
        <v>-138</v>
      </c>
      <c r="I25" s="772">
        <v>84</v>
      </c>
      <c r="J25" s="771">
        <v>293</v>
      </c>
      <c r="K25" s="771">
        <v>-209</v>
      </c>
      <c r="L25" s="780">
        <v>525</v>
      </c>
      <c r="M25" s="780">
        <v>454</v>
      </c>
      <c r="N25" s="778">
        <v>71</v>
      </c>
    </row>
    <row r="26" spans="1:14" ht="24.75" customHeight="1">
      <c r="A26" s="768" t="s">
        <v>335</v>
      </c>
      <c r="B26" s="769"/>
      <c r="C26" s="520">
        <v>2133.3000000000002</v>
      </c>
      <c r="D26" s="770">
        <v>60776</v>
      </c>
      <c r="E26" s="770">
        <v>146514</v>
      </c>
      <c r="F26" s="770">
        <v>70209</v>
      </c>
      <c r="G26" s="770">
        <v>76305</v>
      </c>
      <c r="H26" s="771">
        <v>-189</v>
      </c>
      <c r="I26" s="780">
        <v>47</v>
      </c>
      <c r="J26" s="780">
        <v>230</v>
      </c>
      <c r="K26" s="771">
        <v>-183</v>
      </c>
      <c r="L26" s="781">
        <v>216</v>
      </c>
      <c r="M26" s="780">
        <v>222</v>
      </c>
      <c r="N26" s="778">
        <v>-6</v>
      </c>
    </row>
    <row r="27" spans="1:14" ht="24.75" customHeight="1">
      <c r="A27" s="768" t="s">
        <v>336</v>
      </c>
      <c r="B27" s="769"/>
      <c r="C27" s="520">
        <v>870.8</v>
      </c>
      <c r="D27" s="770">
        <v>39507</v>
      </c>
      <c r="E27" s="770">
        <v>96072</v>
      </c>
      <c r="F27" s="770">
        <v>46140</v>
      </c>
      <c r="G27" s="770">
        <v>49932</v>
      </c>
      <c r="H27" s="771">
        <v>-100</v>
      </c>
      <c r="I27" s="780">
        <v>45</v>
      </c>
      <c r="J27" s="780">
        <v>112</v>
      </c>
      <c r="K27" s="771">
        <v>-67</v>
      </c>
      <c r="L27" s="781">
        <v>192</v>
      </c>
      <c r="M27" s="780">
        <v>225</v>
      </c>
      <c r="N27" s="778">
        <v>-33</v>
      </c>
    </row>
    <row r="28" spans="1:14" ht="24.75" customHeight="1">
      <c r="A28" s="768" t="s">
        <v>337</v>
      </c>
      <c r="B28" s="769"/>
      <c r="C28" s="520">
        <v>595.63</v>
      </c>
      <c r="D28" s="770">
        <v>53336</v>
      </c>
      <c r="E28" s="770">
        <v>120851</v>
      </c>
      <c r="F28" s="770">
        <v>57471</v>
      </c>
      <c r="G28" s="770">
        <v>63380</v>
      </c>
      <c r="H28" s="771">
        <v>-130</v>
      </c>
      <c r="I28" s="780">
        <v>37</v>
      </c>
      <c r="J28" s="780">
        <v>168</v>
      </c>
      <c r="K28" s="771">
        <v>-131</v>
      </c>
      <c r="L28" s="781">
        <v>251</v>
      </c>
      <c r="M28" s="780">
        <v>250</v>
      </c>
      <c r="N28" s="778">
        <v>1</v>
      </c>
    </row>
    <row r="29" spans="1:14" ht="21" customHeight="1">
      <c r="A29" s="765" t="s">
        <v>338</v>
      </c>
      <c r="B29" s="774" t="s">
        <v>970</v>
      </c>
      <c r="C29" s="782">
        <v>556.92999999999995</v>
      </c>
      <c r="D29" s="776">
        <v>751555</v>
      </c>
      <c r="E29" s="776">
        <v>1492017</v>
      </c>
      <c r="F29" s="776">
        <v>699664</v>
      </c>
      <c r="G29" s="776">
        <v>792353</v>
      </c>
      <c r="H29" s="775">
        <v>-555</v>
      </c>
      <c r="I29" s="783">
        <v>664</v>
      </c>
      <c r="J29" s="783">
        <v>1390</v>
      </c>
      <c r="K29" s="775">
        <v>-726</v>
      </c>
      <c r="L29" s="783">
        <v>4950</v>
      </c>
      <c r="M29" s="783">
        <v>4779</v>
      </c>
      <c r="N29" s="777">
        <v>171</v>
      </c>
    </row>
    <row r="30" spans="1:14" ht="21" customHeight="1">
      <c r="A30" s="766" t="s">
        <v>339</v>
      </c>
      <c r="B30" s="774"/>
      <c r="C30" s="784">
        <v>34.03</v>
      </c>
      <c r="D30" s="776">
        <v>104376</v>
      </c>
      <c r="E30" s="776">
        <v>210244</v>
      </c>
      <c r="F30" s="776">
        <v>97548</v>
      </c>
      <c r="G30" s="776">
        <v>112696</v>
      </c>
      <c r="H30" s="775">
        <v>-60</v>
      </c>
      <c r="I30" s="783">
        <v>93</v>
      </c>
      <c r="J30" s="783">
        <v>165</v>
      </c>
      <c r="K30" s="775">
        <v>-72</v>
      </c>
      <c r="L30" s="783">
        <v>676</v>
      </c>
      <c r="M30" s="783">
        <v>664</v>
      </c>
      <c r="N30" s="777">
        <v>12</v>
      </c>
    </row>
    <row r="31" spans="1:14" ht="21" customHeight="1">
      <c r="A31" s="766" t="s">
        <v>340</v>
      </c>
      <c r="B31" s="774"/>
      <c r="C31" s="784">
        <v>32.65</v>
      </c>
      <c r="D31" s="776">
        <v>71807</v>
      </c>
      <c r="E31" s="776">
        <v>136029</v>
      </c>
      <c r="F31" s="776">
        <v>63276</v>
      </c>
      <c r="G31" s="776">
        <v>72753</v>
      </c>
      <c r="H31" s="775">
        <v>-37</v>
      </c>
      <c r="I31" s="783">
        <v>58</v>
      </c>
      <c r="J31" s="783">
        <v>111</v>
      </c>
      <c r="K31" s="775">
        <v>-53</v>
      </c>
      <c r="L31" s="783">
        <v>470</v>
      </c>
      <c r="M31" s="783">
        <v>454</v>
      </c>
      <c r="N31" s="777">
        <v>16</v>
      </c>
    </row>
    <row r="32" spans="1:14" ht="21" customHeight="1">
      <c r="A32" s="766" t="s">
        <v>341</v>
      </c>
      <c r="B32" s="774"/>
      <c r="C32" s="784">
        <v>14.64</v>
      </c>
      <c r="D32" s="776">
        <v>65287</v>
      </c>
      <c r="E32" s="776">
        <v>110253</v>
      </c>
      <c r="F32" s="776">
        <v>53611</v>
      </c>
      <c r="G32" s="776">
        <v>56642</v>
      </c>
      <c r="H32" s="775">
        <v>-17</v>
      </c>
      <c r="I32" s="783">
        <v>53</v>
      </c>
      <c r="J32" s="783">
        <v>119</v>
      </c>
      <c r="K32" s="775">
        <v>-66</v>
      </c>
      <c r="L32" s="783">
        <v>549</v>
      </c>
      <c r="M32" s="783">
        <v>500</v>
      </c>
      <c r="N32" s="777">
        <v>49</v>
      </c>
    </row>
    <row r="33" spans="1:14" ht="21" customHeight="1">
      <c r="A33" s="766" t="s">
        <v>342</v>
      </c>
      <c r="B33" s="774"/>
      <c r="C33" s="784">
        <v>11.34</v>
      </c>
      <c r="D33" s="776">
        <v>50940</v>
      </c>
      <c r="E33" s="776">
        <v>92498</v>
      </c>
      <c r="F33" s="776">
        <v>43726</v>
      </c>
      <c r="G33" s="776">
        <v>48772</v>
      </c>
      <c r="H33" s="775">
        <v>-102</v>
      </c>
      <c r="I33" s="783">
        <v>40</v>
      </c>
      <c r="J33" s="783">
        <v>133</v>
      </c>
      <c r="K33" s="775">
        <v>-93</v>
      </c>
      <c r="L33" s="783">
        <v>348</v>
      </c>
      <c r="M33" s="783">
        <v>357</v>
      </c>
      <c r="N33" s="777">
        <v>-9</v>
      </c>
    </row>
    <row r="34" spans="1:14" ht="21" customHeight="1">
      <c r="A34" s="766" t="s">
        <v>343</v>
      </c>
      <c r="B34" s="774"/>
      <c r="C34" s="784">
        <v>28.93</v>
      </c>
      <c r="D34" s="776">
        <v>74307</v>
      </c>
      <c r="E34" s="776">
        <v>153303</v>
      </c>
      <c r="F34" s="776">
        <v>70243</v>
      </c>
      <c r="G34" s="776">
        <v>83060</v>
      </c>
      <c r="H34" s="775">
        <v>-158</v>
      </c>
      <c r="I34" s="783">
        <v>58</v>
      </c>
      <c r="J34" s="783">
        <v>176</v>
      </c>
      <c r="K34" s="775">
        <v>-118</v>
      </c>
      <c r="L34" s="783">
        <v>396</v>
      </c>
      <c r="M34" s="783">
        <v>436</v>
      </c>
      <c r="N34" s="777">
        <v>-40</v>
      </c>
    </row>
    <row r="35" spans="1:14" ht="21" customHeight="1">
      <c r="A35" s="766" t="s">
        <v>344</v>
      </c>
      <c r="B35" s="774"/>
      <c r="C35" s="784">
        <v>28.07</v>
      </c>
      <c r="D35" s="776">
        <v>97211</v>
      </c>
      <c r="E35" s="776">
        <v>206181</v>
      </c>
      <c r="F35" s="776">
        <v>95439</v>
      </c>
      <c r="G35" s="776">
        <v>110742</v>
      </c>
      <c r="H35" s="775">
        <v>-93</v>
      </c>
      <c r="I35" s="783">
        <v>97</v>
      </c>
      <c r="J35" s="783">
        <v>204</v>
      </c>
      <c r="K35" s="775">
        <v>-107</v>
      </c>
      <c r="L35" s="783">
        <v>518</v>
      </c>
      <c r="M35" s="783">
        <v>504</v>
      </c>
      <c r="N35" s="777">
        <v>14</v>
      </c>
    </row>
    <row r="36" spans="1:14" ht="21" customHeight="1">
      <c r="A36" s="766" t="s">
        <v>345</v>
      </c>
      <c r="B36" s="774" t="s">
        <v>970</v>
      </c>
      <c r="C36" s="784">
        <v>240.29</v>
      </c>
      <c r="D36" s="776">
        <v>90206</v>
      </c>
      <c r="E36" s="776">
        <v>203880</v>
      </c>
      <c r="F36" s="776">
        <v>96077</v>
      </c>
      <c r="G36" s="776">
        <v>107803</v>
      </c>
      <c r="H36" s="775">
        <v>-179</v>
      </c>
      <c r="I36" s="783">
        <v>89</v>
      </c>
      <c r="J36" s="783">
        <v>182</v>
      </c>
      <c r="K36" s="775">
        <v>-93</v>
      </c>
      <c r="L36" s="783">
        <v>463</v>
      </c>
      <c r="M36" s="783">
        <v>549</v>
      </c>
      <c r="N36" s="777">
        <v>-86</v>
      </c>
    </row>
    <row r="37" spans="1:14" ht="21" customHeight="1">
      <c r="A37" s="766" t="s">
        <v>346</v>
      </c>
      <c r="B37" s="774"/>
      <c r="C37" s="784">
        <v>28.98</v>
      </c>
      <c r="D37" s="776">
        <v>95391</v>
      </c>
      <c r="E37" s="776">
        <v>149879</v>
      </c>
      <c r="F37" s="776">
        <v>69502</v>
      </c>
      <c r="G37" s="776">
        <v>80377</v>
      </c>
      <c r="H37" s="775">
        <v>174</v>
      </c>
      <c r="I37" s="783">
        <v>73</v>
      </c>
      <c r="J37" s="783">
        <v>106</v>
      </c>
      <c r="K37" s="775">
        <v>-33</v>
      </c>
      <c r="L37" s="783">
        <v>985</v>
      </c>
      <c r="M37" s="783">
        <v>778</v>
      </c>
      <c r="N37" s="777">
        <v>207</v>
      </c>
    </row>
    <row r="38" spans="1:14" ht="21" customHeight="1">
      <c r="A38" s="766" t="s">
        <v>347</v>
      </c>
      <c r="B38" s="774"/>
      <c r="C38" s="784">
        <v>138.01</v>
      </c>
      <c r="D38" s="776">
        <v>102030</v>
      </c>
      <c r="E38" s="776">
        <v>229750</v>
      </c>
      <c r="F38" s="776">
        <v>110242</v>
      </c>
      <c r="G38" s="776">
        <v>119508</v>
      </c>
      <c r="H38" s="775">
        <v>-83</v>
      </c>
      <c r="I38" s="783">
        <v>103</v>
      </c>
      <c r="J38" s="783">
        <v>194</v>
      </c>
      <c r="K38" s="775">
        <v>-91</v>
      </c>
      <c r="L38" s="783">
        <v>545</v>
      </c>
      <c r="M38" s="783">
        <v>537</v>
      </c>
      <c r="N38" s="777">
        <v>8</v>
      </c>
    </row>
    <row r="39" spans="1:14" ht="21" customHeight="1">
      <c r="A39" s="765" t="s">
        <v>348</v>
      </c>
      <c r="B39" s="774"/>
      <c r="C39" s="784">
        <v>534.55999999999995</v>
      </c>
      <c r="D39" s="776">
        <v>231626</v>
      </c>
      <c r="E39" s="776">
        <v>519300</v>
      </c>
      <c r="F39" s="776">
        <v>250990</v>
      </c>
      <c r="G39" s="776">
        <v>268310</v>
      </c>
      <c r="H39" s="775">
        <v>-199</v>
      </c>
      <c r="I39" s="783">
        <v>248</v>
      </c>
      <c r="J39" s="783">
        <v>557</v>
      </c>
      <c r="K39" s="775">
        <v>-309</v>
      </c>
      <c r="L39" s="783">
        <v>981</v>
      </c>
      <c r="M39" s="783">
        <v>871</v>
      </c>
      <c r="N39" s="777">
        <v>110</v>
      </c>
    </row>
    <row r="40" spans="1:14" ht="21" customHeight="1">
      <c r="A40" s="765" t="s">
        <v>349</v>
      </c>
      <c r="B40" s="774"/>
      <c r="C40" s="784">
        <v>50.7</v>
      </c>
      <c r="D40" s="776">
        <v>228442</v>
      </c>
      <c r="E40" s="776">
        <v>454167</v>
      </c>
      <c r="F40" s="776">
        <v>219133</v>
      </c>
      <c r="G40" s="776">
        <v>235034</v>
      </c>
      <c r="H40" s="775">
        <v>27</v>
      </c>
      <c r="I40" s="783">
        <v>224</v>
      </c>
      <c r="J40" s="783">
        <v>434</v>
      </c>
      <c r="K40" s="775">
        <v>-210</v>
      </c>
      <c r="L40" s="783">
        <v>1384</v>
      </c>
      <c r="M40" s="783">
        <v>1147</v>
      </c>
      <c r="N40" s="777">
        <v>237</v>
      </c>
    </row>
    <row r="41" spans="1:14" ht="21" customHeight="1">
      <c r="A41" s="765" t="s">
        <v>350</v>
      </c>
      <c r="B41" s="774"/>
      <c r="C41" s="784">
        <v>49.41</v>
      </c>
      <c r="D41" s="776">
        <v>138735</v>
      </c>
      <c r="E41" s="776">
        <v>306521</v>
      </c>
      <c r="F41" s="776">
        <v>147661</v>
      </c>
      <c r="G41" s="776">
        <v>158860</v>
      </c>
      <c r="H41" s="775">
        <v>12</v>
      </c>
      <c r="I41" s="783">
        <v>203</v>
      </c>
      <c r="J41" s="783">
        <v>278</v>
      </c>
      <c r="K41" s="775">
        <v>-75</v>
      </c>
      <c r="L41" s="783">
        <v>787</v>
      </c>
      <c r="M41" s="783">
        <v>700</v>
      </c>
      <c r="N41" s="777">
        <v>87</v>
      </c>
    </row>
    <row r="42" spans="1:14" ht="21" customHeight="1">
      <c r="A42" s="765" t="s">
        <v>351</v>
      </c>
      <c r="B42" s="774" t="s">
        <v>970</v>
      </c>
      <c r="C42" s="784">
        <v>99.95</v>
      </c>
      <c r="D42" s="776">
        <v>222061</v>
      </c>
      <c r="E42" s="776">
        <v>482499</v>
      </c>
      <c r="F42" s="776">
        <v>223486</v>
      </c>
      <c r="G42" s="776">
        <v>259013</v>
      </c>
      <c r="H42" s="775">
        <v>-191</v>
      </c>
      <c r="I42" s="783">
        <v>263</v>
      </c>
      <c r="J42" s="783">
        <v>382</v>
      </c>
      <c r="K42" s="775">
        <v>-119</v>
      </c>
      <c r="L42" s="783">
        <v>1143</v>
      </c>
      <c r="M42" s="783">
        <v>1215</v>
      </c>
      <c r="N42" s="777">
        <v>-72</v>
      </c>
    </row>
    <row r="43" spans="1:14" ht="21" customHeight="1">
      <c r="A43" s="765" t="s">
        <v>352</v>
      </c>
      <c r="B43" s="774"/>
      <c r="C43" s="784">
        <v>182.38</v>
      </c>
      <c r="D43" s="776">
        <v>18108</v>
      </c>
      <c r="E43" s="776">
        <v>39232</v>
      </c>
      <c r="F43" s="776">
        <v>18682</v>
      </c>
      <c r="G43" s="776">
        <v>20550</v>
      </c>
      <c r="H43" s="775">
        <v>-49</v>
      </c>
      <c r="I43" s="783">
        <v>14</v>
      </c>
      <c r="J43" s="783">
        <v>59</v>
      </c>
      <c r="K43" s="775">
        <v>-45</v>
      </c>
      <c r="L43" s="783">
        <v>87</v>
      </c>
      <c r="M43" s="783">
        <v>91</v>
      </c>
      <c r="N43" s="777">
        <v>-4</v>
      </c>
    </row>
    <row r="44" spans="1:14" ht="21" customHeight="1">
      <c r="A44" s="765" t="s">
        <v>353</v>
      </c>
      <c r="B44" s="774" t="s">
        <v>970</v>
      </c>
      <c r="C44" s="784">
        <v>18.47</v>
      </c>
      <c r="D44" s="776">
        <v>42964</v>
      </c>
      <c r="E44" s="776">
        <v>92501</v>
      </c>
      <c r="F44" s="776">
        <v>41125</v>
      </c>
      <c r="G44" s="776">
        <v>51376</v>
      </c>
      <c r="H44" s="775">
        <v>-69</v>
      </c>
      <c r="I44" s="783">
        <v>33</v>
      </c>
      <c r="J44" s="783">
        <v>85</v>
      </c>
      <c r="K44" s="775">
        <v>-52</v>
      </c>
      <c r="L44" s="783">
        <v>247</v>
      </c>
      <c r="M44" s="783">
        <v>264</v>
      </c>
      <c r="N44" s="777">
        <v>-17</v>
      </c>
    </row>
    <row r="45" spans="1:14" ht="21" customHeight="1">
      <c r="A45" s="765" t="s">
        <v>354</v>
      </c>
      <c r="B45" s="774"/>
      <c r="C45" s="784">
        <v>25</v>
      </c>
      <c r="D45" s="776">
        <v>84534</v>
      </c>
      <c r="E45" s="776">
        <v>194907</v>
      </c>
      <c r="F45" s="776">
        <v>93328</v>
      </c>
      <c r="G45" s="776">
        <v>101579</v>
      </c>
      <c r="H45" s="775">
        <v>-95</v>
      </c>
      <c r="I45" s="783">
        <v>102</v>
      </c>
      <c r="J45" s="783">
        <v>201</v>
      </c>
      <c r="K45" s="775">
        <v>-99</v>
      </c>
      <c r="L45" s="783">
        <v>460</v>
      </c>
      <c r="M45" s="783">
        <v>456</v>
      </c>
      <c r="N45" s="777">
        <v>4</v>
      </c>
    </row>
    <row r="46" spans="1:14" ht="21" customHeight="1">
      <c r="A46" s="765" t="s">
        <v>355</v>
      </c>
      <c r="B46" s="774"/>
      <c r="C46" s="784">
        <v>90.4</v>
      </c>
      <c r="D46" s="776">
        <v>11548</v>
      </c>
      <c r="E46" s="776">
        <v>26530</v>
      </c>
      <c r="F46" s="776">
        <v>12749</v>
      </c>
      <c r="G46" s="776">
        <v>13781</v>
      </c>
      <c r="H46" s="775">
        <v>-5</v>
      </c>
      <c r="I46" s="783">
        <v>5</v>
      </c>
      <c r="J46" s="783">
        <v>37</v>
      </c>
      <c r="K46" s="775">
        <v>-32</v>
      </c>
      <c r="L46" s="783">
        <v>69</v>
      </c>
      <c r="M46" s="783">
        <v>42</v>
      </c>
      <c r="N46" s="777">
        <v>27</v>
      </c>
    </row>
    <row r="47" spans="1:14" ht="21" customHeight="1">
      <c r="A47" s="765" t="s">
        <v>356</v>
      </c>
      <c r="B47" s="774"/>
      <c r="C47" s="784">
        <v>697.55</v>
      </c>
      <c r="D47" s="776">
        <v>30674</v>
      </c>
      <c r="E47" s="776">
        <v>72778</v>
      </c>
      <c r="F47" s="776">
        <v>34930</v>
      </c>
      <c r="G47" s="776">
        <v>37848</v>
      </c>
      <c r="H47" s="775">
        <v>-64</v>
      </c>
      <c r="I47" s="783">
        <v>26</v>
      </c>
      <c r="J47" s="783">
        <v>102</v>
      </c>
      <c r="K47" s="775">
        <v>-76</v>
      </c>
      <c r="L47" s="783">
        <v>112</v>
      </c>
      <c r="M47" s="783">
        <v>100</v>
      </c>
      <c r="N47" s="777">
        <v>12</v>
      </c>
    </row>
    <row r="48" spans="1:14" ht="21" customHeight="1">
      <c r="A48" s="765" t="s">
        <v>357</v>
      </c>
      <c r="B48" s="774"/>
      <c r="C48" s="784">
        <v>138.47999999999999</v>
      </c>
      <c r="D48" s="776">
        <v>110496</v>
      </c>
      <c r="E48" s="776">
        <v>254835</v>
      </c>
      <c r="F48" s="776">
        <v>124099</v>
      </c>
      <c r="G48" s="776">
        <v>130736</v>
      </c>
      <c r="H48" s="775">
        <v>-146</v>
      </c>
      <c r="I48" s="783">
        <v>123</v>
      </c>
      <c r="J48" s="783">
        <v>264</v>
      </c>
      <c r="K48" s="775">
        <v>-141</v>
      </c>
      <c r="L48" s="783">
        <v>495</v>
      </c>
      <c r="M48" s="783">
        <v>500</v>
      </c>
      <c r="N48" s="777">
        <v>-5</v>
      </c>
    </row>
    <row r="49" spans="1:14" ht="21" customHeight="1">
      <c r="A49" s="765" t="s">
        <v>358</v>
      </c>
      <c r="B49" s="774"/>
      <c r="C49" s="784">
        <v>126.85</v>
      </c>
      <c r="D49" s="776">
        <v>19067</v>
      </c>
      <c r="E49" s="776">
        <v>43281</v>
      </c>
      <c r="F49" s="776">
        <v>20850</v>
      </c>
      <c r="G49" s="776">
        <v>22431</v>
      </c>
      <c r="H49" s="775">
        <v>-11</v>
      </c>
      <c r="I49" s="783">
        <v>16</v>
      </c>
      <c r="J49" s="783">
        <v>39</v>
      </c>
      <c r="K49" s="775">
        <v>-23</v>
      </c>
      <c r="L49" s="783">
        <v>90</v>
      </c>
      <c r="M49" s="783">
        <v>78</v>
      </c>
      <c r="N49" s="777">
        <v>12</v>
      </c>
    </row>
    <row r="50" spans="1:14" ht="21" customHeight="1">
      <c r="A50" s="785" t="s">
        <v>359</v>
      </c>
      <c r="B50" s="786"/>
      <c r="C50" s="787">
        <v>132.44</v>
      </c>
      <c r="D50" s="788">
        <v>15141</v>
      </c>
      <c r="E50" s="788">
        <v>36423</v>
      </c>
      <c r="F50" s="788">
        <v>17408</v>
      </c>
      <c r="G50" s="788">
        <v>19015</v>
      </c>
      <c r="H50" s="789">
        <v>-6</v>
      </c>
      <c r="I50" s="790">
        <v>17</v>
      </c>
      <c r="J50" s="790">
        <v>44</v>
      </c>
      <c r="K50" s="789">
        <v>-27</v>
      </c>
      <c r="L50" s="790">
        <v>71</v>
      </c>
      <c r="M50" s="790">
        <v>50</v>
      </c>
      <c r="N50" s="791">
        <v>21</v>
      </c>
    </row>
    <row r="51" spans="1:14">
      <c r="A51" s="792"/>
      <c r="B51" s="792"/>
      <c r="C51" s="793"/>
      <c r="D51" s="792"/>
      <c r="E51" s="792"/>
      <c r="F51" s="792"/>
      <c r="G51" s="792"/>
      <c r="H51" s="792"/>
      <c r="I51" s="792"/>
      <c r="J51" s="792"/>
      <c r="K51" s="792"/>
      <c r="L51" s="792"/>
      <c r="M51" s="792"/>
      <c r="N51" s="792"/>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4"/>
      <c r="B55" s="1805"/>
      <c r="C55" s="1805"/>
      <c r="D55" s="1805"/>
      <c r="E55" s="1805"/>
      <c r="F55" s="1805"/>
      <c r="G55" s="1805"/>
      <c r="H55" s="1805"/>
      <c r="I55" s="1805"/>
      <c r="J55" s="1805"/>
      <c r="K55" s="1805"/>
      <c r="L55" s="1805"/>
      <c r="M55" s="1805"/>
      <c r="N55" s="1805"/>
    </row>
    <row r="56" spans="1:14">
      <c r="A56" s="795"/>
      <c r="B56" s="1805"/>
      <c r="C56" s="1805"/>
      <c r="D56" s="1805"/>
      <c r="E56" s="1805"/>
      <c r="F56" s="1805"/>
      <c r="G56" s="1805"/>
      <c r="H56" s="1805"/>
      <c r="I56" s="1805"/>
      <c r="J56" s="1805"/>
      <c r="K56" s="1805"/>
      <c r="L56" s="1805"/>
      <c r="M56" s="1805"/>
      <c r="N56" s="1805"/>
    </row>
    <row r="57" spans="1:14">
      <c r="A57" s="796"/>
      <c r="B57" s="797"/>
      <c r="C57" s="797"/>
      <c r="D57" s="797"/>
      <c r="E57" s="797"/>
      <c r="F57" s="797"/>
      <c r="G57" s="797"/>
      <c r="H57" s="797"/>
      <c r="I57" s="797"/>
      <c r="J57" s="797"/>
      <c r="K57" s="797"/>
      <c r="L57" s="797"/>
      <c r="M57" s="797"/>
      <c r="N57" s="797"/>
    </row>
    <row r="58" spans="1:14">
      <c r="A58" s="796"/>
      <c r="B58" s="1805"/>
      <c r="C58" s="1805"/>
      <c r="D58" s="1805"/>
      <c r="E58" s="1805"/>
      <c r="F58" s="1805"/>
      <c r="G58" s="1805"/>
      <c r="H58" s="1805"/>
      <c r="I58" s="1805"/>
      <c r="J58" s="1805"/>
      <c r="K58" s="1805"/>
      <c r="L58" s="1805"/>
      <c r="M58" s="1805"/>
      <c r="N58" s="1805"/>
    </row>
    <row r="59" spans="1:14">
      <c r="A59" s="7"/>
      <c r="B59" s="1805"/>
      <c r="C59" s="1805"/>
      <c r="D59" s="1805"/>
      <c r="E59" s="1805"/>
      <c r="F59" s="1805"/>
      <c r="G59" s="1805"/>
      <c r="H59" s="1805"/>
      <c r="I59" s="1805"/>
      <c r="J59" s="1805"/>
      <c r="K59" s="1805"/>
      <c r="L59" s="1805"/>
      <c r="M59" s="1805"/>
      <c r="N59" s="1805"/>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0" customWidth="1"/>
    <col min="2" max="2" width="3.6640625" style="90" customWidth="1"/>
    <col min="3" max="3" width="11.109375" style="90" customWidth="1"/>
    <col min="4" max="4" width="12.77734375" style="90" customWidth="1"/>
    <col min="5" max="7" width="11.6640625" style="90" customWidth="1"/>
    <col min="8" max="8" width="10.6640625" style="90" customWidth="1"/>
    <col min="9" max="10" width="7.6640625" style="90" customWidth="1"/>
    <col min="11" max="11" width="10.6640625" style="90" customWidth="1"/>
    <col min="12" max="12" width="8.44140625" style="90" customWidth="1"/>
    <col min="13" max="13" width="8.6640625" style="90" customWidth="1"/>
    <col min="14" max="14" width="10.33203125" style="90" customWidth="1"/>
    <col min="15" max="15" width="2.109375" style="90" customWidth="1"/>
    <col min="16" max="16384" width="9.33203125" style="90"/>
  </cols>
  <sheetData>
    <row r="1" spans="1:15" ht="21.75" customHeight="1">
      <c r="A1" s="798"/>
      <c r="B1"/>
      <c r="C1" s="748"/>
      <c r="D1" s="748"/>
      <c r="E1" s="748"/>
      <c r="F1" s="748"/>
      <c r="G1" s="749"/>
      <c r="H1" s="748"/>
      <c r="I1" s="749"/>
      <c r="J1" s="750"/>
      <c r="K1" s="748"/>
      <c r="L1" s="680"/>
      <c r="M1" s="748"/>
      <c r="N1" s="748"/>
      <c r="O1"/>
    </row>
    <row r="2" spans="1:15" ht="12.75" customHeight="1">
      <c r="A2" s="748"/>
      <c r="B2" s="751"/>
      <c r="C2" s="748"/>
      <c r="D2" s="748"/>
      <c r="E2" s="748"/>
      <c r="F2" s="748"/>
      <c r="G2" s="749"/>
      <c r="H2" s="748"/>
      <c r="I2" s="749"/>
      <c r="J2" s="750"/>
      <c r="K2" s="748"/>
      <c r="L2" s="750"/>
      <c r="M2" s="748"/>
      <c r="N2" s="748"/>
      <c r="O2"/>
    </row>
    <row r="3" spans="1:15" ht="22.5" customHeight="1">
      <c r="A3" s="799"/>
      <c r="B3" s="799"/>
      <c r="C3" s="799"/>
      <c r="D3" s="799"/>
      <c r="E3" s="799"/>
      <c r="F3" s="799"/>
      <c r="G3" s="799"/>
      <c r="H3" s="799"/>
      <c r="I3" s="799"/>
      <c r="J3" s="799"/>
      <c r="K3" s="799"/>
      <c r="L3" s="799"/>
      <c r="M3" s="799"/>
      <c r="N3" s="799"/>
      <c r="O3"/>
    </row>
    <row r="4" spans="1:15" ht="21" customHeight="1">
      <c r="A4" s="800"/>
      <c r="B4" s="800"/>
      <c r="C4" s="800"/>
      <c r="D4" s="800"/>
      <c r="E4" s="800"/>
      <c r="F4" s="800"/>
      <c r="G4" s="800"/>
      <c r="H4" s="800"/>
      <c r="I4" s="800"/>
      <c r="J4" s="800"/>
      <c r="K4" s="800"/>
      <c r="L4" s="800"/>
      <c r="M4" s="800"/>
      <c r="N4" s="800"/>
      <c r="O4"/>
    </row>
    <row r="5" spans="1:15" ht="21" customHeight="1">
      <c r="A5" s="801"/>
      <c r="B5" s="801"/>
      <c r="C5" s="801"/>
      <c r="D5" s="801"/>
      <c r="E5" s="801"/>
      <c r="F5" s="801"/>
      <c r="G5" s="801"/>
      <c r="H5" s="801"/>
      <c r="I5" s="801"/>
      <c r="J5" s="801"/>
      <c r="K5" s="801"/>
      <c r="L5" s="801"/>
      <c r="M5" s="801"/>
      <c r="N5" s="801"/>
      <c r="O5"/>
    </row>
    <row r="6" spans="1:15" ht="21" hidden="1" customHeight="1">
      <c r="A6" s="800"/>
      <c r="B6" s="800"/>
      <c r="C6" s="800"/>
      <c r="D6" s="800"/>
      <c r="E6" s="800"/>
      <c r="F6" s="800"/>
      <c r="G6" s="800"/>
      <c r="H6" s="800"/>
      <c r="I6" s="800"/>
      <c r="J6" s="800"/>
      <c r="K6" s="800"/>
      <c r="L6" s="800"/>
      <c r="M6" s="800"/>
      <c r="N6" s="800"/>
      <c r="O6"/>
    </row>
    <row r="7" spans="1:15" ht="21" customHeight="1">
      <c r="A7" s="802"/>
      <c r="B7" s="802"/>
      <c r="C7" s="802"/>
      <c r="D7" s="802"/>
      <c r="E7" s="802"/>
      <c r="F7" s="802"/>
      <c r="G7" s="802"/>
      <c r="H7" s="803"/>
      <c r="I7" s="803"/>
      <c r="J7" s="803"/>
      <c r="K7" s="803"/>
      <c r="L7" s="803"/>
      <c r="M7" s="803"/>
      <c r="N7" s="803"/>
      <c r="O7"/>
    </row>
    <row r="8" spans="1:15" ht="15.75" customHeight="1">
      <c r="A8" s="748"/>
      <c r="B8" s="748"/>
      <c r="C8" s="748"/>
      <c r="D8" s="748"/>
      <c r="E8" s="748"/>
      <c r="F8" s="748"/>
      <c r="G8" s="748"/>
      <c r="H8" s="748"/>
      <c r="I8" s="748"/>
      <c r="J8" s="748"/>
      <c r="K8" s="748"/>
      <c r="L8" s="748"/>
      <c r="M8" s="748"/>
      <c r="N8" s="748"/>
      <c r="O8"/>
    </row>
    <row r="9" spans="1:15" ht="13.5" customHeight="1">
      <c r="A9" s="110"/>
      <c r="B9" s="111"/>
      <c r="C9" s="111"/>
      <c r="D9" s="112"/>
      <c r="E9" s="113"/>
      <c r="F9" s="114" t="s">
        <v>664</v>
      </c>
      <c r="G9" s="115"/>
      <c r="H9" s="478"/>
      <c r="I9" s="485"/>
      <c r="J9" s="484" t="str">
        <f>'2-1'!J9</f>
        <v>令和6年11月中の人口移動</v>
      </c>
      <c r="K9" s="487"/>
      <c r="L9" s="484"/>
      <c r="M9" s="479"/>
      <c r="N9" s="480"/>
    </row>
    <row r="10" spans="1:15" ht="13.5" customHeight="1">
      <c r="A10" s="239" t="s">
        <v>320</v>
      </c>
      <c r="B10" s="1814" t="s">
        <v>665</v>
      </c>
      <c r="C10" s="1807"/>
      <c r="D10" s="116" t="s">
        <v>318</v>
      </c>
      <c r="E10" s="344"/>
      <c r="F10" s="112"/>
      <c r="G10" s="112"/>
      <c r="H10" s="116"/>
      <c r="I10" s="1811" t="s">
        <v>321</v>
      </c>
      <c r="J10" s="1812"/>
      <c r="K10" s="1813"/>
      <c r="L10" s="1811" t="s">
        <v>322</v>
      </c>
      <c r="M10" s="1812"/>
      <c r="N10" s="1813"/>
    </row>
    <row r="11" spans="1:15" ht="13.5" customHeight="1">
      <c r="A11" s="117"/>
      <c r="B11" s="118"/>
      <c r="C11" s="118"/>
      <c r="D11" s="240"/>
      <c r="E11" s="120" t="s">
        <v>663</v>
      </c>
      <c r="F11" s="349" t="s">
        <v>73</v>
      </c>
      <c r="G11" s="349" t="s">
        <v>74</v>
      </c>
      <c r="H11" s="215" t="s">
        <v>319</v>
      </c>
      <c r="I11" s="121" t="s">
        <v>666</v>
      </c>
      <c r="J11" s="121" t="s">
        <v>667</v>
      </c>
      <c r="K11" s="121" t="s">
        <v>668</v>
      </c>
      <c r="L11" s="121" t="s">
        <v>669</v>
      </c>
      <c r="M11" s="121" t="s">
        <v>670</v>
      </c>
      <c r="N11" s="216" t="s">
        <v>668</v>
      </c>
    </row>
    <row r="12" spans="1:15" s="241" customFormat="1" ht="13.5" customHeight="1">
      <c r="A12" s="804"/>
      <c r="B12" s="805"/>
      <c r="C12" s="806" t="s">
        <v>323</v>
      </c>
      <c r="D12" s="807" t="s">
        <v>364</v>
      </c>
      <c r="E12" s="807" t="s">
        <v>57</v>
      </c>
      <c r="F12" s="807" t="s">
        <v>365</v>
      </c>
      <c r="G12" s="807" t="s">
        <v>57</v>
      </c>
      <c r="H12" s="807" t="s">
        <v>57</v>
      </c>
      <c r="I12" s="807" t="s">
        <v>57</v>
      </c>
      <c r="J12" s="807" t="s">
        <v>57</v>
      </c>
      <c r="K12" s="807" t="s">
        <v>57</v>
      </c>
      <c r="L12" s="807" t="s">
        <v>57</v>
      </c>
      <c r="M12" s="807" t="s">
        <v>57</v>
      </c>
      <c r="N12" s="808" t="s">
        <v>57</v>
      </c>
      <c r="O12" s="809"/>
    </row>
    <row r="13" spans="1:15" ht="21" customHeight="1">
      <c r="A13" s="765" t="s">
        <v>360</v>
      </c>
      <c r="B13" s="774" t="s">
        <v>970</v>
      </c>
      <c r="C13" s="810">
        <v>101.8</v>
      </c>
      <c r="D13" s="776">
        <v>97056</v>
      </c>
      <c r="E13" s="776">
        <v>220713</v>
      </c>
      <c r="F13" s="776">
        <v>100848</v>
      </c>
      <c r="G13" s="776">
        <v>119865</v>
      </c>
      <c r="H13" s="775">
        <v>-83</v>
      </c>
      <c r="I13" s="783">
        <v>109</v>
      </c>
      <c r="J13" s="783">
        <v>214</v>
      </c>
      <c r="K13" s="775">
        <v>-105</v>
      </c>
      <c r="L13" s="783">
        <v>499</v>
      </c>
      <c r="M13" s="783">
        <v>477</v>
      </c>
      <c r="N13" s="777">
        <v>22</v>
      </c>
      <c r="O13"/>
    </row>
    <row r="14" spans="1:15" ht="21" customHeight="1">
      <c r="A14" s="765" t="s">
        <v>361</v>
      </c>
      <c r="B14" s="811"/>
      <c r="C14" s="810">
        <v>176.51</v>
      </c>
      <c r="D14" s="776">
        <v>31084</v>
      </c>
      <c r="E14" s="776">
        <v>71824</v>
      </c>
      <c r="F14" s="776">
        <v>34454</v>
      </c>
      <c r="G14" s="776">
        <v>37370</v>
      </c>
      <c r="H14" s="775">
        <v>-27</v>
      </c>
      <c r="I14" s="783">
        <v>23</v>
      </c>
      <c r="J14" s="783">
        <v>79</v>
      </c>
      <c r="K14" s="775">
        <v>-56</v>
      </c>
      <c r="L14" s="783">
        <v>190</v>
      </c>
      <c r="M14" s="783">
        <v>161</v>
      </c>
      <c r="N14" s="777">
        <v>29</v>
      </c>
      <c r="O14"/>
    </row>
    <row r="15" spans="1:15" ht="21" customHeight="1">
      <c r="A15" s="765" t="s">
        <v>362</v>
      </c>
      <c r="B15" s="811"/>
      <c r="C15" s="810">
        <v>34.380000000000003</v>
      </c>
      <c r="D15" s="776">
        <v>37479</v>
      </c>
      <c r="E15" s="776">
        <v>84356</v>
      </c>
      <c r="F15" s="776">
        <v>40714</v>
      </c>
      <c r="G15" s="776">
        <v>43642</v>
      </c>
      <c r="H15" s="775">
        <v>-25</v>
      </c>
      <c r="I15" s="783">
        <v>32</v>
      </c>
      <c r="J15" s="783">
        <v>86</v>
      </c>
      <c r="K15" s="775">
        <v>-54</v>
      </c>
      <c r="L15" s="783">
        <v>183</v>
      </c>
      <c r="M15" s="783">
        <v>154</v>
      </c>
      <c r="N15" s="777">
        <v>29</v>
      </c>
      <c r="O15"/>
    </row>
    <row r="16" spans="1:15" ht="21" customHeight="1">
      <c r="A16" s="765" t="s">
        <v>363</v>
      </c>
      <c r="B16" s="811"/>
      <c r="C16" s="810">
        <v>53.44</v>
      </c>
      <c r="D16" s="776">
        <v>64807</v>
      </c>
      <c r="E16" s="776">
        <v>148873</v>
      </c>
      <c r="F16" s="776">
        <v>69370</v>
      </c>
      <c r="G16" s="776">
        <v>79503</v>
      </c>
      <c r="H16" s="775">
        <v>-55</v>
      </c>
      <c r="I16" s="783">
        <v>69</v>
      </c>
      <c r="J16" s="783">
        <v>148</v>
      </c>
      <c r="K16" s="775">
        <v>-79</v>
      </c>
      <c r="L16" s="783">
        <v>364</v>
      </c>
      <c r="M16" s="783">
        <v>340</v>
      </c>
      <c r="N16" s="777">
        <v>24</v>
      </c>
      <c r="O16"/>
    </row>
    <row r="17" spans="1:15" ht="21" customHeight="1">
      <c r="A17" s="812" t="s">
        <v>366</v>
      </c>
      <c r="B17" s="813" t="s">
        <v>970</v>
      </c>
      <c r="C17" s="810">
        <v>92.94</v>
      </c>
      <c r="D17" s="776">
        <v>18482</v>
      </c>
      <c r="E17" s="776">
        <v>46198</v>
      </c>
      <c r="F17" s="776">
        <v>22506</v>
      </c>
      <c r="G17" s="776">
        <v>23692</v>
      </c>
      <c r="H17" s="775">
        <v>-2</v>
      </c>
      <c r="I17" s="814">
        <v>11</v>
      </c>
      <c r="J17" s="814">
        <v>47</v>
      </c>
      <c r="K17" s="775">
        <v>-36</v>
      </c>
      <c r="L17" s="779">
        <v>121</v>
      </c>
      <c r="M17" s="814">
        <v>87</v>
      </c>
      <c r="N17" s="815">
        <v>34</v>
      </c>
      <c r="O17"/>
    </row>
    <row r="18" spans="1:15" ht="21" customHeight="1">
      <c r="A18" s="765" t="s">
        <v>457</v>
      </c>
      <c r="B18" s="811"/>
      <c r="C18" s="810">
        <v>210.32</v>
      </c>
      <c r="D18" s="776">
        <v>43125</v>
      </c>
      <c r="E18" s="776">
        <v>104713</v>
      </c>
      <c r="F18" s="776">
        <v>50030</v>
      </c>
      <c r="G18" s="776">
        <v>54683</v>
      </c>
      <c r="H18" s="775">
        <v>-40</v>
      </c>
      <c r="I18" s="783">
        <v>29</v>
      </c>
      <c r="J18" s="783">
        <v>90</v>
      </c>
      <c r="K18" s="775">
        <v>-61</v>
      </c>
      <c r="L18" s="816">
        <v>249</v>
      </c>
      <c r="M18" s="783">
        <v>228</v>
      </c>
      <c r="N18" s="777">
        <v>21</v>
      </c>
      <c r="O18"/>
    </row>
    <row r="19" spans="1:15" ht="21" customHeight="1">
      <c r="A19" s="765" t="s">
        <v>458</v>
      </c>
      <c r="B19" s="817" t="s">
        <v>970</v>
      </c>
      <c r="C19" s="818">
        <v>150.97999999999999</v>
      </c>
      <c r="D19" s="819">
        <v>16512</v>
      </c>
      <c r="E19" s="819">
        <v>40571</v>
      </c>
      <c r="F19" s="819">
        <v>20076</v>
      </c>
      <c r="G19" s="819">
        <v>20495</v>
      </c>
      <c r="H19" s="777">
        <v>-41</v>
      </c>
      <c r="I19" s="820">
        <v>14</v>
      </c>
      <c r="J19" s="820">
        <v>65</v>
      </c>
      <c r="K19" s="777">
        <v>-51</v>
      </c>
      <c r="L19" s="779">
        <v>96</v>
      </c>
      <c r="M19" s="820">
        <v>86</v>
      </c>
      <c r="N19" s="777">
        <v>10</v>
      </c>
      <c r="O19"/>
    </row>
    <row r="20" spans="1:15" ht="21" customHeight="1">
      <c r="A20" s="765" t="s">
        <v>479</v>
      </c>
      <c r="B20" s="821"/>
      <c r="C20" s="810">
        <v>377.59</v>
      </c>
      <c r="D20" s="776">
        <v>15953</v>
      </c>
      <c r="E20" s="776">
        <v>37793</v>
      </c>
      <c r="F20" s="776">
        <v>18046</v>
      </c>
      <c r="G20" s="776">
        <v>19747</v>
      </c>
      <c r="H20" s="775">
        <v>-24</v>
      </c>
      <c r="I20" s="783">
        <v>20</v>
      </c>
      <c r="J20" s="783">
        <v>46</v>
      </c>
      <c r="K20" s="775">
        <v>-26</v>
      </c>
      <c r="L20" s="816">
        <v>88</v>
      </c>
      <c r="M20" s="783">
        <v>86</v>
      </c>
      <c r="N20" s="777">
        <v>2</v>
      </c>
      <c r="O20"/>
    </row>
    <row r="21" spans="1:15" ht="21" customHeight="1">
      <c r="A21" s="765" t="s">
        <v>459</v>
      </c>
      <c r="B21" s="821"/>
      <c r="C21" s="810">
        <v>422.91</v>
      </c>
      <c r="D21" s="776">
        <v>8110</v>
      </c>
      <c r="E21" s="776">
        <v>20288</v>
      </c>
      <c r="F21" s="776">
        <v>9731</v>
      </c>
      <c r="G21" s="776">
        <v>10557</v>
      </c>
      <c r="H21" s="775">
        <v>-43</v>
      </c>
      <c r="I21" s="783">
        <v>6</v>
      </c>
      <c r="J21" s="783">
        <v>41</v>
      </c>
      <c r="K21" s="775">
        <v>-35</v>
      </c>
      <c r="L21" s="816">
        <v>24</v>
      </c>
      <c r="M21" s="783">
        <v>32</v>
      </c>
      <c r="N21" s="777">
        <v>-8</v>
      </c>
      <c r="O21"/>
    </row>
    <row r="22" spans="1:15" ht="21" customHeight="1">
      <c r="A22" s="765" t="s">
        <v>460</v>
      </c>
      <c r="B22" s="821"/>
      <c r="C22" s="810">
        <v>493.21</v>
      </c>
      <c r="D22" s="776">
        <v>23554</v>
      </c>
      <c r="E22" s="776">
        <v>58279</v>
      </c>
      <c r="F22" s="776">
        <v>28094</v>
      </c>
      <c r="G22" s="776">
        <v>30185</v>
      </c>
      <c r="H22" s="775">
        <v>-76</v>
      </c>
      <c r="I22" s="783">
        <v>25</v>
      </c>
      <c r="J22" s="783">
        <v>66</v>
      </c>
      <c r="K22" s="775">
        <v>-41</v>
      </c>
      <c r="L22" s="816">
        <v>104</v>
      </c>
      <c r="M22" s="783">
        <v>139</v>
      </c>
      <c r="N22" s="777">
        <v>-35</v>
      </c>
      <c r="O22"/>
    </row>
    <row r="23" spans="1:15" ht="21" customHeight="1">
      <c r="A23" s="812" t="s">
        <v>461</v>
      </c>
      <c r="B23" s="822"/>
      <c r="C23" s="818">
        <v>229.01</v>
      </c>
      <c r="D23" s="776">
        <v>17341</v>
      </c>
      <c r="E23" s="823">
        <v>41414</v>
      </c>
      <c r="F23" s="776">
        <v>19790</v>
      </c>
      <c r="G23" s="823">
        <v>21624</v>
      </c>
      <c r="H23" s="775">
        <v>-51</v>
      </c>
      <c r="I23" s="824">
        <v>13</v>
      </c>
      <c r="J23" s="814">
        <v>51</v>
      </c>
      <c r="K23" s="815">
        <v>-38</v>
      </c>
      <c r="L23" s="779">
        <v>67</v>
      </c>
      <c r="M23" s="824">
        <v>80</v>
      </c>
      <c r="N23" s="777">
        <v>-13</v>
      </c>
      <c r="O23"/>
    </row>
    <row r="24" spans="1:15" ht="21" customHeight="1">
      <c r="A24" s="765" t="s">
        <v>462</v>
      </c>
      <c r="B24" s="821"/>
      <c r="C24" s="810">
        <v>403.06</v>
      </c>
      <c r="D24" s="776">
        <v>11333</v>
      </c>
      <c r="E24" s="776">
        <v>26931</v>
      </c>
      <c r="F24" s="776">
        <v>12950</v>
      </c>
      <c r="G24" s="776">
        <v>13981</v>
      </c>
      <c r="H24" s="775">
        <v>-40</v>
      </c>
      <c r="I24" s="783">
        <v>7</v>
      </c>
      <c r="J24" s="783">
        <v>37</v>
      </c>
      <c r="K24" s="775">
        <v>-30</v>
      </c>
      <c r="L24" s="816">
        <v>45</v>
      </c>
      <c r="M24" s="783">
        <v>55</v>
      </c>
      <c r="N24" s="777">
        <v>-10</v>
      </c>
      <c r="O24"/>
    </row>
    <row r="25" spans="1:15" ht="21" customHeight="1">
      <c r="A25" s="765" t="s">
        <v>463</v>
      </c>
      <c r="B25" s="821"/>
      <c r="C25" s="810">
        <v>184.24</v>
      </c>
      <c r="D25" s="776">
        <v>17887</v>
      </c>
      <c r="E25" s="776">
        <v>40205</v>
      </c>
      <c r="F25" s="776">
        <v>18999</v>
      </c>
      <c r="G25" s="776">
        <v>21206</v>
      </c>
      <c r="H25" s="775">
        <v>-30</v>
      </c>
      <c r="I25" s="783">
        <v>10</v>
      </c>
      <c r="J25" s="783">
        <v>58</v>
      </c>
      <c r="K25" s="775">
        <v>-48</v>
      </c>
      <c r="L25" s="816">
        <v>97</v>
      </c>
      <c r="M25" s="783">
        <v>79</v>
      </c>
      <c r="N25" s="777">
        <v>18</v>
      </c>
      <c r="O25"/>
    </row>
    <row r="26" spans="1:15" ht="21" customHeight="1">
      <c r="A26" s="765" t="s">
        <v>464</v>
      </c>
      <c r="B26" s="821"/>
      <c r="C26" s="818">
        <v>658.54</v>
      </c>
      <c r="D26" s="819">
        <v>12769</v>
      </c>
      <c r="E26" s="819">
        <v>31850</v>
      </c>
      <c r="F26" s="819">
        <v>15250</v>
      </c>
      <c r="G26" s="819">
        <v>16600</v>
      </c>
      <c r="H26" s="777">
        <v>-70</v>
      </c>
      <c r="I26" s="820">
        <v>16</v>
      </c>
      <c r="J26" s="820">
        <v>53</v>
      </c>
      <c r="K26" s="777">
        <v>-37</v>
      </c>
      <c r="L26" s="825">
        <v>35</v>
      </c>
      <c r="M26" s="820">
        <v>68</v>
      </c>
      <c r="N26" s="777">
        <v>-33</v>
      </c>
      <c r="O26"/>
    </row>
    <row r="27" spans="1:15" ht="21" customHeight="1">
      <c r="A27" s="812" t="s">
        <v>465</v>
      </c>
      <c r="B27" s="822"/>
      <c r="C27" s="818">
        <v>157.55000000000001</v>
      </c>
      <c r="D27" s="819">
        <v>17595</v>
      </c>
      <c r="E27" s="819">
        <v>39826</v>
      </c>
      <c r="F27" s="819">
        <v>19668</v>
      </c>
      <c r="G27" s="819">
        <v>20158</v>
      </c>
      <c r="H27" s="777">
        <v>-21</v>
      </c>
      <c r="I27" s="820">
        <v>27</v>
      </c>
      <c r="J27" s="820">
        <v>45</v>
      </c>
      <c r="K27" s="777">
        <v>-18</v>
      </c>
      <c r="L27" s="825">
        <v>126</v>
      </c>
      <c r="M27" s="820">
        <v>129</v>
      </c>
      <c r="N27" s="777">
        <v>-3</v>
      </c>
      <c r="O27"/>
    </row>
    <row r="28" spans="1:15" ht="21" customHeight="1">
      <c r="A28" s="812" t="s">
        <v>466</v>
      </c>
      <c r="B28" s="813" t="s">
        <v>970</v>
      </c>
      <c r="C28" s="818">
        <v>210.87</v>
      </c>
      <c r="D28" s="819">
        <v>28333</v>
      </c>
      <c r="E28" s="819">
        <v>70871</v>
      </c>
      <c r="F28" s="819">
        <v>34357</v>
      </c>
      <c r="G28" s="819">
        <v>36514</v>
      </c>
      <c r="H28" s="777">
        <v>24</v>
      </c>
      <c r="I28" s="820">
        <v>23</v>
      </c>
      <c r="J28" s="820">
        <v>87</v>
      </c>
      <c r="K28" s="777">
        <v>-64</v>
      </c>
      <c r="L28" s="825">
        <v>204</v>
      </c>
      <c r="M28" s="820">
        <v>116</v>
      </c>
      <c r="N28" s="777">
        <v>88</v>
      </c>
      <c r="O28"/>
    </row>
    <row r="29" spans="1:15" ht="24.75" customHeight="1">
      <c r="A29" s="826" t="s">
        <v>467</v>
      </c>
      <c r="B29" s="827"/>
      <c r="C29" s="828">
        <v>90.33</v>
      </c>
      <c r="D29" s="829">
        <v>10949</v>
      </c>
      <c r="E29" s="829">
        <v>27817</v>
      </c>
      <c r="F29" s="829">
        <v>13006</v>
      </c>
      <c r="G29" s="829">
        <v>14811</v>
      </c>
      <c r="H29" s="830">
        <v>-28</v>
      </c>
      <c r="I29" s="831">
        <v>6</v>
      </c>
      <c r="J29" s="831">
        <v>26</v>
      </c>
      <c r="K29" s="830">
        <v>-20</v>
      </c>
      <c r="L29" s="832">
        <v>40</v>
      </c>
      <c r="M29" s="831">
        <v>48</v>
      </c>
      <c r="N29" s="833">
        <v>-8</v>
      </c>
      <c r="O29"/>
    </row>
    <row r="30" spans="1:15" ht="21" customHeight="1">
      <c r="A30" s="765" t="s">
        <v>468</v>
      </c>
      <c r="B30" s="834"/>
      <c r="C30" s="810">
        <v>90.33</v>
      </c>
      <c r="D30" s="776">
        <v>10949</v>
      </c>
      <c r="E30" s="776">
        <v>27817</v>
      </c>
      <c r="F30" s="776">
        <v>13006</v>
      </c>
      <c r="G30" s="776">
        <v>14811</v>
      </c>
      <c r="H30" s="775">
        <v>-28</v>
      </c>
      <c r="I30" s="835">
        <v>6</v>
      </c>
      <c r="J30" s="835">
        <v>26</v>
      </c>
      <c r="K30" s="775">
        <v>-20</v>
      </c>
      <c r="L30" s="836">
        <v>40</v>
      </c>
      <c r="M30" s="835">
        <v>48</v>
      </c>
      <c r="N30" s="777">
        <v>-8</v>
      </c>
      <c r="O30"/>
    </row>
    <row r="31" spans="1:15" ht="24.75" customHeight="1">
      <c r="A31" s="826" t="s">
        <v>469</v>
      </c>
      <c r="B31" s="837"/>
      <c r="C31" s="828">
        <v>185.19</v>
      </c>
      <c r="D31" s="829">
        <v>6563</v>
      </c>
      <c r="E31" s="829">
        <v>17628</v>
      </c>
      <c r="F31" s="829">
        <v>8503</v>
      </c>
      <c r="G31" s="829">
        <v>9125</v>
      </c>
      <c r="H31" s="838">
        <v>-18</v>
      </c>
      <c r="I31" s="839">
        <v>5</v>
      </c>
      <c r="J31" s="839">
        <v>28</v>
      </c>
      <c r="K31" s="838">
        <v>-23</v>
      </c>
      <c r="L31" s="840">
        <v>25</v>
      </c>
      <c r="M31" s="839">
        <v>20</v>
      </c>
      <c r="N31" s="841">
        <v>5</v>
      </c>
      <c r="O31"/>
    </row>
    <row r="32" spans="1:15" ht="21" customHeight="1">
      <c r="A32" s="765" t="s">
        <v>470</v>
      </c>
      <c r="B32" s="842"/>
      <c r="C32" s="810">
        <v>185.19</v>
      </c>
      <c r="D32" s="776">
        <v>6563</v>
      </c>
      <c r="E32" s="776">
        <v>17628</v>
      </c>
      <c r="F32" s="776">
        <v>8503</v>
      </c>
      <c r="G32" s="776">
        <v>9125</v>
      </c>
      <c r="H32" s="779">
        <v>-18</v>
      </c>
      <c r="I32" s="835">
        <v>5</v>
      </c>
      <c r="J32" s="835">
        <v>28</v>
      </c>
      <c r="K32" s="779">
        <v>-23</v>
      </c>
      <c r="L32" s="836">
        <v>25</v>
      </c>
      <c r="M32" s="835">
        <v>20</v>
      </c>
      <c r="N32" s="825">
        <v>5</v>
      </c>
      <c r="O32"/>
    </row>
    <row r="33" spans="1:15" ht="24.75" customHeight="1">
      <c r="A33" s="843" t="s">
        <v>471</v>
      </c>
      <c r="B33" s="844"/>
      <c r="C33" s="828">
        <v>44.05</v>
      </c>
      <c r="D33" s="829">
        <v>26336</v>
      </c>
      <c r="E33" s="829">
        <v>63562</v>
      </c>
      <c r="F33" s="829">
        <v>30955</v>
      </c>
      <c r="G33" s="829">
        <v>32607</v>
      </c>
      <c r="H33" s="838">
        <v>-40</v>
      </c>
      <c r="I33" s="829">
        <v>33</v>
      </c>
      <c r="J33" s="829">
        <v>58</v>
      </c>
      <c r="K33" s="838">
        <v>-25</v>
      </c>
      <c r="L33" s="838">
        <v>153</v>
      </c>
      <c r="M33" s="829">
        <v>168</v>
      </c>
      <c r="N33" s="841">
        <v>-15</v>
      </c>
      <c r="O33"/>
    </row>
    <row r="34" spans="1:15" ht="21" customHeight="1">
      <c r="A34" s="812" t="s">
        <v>472</v>
      </c>
      <c r="B34" s="765"/>
      <c r="C34" s="810">
        <v>34.92</v>
      </c>
      <c r="D34" s="776">
        <v>11991</v>
      </c>
      <c r="E34" s="776">
        <v>29900</v>
      </c>
      <c r="F34" s="776">
        <v>14592</v>
      </c>
      <c r="G34" s="776">
        <v>15308</v>
      </c>
      <c r="H34" s="779">
        <v>-13</v>
      </c>
      <c r="I34" s="776">
        <v>16</v>
      </c>
      <c r="J34" s="776">
        <v>30</v>
      </c>
      <c r="K34" s="779">
        <v>-14</v>
      </c>
      <c r="L34" s="779">
        <v>71</v>
      </c>
      <c r="M34" s="776">
        <v>70</v>
      </c>
      <c r="N34" s="825">
        <v>1</v>
      </c>
      <c r="O34"/>
    </row>
    <row r="35" spans="1:15" ht="21" customHeight="1">
      <c r="A35" s="812" t="s">
        <v>473</v>
      </c>
      <c r="B35" s="765"/>
      <c r="C35" s="818">
        <v>9.1300000000000008</v>
      </c>
      <c r="D35" s="819">
        <v>14345</v>
      </c>
      <c r="E35" s="819">
        <v>33662</v>
      </c>
      <c r="F35" s="819">
        <v>16363</v>
      </c>
      <c r="G35" s="819">
        <v>17299</v>
      </c>
      <c r="H35" s="825">
        <v>-27</v>
      </c>
      <c r="I35" s="819">
        <v>17</v>
      </c>
      <c r="J35" s="819">
        <v>28</v>
      </c>
      <c r="K35" s="825">
        <v>-11</v>
      </c>
      <c r="L35" s="825">
        <v>82</v>
      </c>
      <c r="M35" s="819">
        <v>98</v>
      </c>
      <c r="N35" s="825">
        <v>-16</v>
      </c>
      <c r="O35"/>
    </row>
    <row r="36" spans="1:15" ht="24" customHeight="1">
      <c r="A36" s="843" t="s">
        <v>474</v>
      </c>
      <c r="B36" s="844"/>
      <c r="C36" s="828">
        <v>330.7</v>
      </c>
      <c r="D36" s="829">
        <v>16137</v>
      </c>
      <c r="E36" s="829">
        <v>38706</v>
      </c>
      <c r="F36" s="829">
        <v>18802</v>
      </c>
      <c r="G36" s="829">
        <v>19904</v>
      </c>
      <c r="H36" s="838">
        <v>-69</v>
      </c>
      <c r="I36" s="829">
        <v>14</v>
      </c>
      <c r="J36" s="829">
        <v>41</v>
      </c>
      <c r="K36" s="838">
        <v>-27</v>
      </c>
      <c r="L36" s="838">
        <v>79</v>
      </c>
      <c r="M36" s="829">
        <v>121</v>
      </c>
      <c r="N36" s="841">
        <v>-42</v>
      </c>
      <c r="O36"/>
    </row>
    <row r="37" spans="1:15" ht="21" customHeight="1">
      <c r="A37" s="812" t="s">
        <v>367</v>
      </c>
      <c r="B37" s="765"/>
      <c r="C37" s="810">
        <v>82.67</v>
      </c>
      <c r="D37" s="776">
        <v>4243</v>
      </c>
      <c r="E37" s="776">
        <v>10179</v>
      </c>
      <c r="F37" s="776">
        <v>4988</v>
      </c>
      <c r="G37" s="776">
        <v>5191</v>
      </c>
      <c r="H37" s="779">
        <v>-30</v>
      </c>
      <c r="I37" s="776">
        <v>2</v>
      </c>
      <c r="J37" s="776">
        <v>12</v>
      </c>
      <c r="K37" s="779">
        <v>-10</v>
      </c>
      <c r="L37" s="779">
        <v>11</v>
      </c>
      <c r="M37" s="776">
        <v>31</v>
      </c>
      <c r="N37" s="825">
        <v>-20</v>
      </c>
      <c r="O37"/>
    </row>
    <row r="38" spans="1:15" ht="21" customHeight="1">
      <c r="A38" s="812" t="s">
        <v>368</v>
      </c>
      <c r="B38" s="765"/>
      <c r="C38" s="810">
        <v>45.79</v>
      </c>
      <c r="D38" s="776">
        <v>8088</v>
      </c>
      <c r="E38" s="776">
        <v>18878</v>
      </c>
      <c r="F38" s="776">
        <v>9285</v>
      </c>
      <c r="G38" s="776">
        <v>9593</v>
      </c>
      <c r="H38" s="779">
        <v>-21</v>
      </c>
      <c r="I38" s="776">
        <v>8</v>
      </c>
      <c r="J38" s="776">
        <v>18</v>
      </c>
      <c r="K38" s="779">
        <v>-10</v>
      </c>
      <c r="L38" s="779">
        <v>51</v>
      </c>
      <c r="M38" s="776">
        <v>62</v>
      </c>
      <c r="N38" s="825">
        <v>-11</v>
      </c>
      <c r="O38"/>
    </row>
    <row r="39" spans="1:15" ht="21" customHeight="1">
      <c r="A39" s="812" t="s">
        <v>369</v>
      </c>
      <c r="B39" s="765"/>
      <c r="C39" s="810">
        <v>202.23</v>
      </c>
      <c r="D39" s="776">
        <v>3806</v>
      </c>
      <c r="E39" s="776">
        <v>9649</v>
      </c>
      <c r="F39" s="776">
        <v>4529</v>
      </c>
      <c r="G39" s="776">
        <v>5120</v>
      </c>
      <c r="H39" s="779">
        <v>-18</v>
      </c>
      <c r="I39" s="776">
        <v>4</v>
      </c>
      <c r="J39" s="776">
        <v>11</v>
      </c>
      <c r="K39" s="779">
        <v>-7</v>
      </c>
      <c r="L39" s="779">
        <v>17</v>
      </c>
      <c r="M39" s="776">
        <v>28</v>
      </c>
      <c r="N39" s="825">
        <v>-11</v>
      </c>
      <c r="O39"/>
    </row>
    <row r="40" spans="1:15" ht="24.75" customHeight="1">
      <c r="A40" s="843" t="s">
        <v>370</v>
      </c>
      <c r="B40" s="844"/>
      <c r="C40" s="828">
        <v>22.61</v>
      </c>
      <c r="D40" s="829">
        <v>13266</v>
      </c>
      <c r="E40" s="829">
        <v>32885</v>
      </c>
      <c r="F40" s="829">
        <v>15955</v>
      </c>
      <c r="G40" s="829">
        <v>16930</v>
      </c>
      <c r="H40" s="838">
        <v>7</v>
      </c>
      <c r="I40" s="829">
        <v>19</v>
      </c>
      <c r="J40" s="829">
        <v>32</v>
      </c>
      <c r="K40" s="838">
        <v>-13</v>
      </c>
      <c r="L40" s="838">
        <v>92</v>
      </c>
      <c r="M40" s="829">
        <v>72</v>
      </c>
      <c r="N40" s="841">
        <v>20</v>
      </c>
      <c r="O40"/>
    </row>
    <row r="41" spans="1:15" ht="21" customHeight="1">
      <c r="A41" s="812" t="s">
        <v>371</v>
      </c>
      <c r="B41" s="813" t="s">
        <v>970</v>
      </c>
      <c r="C41" s="810">
        <v>22.61</v>
      </c>
      <c r="D41" s="776">
        <v>13266</v>
      </c>
      <c r="E41" s="776">
        <v>32885</v>
      </c>
      <c r="F41" s="776">
        <v>15955</v>
      </c>
      <c r="G41" s="776">
        <v>16930</v>
      </c>
      <c r="H41" s="779">
        <v>7</v>
      </c>
      <c r="I41" s="776">
        <v>19</v>
      </c>
      <c r="J41" s="776">
        <v>32</v>
      </c>
      <c r="K41" s="779">
        <v>-13</v>
      </c>
      <c r="L41" s="779">
        <v>92</v>
      </c>
      <c r="M41" s="776">
        <v>72</v>
      </c>
      <c r="N41" s="825">
        <v>20</v>
      </c>
      <c r="O41"/>
    </row>
    <row r="42" spans="1:15" ht="24.75" customHeight="1">
      <c r="A42" s="843" t="s">
        <v>372</v>
      </c>
      <c r="B42" s="844"/>
      <c r="C42" s="828">
        <v>150.26</v>
      </c>
      <c r="D42" s="829">
        <v>5429</v>
      </c>
      <c r="E42" s="829">
        <v>12826</v>
      </c>
      <c r="F42" s="829">
        <v>6199</v>
      </c>
      <c r="G42" s="829">
        <v>6627</v>
      </c>
      <c r="H42" s="838">
        <v>-46</v>
      </c>
      <c r="I42" s="829">
        <v>2</v>
      </c>
      <c r="J42" s="829">
        <v>14</v>
      </c>
      <c r="K42" s="838">
        <v>-12</v>
      </c>
      <c r="L42" s="838">
        <v>15</v>
      </c>
      <c r="M42" s="829">
        <v>49</v>
      </c>
      <c r="N42" s="841">
        <v>-34</v>
      </c>
      <c r="O42"/>
    </row>
    <row r="43" spans="1:15" ht="21" customHeight="1">
      <c r="A43" s="812" t="s">
        <v>373</v>
      </c>
      <c r="B43" s="765"/>
      <c r="C43" s="810">
        <v>150.26</v>
      </c>
      <c r="D43" s="776">
        <v>5429</v>
      </c>
      <c r="E43" s="776">
        <v>12826</v>
      </c>
      <c r="F43" s="776">
        <v>6199</v>
      </c>
      <c r="G43" s="776">
        <v>6627</v>
      </c>
      <c r="H43" s="779">
        <v>-46</v>
      </c>
      <c r="I43" s="776">
        <v>2</v>
      </c>
      <c r="J43" s="776">
        <v>14</v>
      </c>
      <c r="K43" s="779">
        <v>-12</v>
      </c>
      <c r="L43" s="779">
        <v>15</v>
      </c>
      <c r="M43" s="776">
        <v>49</v>
      </c>
      <c r="N43" s="825">
        <v>-34</v>
      </c>
      <c r="O43"/>
    </row>
    <row r="44" spans="1:15" ht="24.75" customHeight="1">
      <c r="A44" s="843" t="s">
        <v>374</v>
      </c>
      <c r="B44" s="844"/>
      <c r="C44" s="828">
        <v>307.44</v>
      </c>
      <c r="D44" s="829">
        <v>5807</v>
      </c>
      <c r="E44" s="829">
        <v>14274</v>
      </c>
      <c r="F44" s="829">
        <v>6842</v>
      </c>
      <c r="G44" s="829">
        <v>7432</v>
      </c>
      <c r="H44" s="838">
        <v>-37</v>
      </c>
      <c r="I44" s="829">
        <v>3</v>
      </c>
      <c r="J44" s="829">
        <v>31</v>
      </c>
      <c r="K44" s="838">
        <v>-28</v>
      </c>
      <c r="L44" s="838">
        <v>20</v>
      </c>
      <c r="M44" s="829">
        <v>29</v>
      </c>
      <c r="N44" s="841">
        <v>-9</v>
      </c>
      <c r="O44"/>
    </row>
    <row r="45" spans="1:15" ht="21" customHeight="1">
      <c r="A45" s="812" t="s">
        <v>375</v>
      </c>
      <c r="B45" s="765"/>
      <c r="C45" s="810">
        <v>307.44</v>
      </c>
      <c r="D45" s="776">
        <v>5807</v>
      </c>
      <c r="E45" s="776">
        <v>14274</v>
      </c>
      <c r="F45" s="776">
        <v>6842</v>
      </c>
      <c r="G45" s="776">
        <v>7432</v>
      </c>
      <c r="H45" s="779">
        <v>-37</v>
      </c>
      <c r="I45" s="776">
        <v>3</v>
      </c>
      <c r="J45" s="776">
        <v>31</v>
      </c>
      <c r="K45" s="779">
        <v>-28</v>
      </c>
      <c r="L45" s="779">
        <v>20</v>
      </c>
      <c r="M45" s="776">
        <v>29</v>
      </c>
      <c r="N45" s="825">
        <v>-9</v>
      </c>
      <c r="O45"/>
    </row>
    <row r="46" spans="1:15" ht="24.75" customHeight="1">
      <c r="A46" s="843" t="s">
        <v>376</v>
      </c>
      <c r="B46" s="844"/>
      <c r="C46" s="828">
        <v>609.78</v>
      </c>
      <c r="D46" s="829">
        <v>10659</v>
      </c>
      <c r="E46" s="829">
        <v>26517</v>
      </c>
      <c r="F46" s="829">
        <v>12598</v>
      </c>
      <c r="G46" s="829">
        <v>13919</v>
      </c>
      <c r="H46" s="838">
        <v>-42</v>
      </c>
      <c r="I46" s="829">
        <v>8</v>
      </c>
      <c r="J46" s="829">
        <v>50</v>
      </c>
      <c r="K46" s="838">
        <v>-42</v>
      </c>
      <c r="L46" s="838">
        <v>35</v>
      </c>
      <c r="M46" s="829">
        <v>35</v>
      </c>
      <c r="N46" s="841">
        <v>0</v>
      </c>
      <c r="O46"/>
    </row>
    <row r="47" spans="1:15" ht="21" customHeight="1">
      <c r="A47" s="812" t="s">
        <v>377</v>
      </c>
      <c r="B47" s="765"/>
      <c r="C47" s="810">
        <v>368.77</v>
      </c>
      <c r="D47" s="776">
        <v>5782</v>
      </c>
      <c r="E47" s="776">
        <v>14371</v>
      </c>
      <c r="F47" s="776">
        <v>6817</v>
      </c>
      <c r="G47" s="776">
        <v>7554</v>
      </c>
      <c r="H47" s="779">
        <v>-22</v>
      </c>
      <c r="I47" s="776">
        <v>4</v>
      </c>
      <c r="J47" s="776">
        <v>30</v>
      </c>
      <c r="K47" s="779">
        <v>-26</v>
      </c>
      <c r="L47" s="779">
        <v>20</v>
      </c>
      <c r="M47" s="776">
        <v>16</v>
      </c>
      <c r="N47" s="825">
        <v>4</v>
      </c>
      <c r="O47"/>
    </row>
    <row r="48" spans="1:15" ht="21" customHeight="1">
      <c r="A48" s="845" t="s">
        <v>378</v>
      </c>
      <c r="B48" s="846"/>
      <c r="C48" s="847">
        <v>241.01</v>
      </c>
      <c r="D48" s="788">
        <v>4877</v>
      </c>
      <c r="E48" s="788">
        <v>12146</v>
      </c>
      <c r="F48" s="788">
        <v>5781</v>
      </c>
      <c r="G48" s="788">
        <v>6365</v>
      </c>
      <c r="H48" s="848">
        <v>-20</v>
      </c>
      <c r="I48" s="788">
        <v>4</v>
      </c>
      <c r="J48" s="788">
        <v>20</v>
      </c>
      <c r="K48" s="848">
        <v>-16</v>
      </c>
      <c r="L48" s="848">
        <v>15</v>
      </c>
      <c r="M48" s="788">
        <v>19</v>
      </c>
      <c r="N48" s="849">
        <v>-4</v>
      </c>
      <c r="O48"/>
    </row>
    <row r="49" spans="1:15" ht="11.15" customHeight="1">
      <c r="A49" s="850"/>
      <c r="B49" s="851"/>
      <c r="C49" s="851"/>
      <c r="D49" s="851"/>
      <c r="E49" s="851"/>
      <c r="F49" s="851"/>
      <c r="G49" s="851"/>
      <c r="H49" s="851"/>
      <c r="I49" s="851"/>
      <c r="J49" s="851"/>
      <c r="K49" s="851"/>
      <c r="L49" s="851"/>
      <c r="M49" s="851"/>
      <c r="N49" s="851"/>
      <c r="O49"/>
    </row>
    <row r="50" spans="1:15" ht="15" customHeight="1">
      <c r="A50" s="852" t="s">
        <v>919</v>
      </c>
      <c r="B50" s="853" t="s">
        <v>1102</v>
      </c>
      <c r="C50" s="853"/>
      <c r="D50" s="854"/>
      <c r="E50" s="854"/>
      <c r="F50" s="854"/>
      <c r="G50" s="854"/>
      <c r="H50" s="854"/>
      <c r="I50" s="854"/>
      <c r="J50" s="854"/>
      <c r="K50" s="854"/>
      <c r="L50" s="854"/>
      <c r="M50" s="854"/>
      <c r="N50" s="854"/>
      <c r="O50"/>
    </row>
    <row r="51" spans="1:15" ht="16.5" customHeight="1">
      <c r="A51" s="852"/>
      <c r="B51" s="855" t="s">
        <v>981</v>
      </c>
      <c r="C51" s="853"/>
      <c r="D51" s="856"/>
      <c r="E51" s="856"/>
      <c r="F51" s="856"/>
      <c r="G51" s="856"/>
      <c r="H51" s="856"/>
      <c r="I51" s="856"/>
      <c r="J51" s="856"/>
      <c r="K51" s="856"/>
      <c r="L51" s="856"/>
      <c r="M51" s="856"/>
      <c r="N51" s="856"/>
      <c r="O51"/>
    </row>
    <row r="52" spans="1:15" ht="16.5" customHeight="1">
      <c r="A52" s="857" t="s">
        <v>920</v>
      </c>
      <c r="B52" s="853" t="s">
        <v>1103</v>
      </c>
      <c r="C52" s="855"/>
      <c r="D52" s="858"/>
      <c r="E52" s="858"/>
      <c r="F52" s="858"/>
      <c r="G52" s="858"/>
      <c r="H52" s="858"/>
      <c r="I52" s="858"/>
      <c r="J52" s="858"/>
      <c r="K52" s="858"/>
      <c r="L52" s="858"/>
      <c r="M52" s="858"/>
      <c r="N52" s="858"/>
      <c r="O52"/>
    </row>
    <row r="53" spans="1:15" ht="15.75" customHeight="1">
      <c r="A53" s="857" t="s">
        <v>921</v>
      </c>
      <c r="B53" s="853" t="s">
        <v>1104</v>
      </c>
      <c r="C53" s="853"/>
      <c r="D53"/>
      <c r="E53"/>
      <c r="F53"/>
      <c r="G53"/>
      <c r="H53"/>
      <c r="I53"/>
      <c r="J53"/>
      <c r="K53" s="680"/>
      <c r="L53"/>
      <c r="M53"/>
      <c r="N53"/>
      <c r="O53"/>
    </row>
    <row r="54" spans="1:15" ht="14.25" customHeight="1">
      <c r="A54" s="857"/>
      <c r="B54" s="855" t="s">
        <v>1105</v>
      </c>
      <c r="C54" s="853"/>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7"/>
  <sheetViews>
    <sheetView view="pageBreakPreview" zoomScaleNormal="100" zoomScaleSheetLayoutView="100" workbookViewId="0"/>
  </sheetViews>
  <sheetFormatPr defaultColWidth="9.33203125" defaultRowHeight="11"/>
  <cols>
    <col min="1" max="1" width="5.77734375" style="90" customWidth="1"/>
    <col min="2" max="2" width="3.33203125" style="90" customWidth="1"/>
    <col min="3" max="3" width="5.109375" style="90" customWidth="1"/>
    <col min="4" max="5" width="12" style="90" customWidth="1"/>
    <col min="6" max="6" width="12.109375" style="90" customWidth="1"/>
    <col min="7" max="7" width="11.77734375" style="90" customWidth="1"/>
    <col min="8" max="8" width="10.109375" style="90" customWidth="1"/>
    <col min="9" max="9" width="10.33203125" style="90" customWidth="1"/>
    <col min="10" max="10" width="11.33203125" style="90" customWidth="1"/>
    <col min="11" max="11" width="10.77734375" style="90" customWidth="1"/>
    <col min="12" max="12" width="10.109375" style="90" customWidth="1"/>
    <col min="13" max="14" width="10.33203125" style="90" customWidth="1"/>
    <col min="15" max="15" width="2.77734375" style="90" customWidth="1"/>
    <col min="16" max="16" width="6.33203125" style="90" customWidth="1"/>
    <col min="17" max="16384" width="9.33203125" style="90"/>
  </cols>
  <sheetData>
    <row r="1" spans="1:15" ht="18.75" customHeight="1">
      <c r="A1" s="859" t="s">
        <v>729</v>
      </c>
      <c r="B1" s="860"/>
      <c r="C1"/>
      <c r="D1" s="860"/>
      <c r="E1" s="860"/>
      <c r="F1" s="860"/>
      <c r="G1" s="860"/>
      <c r="H1" s="860"/>
      <c r="I1" s="860"/>
      <c r="J1" s="860"/>
      <c r="K1" s="680"/>
      <c r="L1" s="860"/>
      <c r="M1" s="860"/>
      <c r="N1" s="860"/>
      <c r="O1"/>
    </row>
    <row r="2" spans="1:15" ht="6" customHeight="1">
      <c r="A2" s="861"/>
      <c r="B2" s="861"/>
      <c r="C2" s="862"/>
      <c r="D2" s="861"/>
      <c r="E2" s="861"/>
      <c r="F2" s="861"/>
      <c r="G2" s="861"/>
      <c r="H2" s="860"/>
      <c r="I2" s="860"/>
      <c r="J2" s="860"/>
      <c r="K2" s="860"/>
      <c r="L2" s="860"/>
      <c r="M2" s="860"/>
      <c r="N2" s="861"/>
      <c r="O2"/>
    </row>
    <row r="3" spans="1:15" ht="15" customHeight="1">
      <c r="A3" s="1824" t="s">
        <v>58</v>
      </c>
      <c r="B3" s="1824"/>
      <c r="C3" s="1825"/>
      <c r="D3" s="1828" t="s">
        <v>318</v>
      </c>
      <c r="E3" s="348"/>
      <c r="F3" s="345" t="s">
        <v>379</v>
      </c>
      <c r="G3" s="346"/>
      <c r="H3" s="1822" t="s">
        <v>517</v>
      </c>
      <c r="I3" s="1819" t="s">
        <v>380</v>
      </c>
      <c r="J3" s="1820"/>
      <c r="K3" s="1821"/>
      <c r="L3" s="1819" t="s">
        <v>381</v>
      </c>
      <c r="M3" s="1820"/>
      <c r="N3" s="1821"/>
    </row>
    <row r="4" spans="1:15" ht="17.25" customHeight="1">
      <c r="A4" s="1826"/>
      <c r="B4" s="1826"/>
      <c r="C4" s="1827"/>
      <c r="D4" s="1829"/>
      <c r="E4" s="347" t="s">
        <v>382</v>
      </c>
      <c r="F4" s="122" t="s">
        <v>73</v>
      </c>
      <c r="G4" s="122" t="s">
        <v>74</v>
      </c>
      <c r="H4" s="1823"/>
      <c r="I4" s="122" t="s">
        <v>383</v>
      </c>
      <c r="J4" s="122" t="s">
        <v>384</v>
      </c>
      <c r="K4" s="122" t="s">
        <v>385</v>
      </c>
      <c r="L4" s="122" t="s">
        <v>383</v>
      </c>
      <c r="M4" s="122" t="s">
        <v>384</v>
      </c>
      <c r="N4" s="207" t="s">
        <v>385</v>
      </c>
    </row>
    <row r="5" spans="1:15" s="241" customFormat="1" ht="15" customHeight="1">
      <c r="A5" s="863"/>
      <c r="B5" s="863"/>
      <c r="C5" s="864"/>
      <c r="D5" s="865" t="s">
        <v>364</v>
      </c>
      <c r="E5" s="865" t="s">
        <v>57</v>
      </c>
      <c r="F5" s="865" t="s">
        <v>57</v>
      </c>
      <c r="G5" s="865" t="s">
        <v>57</v>
      </c>
      <c r="H5" s="865" t="s">
        <v>57</v>
      </c>
      <c r="I5" s="865" t="s">
        <v>57</v>
      </c>
      <c r="J5" s="865" t="s">
        <v>57</v>
      </c>
      <c r="K5" s="865" t="s">
        <v>57</v>
      </c>
      <c r="L5" s="865" t="s">
        <v>103</v>
      </c>
      <c r="M5" s="865" t="s">
        <v>103</v>
      </c>
      <c r="N5" s="865" t="s">
        <v>103</v>
      </c>
      <c r="O5" s="809"/>
    </row>
    <row r="6" spans="1:15" ht="13.5" customHeight="1">
      <c r="A6" s="866" t="s">
        <v>475</v>
      </c>
      <c r="B6" s="867">
        <v>9</v>
      </c>
      <c r="C6" s="868">
        <v>1920</v>
      </c>
      <c r="D6" s="869">
        <v>492529</v>
      </c>
      <c r="E6" s="869">
        <v>2301799</v>
      </c>
      <c r="F6" s="869">
        <v>1175426</v>
      </c>
      <c r="G6" s="869">
        <v>1126373</v>
      </c>
      <c r="H6" s="870">
        <v>4.67</v>
      </c>
      <c r="I6" s="869">
        <v>798303</v>
      </c>
      <c r="J6" s="869">
        <v>1385834</v>
      </c>
      <c r="K6" s="869">
        <v>117762</v>
      </c>
      <c r="L6" s="871">
        <v>34.700000000000003</v>
      </c>
      <c r="M6" s="871">
        <v>60.2</v>
      </c>
      <c r="N6" s="871">
        <v>5.0999999999999996</v>
      </c>
      <c r="O6"/>
    </row>
    <row r="7" spans="1:15" ht="12.75" customHeight="1">
      <c r="A7" s="872"/>
      <c r="B7" s="867">
        <v>14</v>
      </c>
      <c r="C7" s="868">
        <v>1925</v>
      </c>
      <c r="D7" s="869">
        <v>531072</v>
      </c>
      <c r="E7" s="869">
        <v>2454679</v>
      </c>
      <c r="F7" s="869">
        <v>1239326</v>
      </c>
      <c r="G7" s="869">
        <v>1215353</v>
      </c>
      <c r="H7" s="870">
        <v>4.62</v>
      </c>
      <c r="I7" s="869">
        <v>849925</v>
      </c>
      <c r="J7" s="869">
        <v>1479870</v>
      </c>
      <c r="K7" s="869">
        <v>124884</v>
      </c>
      <c r="L7" s="871">
        <v>34.6</v>
      </c>
      <c r="M7" s="871">
        <v>60.3</v>
      </c>
      <c r="N7" s="871">
        <v>5.0999999999999996</v>
      </c>
      <c r="O7"/>
    </row>
    <row r="8" spans="1:15" ht="12.75" customHeight="1">
      <c r="A8" s="873" t="s">
        <v>386</v>
      </c>
      <c r="B8" s="867">
        <v>5</v>
      </c>
      <c r="C8" s="868">
        <v>1930</v>
      </c>
      <c r="D8" s="869">
        <v>562599</v>
      </c>
      <c r="E8" s="869">
        <v>2646301</v>
      </c>
      <c r="F8" s="869">
        <v>1332918</v>
      </c>
      <c r="G8" s="869">
        <v>1313383</v>
      </c>
      <c r="H8" s="870">
        <v>4.7</v>
      </c>
      <c r="I8" s="869">
        <v>906528</v>
      </c>
      <c r="J8" s="869">
        <v>1612580</v>
      </c>
      <c r="K8" s="869">
        <v>127193</v>
      </c>
      <c r="L8" s="871">
        <v>34.299999999999997</v>
      </c>
      <c r="M8" s="871">
        <v>60.9</v>
      </c>
      <c r="N8" s="871">
        <v>4.8</v>
      </c>
      <c r="O8"/>
    </row>
    <row r="9" spans="1:15" ht="12.75" customHeight="1">
      <c r="A9" s="872"/>
      <c r="B9" s="867">
        <v>10</v>
      </c>
      <c r="C9" s="868">
        <v>1935</v>
      </c>
      <c r="D9" s="869">
        <v>611130</v>
      </c>
      <c r="E9" s="869">
        <v>2923249</v>
      </c>
      <c r="F9" s="869">
        <v>1466284</v>
      </c>
      <c r="G9" s="869">
        <v>1456965</v>
      </c>
      <c r="H9" s="870">
        <v>4.78</v>
      </c>
      <c r="I9" s="869">
        <v>1004167</v>
      </c>
      <c r="J9" s="869">
        <v>1786409</v>
      </c>
      <c r="K9" s="869">
        <v>132673</v>
      </c>
      <c r="L9" s="871">
        <v>34.4</v>
      </c>
      <c r="M9" s="871">
        <v>61.1</v>
      </c>
      <c r="N9" s="871">
        <v>4.5</v>
      </c>
      <c r="O9"/>
    </row>
    <row r="10" spans="1:15" ht="12.75" customHeight="1">
      <c r="A10" s="872"/>
      <c r="B10" s="867">
        <v>15</v>
      </c>
      <c r="C10" s="868">
        <v>1940</v>
      </c>
      <c r="D10" s="869">
        <v>681219</v>
      </c>
      <c r="E10" s="869">
        <v>3221232</v>
      </c>
      <c r="F10" s="869">
        <v>1622778</v>
      </c>
      <c r="G10" s="869">
        <v>1598454</v>
      </c>
      <c r="H10" s="870">
        <v>4.7300000000000004</v>
      </c>
      <c r="I10" s="869">
        <v>1071170</v>
      </c>
      <c r="J10" s="869">
        <v>1997406</v>
      </c>
      <c r="K10" s="869">
        <v>143180</v>
      </c>
      <c r="L10" s="871">
        <v>33.299999999999997</v>
      </c>
      <c r="M10" s="871">
        <v>62</v>
      </c>
      <c r="N10" s="871">
        <v>4.4000000000000004</v>
      </c>
      <c r="O10"/>
    </row>
    <row r="11" spans="1:15" ht="12.75" customHeight="1">
      <c r="A11" s="866"/>
      <c r="B11" s="867">
        <v>22</v>
      </c>
      <c r="C11" s="868">
        <v>1947</v>
      </c>
      <c r="D11" s="869">
        <v>673990</v>
      </c>
      <c r="E11" s="869">
        <v>3057444</v>
      </c>
      <c r="F11" s="869">
        <v>1505493</v>
      </c>
      <c r="G11" s="869">
        <v>1551951</v>
      </c>
      <c r="H11" s="870">
        <v>4.54</v>
      </c>
      <c r="I11" s="874" t="s">
        <v>476</v>
      </c>
      <c r="J11" s="874" t="s">
        <v>476</v>
      </c>
      <c r="K11" s="874" t="s">
        <v>476</v>
      </c>
      <c r="L11" s="394" t="s">
        <v>476</v>
      </c>
      <c r="M11" s="394" t="s">
        <v>476</v>
      </c>
      <c r="N11" s="394" t="s">
        <v>476</v>
      </c>
      <c r="O11"/>
    </row>
    <row r="12" spans="1:15" ht="12.75" customHeight="1">
      <c r="A12" s="872"/>
      <c r="B12" s="867">
        <v>25</v>
      </c>
      <c r="C12" s="868">
        <v>1950</v>
      </c>
      <c r="D12" s="869">
        <v>713901</v>
      </c>
      <c r="E12" s="869">
        <v>3309935</v>
      </c>
      <c r="F12" s="869">
        <v>1622755</v>
      </c>
      <c r="G12" s="869">
        <v>1687180</v>
      </c>
      <c r="H12" s="870">
        <v>4.6399999999999997</v>
      </c>
      <c r="I12" s="869">
        <v>1102820</v>
      </c>
      <c r="J12" s="869">
        <v>2045505</v>
      </c>
      <c r="K12" s="869">
        <v>161276</v>
      </c>
      <c r="L12" s="871">
        <v>33.299999999999997</v>
      </c>
      <c r="M12" s="871">
        <v>61.8</v>
      </c>
      <c r="N12" s="871">
        <v>4.9000000000000004</v>
      </c>
      <c r="O12"/>
    </row>
    <row r="13" spans="1:15" ht="12.75" customHeight="1">
      <c r="A13" s="866"/>
      <c r="B13" s="867">
        <v>30</v>
      </c>
      <c r="C13" s="868">
        <v>1955</v>
      </c>
      <c r="D13" s="869">
        <v>785747</v>
      </c>
      <c r="E13" s="869">
        <v>3620947</v>
      </c>
      <c r="F13" s="869">
        <v>1773488</v>
      </c>
      <c r="G13" s="869">
        <v>1847459</v>
      </c>
      <c r="H13" s="870">
        <v>4.6100000000000003</v>
      </c>
      <c r="I13" s="869">
        <v>1142402</v>
      </c>
      <c r="J13" s="869">
        <v>2284166</v>
      </c>
      <c r="K13" s="869">
        <v>194282</v>
      </c>
      <c r="L13" s="871">
        <v>31.5</v>
      </c>
      <c r="M13" s="871">
        <v>63.1</v>
      </c>
      <c r="N13" s="871">
        <v>5.4</v>
      </c>
      <c r="O13"/>
    </row>
    <row r="14" spans="1:15" ht="12.75" customHeight="1">
      <c r="A14" s="872"/>
      <c r="B14" s="867">
        <v>35</v>
      </c>
      <c r="C14" s="868">
        <v>1960</v>
      </c>
      <c r="D14" s="869">
        <v>909121</v>
      </c>
      <c r="E14" s="869">
        <v>3906487</v>
      </c>
      <c r="F14" s="869">
        <v>1917887</v>
      </c>
      <c r="G14" s="869">
        <v>1988600</v>
      </c>
      <c r="H14" s="870">
        <v>4.3</v>
      </c>
      <c r="I14" s="869">
        <v>1089072</v>
      </c>
      <c r="J14" s="869">
        <v>2594822</v>
      </c>
      <c r="K14" s="869">
        <v>222593</v>
      </c>
      <c r="L14" s="871">
        <v>27.9</v>
      </c>
      <c r="M14" s="871">
        <v>66.400000000000006</v>
      </c>
      <c r="N14" s="871">
        <v>5.7</v>
      </c>
      <c r="O14"/>
    </row>
    <row r="15" spans="1:15" ht="12.75" customHeight="1">
      <c r="A15" s="872"/>
      <c r="B15" s="867">
        <v>40</v>
      </c>
      <c r="C15" s="868">
        <v>1965</v>
      </c>
      <c r="D15" s="869">
        <v>1090934</v>
      </c>
      <c r="E15" s="869">
        <v>4309944</v>
      </c>
      <c r="F15" s="869">
        <v>2120749</v>
      </c>
      <c r="G15" s="869">
        <v>2189195</v>
      </c>
      <c r="H15" s="870">
        <v>3.95</v>
      </c>
      <c r="I15" s="869">
        <v>1037393</v>
      </c>
      <c r="J15" s="869">
        <v>3006974</v>
      </c>
      <c r="K15" s="869">
        <v>265577</v>
      </c>
      <c r="L15" s="871">
        <v>24.1</v>
      </c>
      <c r="M15" s="871">
        <v>69.8</v>
      </c>
      <c r="N15" s="871">
        <v>6.2</v>
      </c>
      <c r="O15"/>
    </row>
    <row r="16" spans="1:15" ht="12.75" customHeight="1">
      <c r="A16" s="872"/>
      <c r="B16" s="867">
        <v>45</v>
      </c>
      <c r="C16" s="868">
        <v>1970</v>
      </c>
      <c r="D16" s="869">
        <v>1269229</v>
      </c>
      <c r="E16" s="869">
        <v>4667928</v>
      </c>
      <c r="F16" s="869">
        <v>2299961</v>
      </c>
      <c r="G16" s="869">
        <v>2367967</v>
      </c>
      <c r="H16" s="870">
        <v>3.68</v>
      </c>
      <c r="I16" s="869">
        <v>1096958</v>
      </c>
      <c r="J16" s="869">
        <v>3246965</v>
      </c>
      <c r="K16" s="869">
        <v>324005</v>
      </c>
      <c r="L16" s="871">
        <v>23.5</v>
      </c>
      <c r="M16" s="871">
        <v>69.599999999999994</v>
      </c>
      <c r="N16" s="871">
        <v>6.9</v>
      </c>
      <c r="O16"/>
    </row>
    <row r="17" spans="1:15" ht="12.75" customHeight="1">
      <c r="A17" s="872"/>
      <c r="B17" s="867">
        <v>50</v>
      </c>
      <c r="C17" s="868">
        <v>1975</v>
      </c>
      <c r="D17" s="869">
        <v>1440612</v>
      </c>
      <c r="E17" s="869">
        <v>4992140</v>
      </c>
      <c r="F17" s="869">
        <v>2453277</v>
      </c>
      <c r="G17" s="869">
        <v>2538863</v>
      </c>
      <c r="H17" s="870">
        <v>3.47</v>
      </c>
      <c r="I17" s="869">
        <v>1224538</v>
      </c>
      <c r="J17" s="869">
        <v>3369577</v>
      </c>
      <c r="K17" s="869">
        <v>395727</v>
      </c>
      <c r="L17" s="871">
        <v>24.5</v>
      </c>
      <c r="M17" s="871">
        <v>67.5</v>
      </c>
      <c r="N17" s="871">
        <v>7.9</v>
      </c>
      <c r="O17"/>
    </row>
    <row r="18" spans="1:15" ht="12.75" customHeight="1">
      <c r="A18" s="866"/>
      <c r="B18" s="867">
        <v>55</v>
      </c>
      <c r="C18" s="868">
        <v>1980</v>
      </c>
      <c r="D18" s="869">
        <v>1592224</v>
      </c>
      <c r="E18" s="869">
        <v>5144892</v>
      </c>
      <c r="F18" s="869">
        <v>2512358</v>
      </c>
      <c r="G18" s="869">
        <v>2632534</v>
      </c>
      <c r="H18" s="870">
        <v>3.23</v>
      </c>
      <c r="I18" s="869">
        <v>1227770</v>
      </c>
      <c r="J18" s="869">
        <v>3435027</v>
      </c>
      <c r="K18" s="869">
        <v>474708</v>
      </c>
      <c r="L18" s="871">
        <v>23.9</v>
      </c>
      <c r="M18" s="871">
        <v>66.8</v>
      </c>
      <c r="N18" s="871">
        <v>9.1999999999999993</v>
      </c>
      <c r="O18"/>
    </row>
    <row r="19" spans="1:15" ht="12.75" customHeight="1">
      <c r="A19" s="872"/>
      <c r="B19" s="867">
        <v>60</v>
      </c>
      <c r="C19" s="868">
        <v>1985</v>
      </c>
      <c r="D19" s="869">
        <v>1666482</v>
      </c>
      <c r="E19" s="869">
        <v>5278050</v>
      </c>
      <c r="F19" s="869">
        <v>2567814</v>
      </c>
      <c r="G19" s="869">
        <v>2710236</v>
      </c>
      <c r="H19" s="870">
        <v>3.17</v>
      </c>
      <c r="I19" s="869">
        <v>1149105</v>
      </c>
      <c r="J19" s="869">
        <v>3581543</v>
      </c>
      <c r="K19" s="869">
        <v>545382</v>
      </c>
      <c r="L19" s="871">
        <v>21.8</v>
      </c>
      <c r="M19" s="871">
        <v>67.900000000000006</v>
      </c>
      <c r="N19" s="871">
        <v>10.3</v>
      </c>
      <c r="O19"/>
    </row>
    <row r="20" spans="1:15" ht="12.75" customHeight="1">
      <c r="A20" s="872" t="s">
        <v>64</v>
      </c>
      <c r="B20" s="867">
        <v>2</v>
      </c>
      <c r="C20" s="868">
        <v>1990</v>
      </c>
      <c r="D20" s="869">
        <v>1791672</v>
      </c>
      <c r="E20" s="869">
        <v>5405040</v>
      </c>
      <c r="F20" s="869">
        <v>2619692</v>
      </c>
      <c r="G20" s="869">
        <v>2785348</v>
      </c>
      <c r="H20" s="870">
        <v>3.02</v>
      </c>
      <c r="I20" s="869">
        <v>991045</v>
      </c>
      <c r="J20" s="869">
        <v>3752880</v>
      </c>
      <c r="K20" s="869">
        <v>642401</v>
      </c>
      <c r="L20" s="871">
        <v>18.3</v>
      </c>
      <c r="M20" s="871">
        <v>69.400000000000006</v>
      </c>
      <c r="N20" s="871">
        <v>11.9</v>
      </c>
      <c r="O20"/>
    </row>
    <row r="21" spans="1:15" ht="12.75" customHeight="1">
      <c r="A21" s="872"/>
      <c r="B21" s="867">
        <v>7</v>
      </c>
      <c r="C21" s="868">
        <v>1995</v>
      </c>
      <c r="D21" s="869">
        <v>1871922</v>
      </c>
      <c r="E21" s="869">
        <v>5401877</v>
      </c>
      <c r="F21" s="869">
        <v>2612369</v>
      </c>
      <c r="G21" s="869">
        <v>2789508</v>
      </c>
      <c r="H21" s="870">
        <v>2.89</v>
      </c>
      <c r="I21" s="869">
        <v>880094</v>
      </c>
      <c r="J21" s="869">
        <v>3755500</v>
      </c>
      <c r="K21" s="869">
        <v>763752</v>
      </c>
      <c r="L21" s="871">
        <v>16.3</v>
      </c>
      <c r="M21" s="871">
        <v>69.5</v>
      </c>
      <c r="N21" s="871">
        <v>14.1</v>
      </c>
      <c r="O21"/>
    </row>
    <row r="22" spans="1:15" ht="12.75" customHeight="1">
      <c r="A22" s="872"/>
      <c r="B22" s="867">
        <v>12</v>
      </c>
      <c r="C22" s="868">
        <v>2000</v>
      </c>
      <c r="D22" s="869">
        <v>2040709</v>
      </c>
      <c r="E22" s="869">
        <v>5550574</v>
      </c>
      <c r="F22" s="869">
        <v>2674625</v>
      </c>
      <c r="G22" s="869">
        <v>2875949</v>
      </c>
      <c r="H22" s="870">
        <v>2.72</v>
      </c>
      <c r="I22" s="139">
        <v>830112</v>
      </c>
      <c r="J22" s="139">
        <v>3776483</v>
      </c>
      <c r="K22" s="139">
        <v>939950</v>
      </c>
      <c r="L22" s="394">
        <v>15</v>
      </c>
      <c r="M22" s="394">
        <v>68</v>
      </c>
      <c r="N22" s="394">
        <v>16.899999999999999</v>
      </c>
      <c r="O22"/>
    </row>
    <row r="23" spans="1:15" ht="12.75" customHeight="1">
      <c r="A23" s="872"/>
      <c r="B23" s="867">
        <v>17</v>
      </c>
      <c r="C23" s="868">
        <v>2005</v>
      </c>
      <c r="D23" s="869">
        <v>2146488</v>
      </c>
      <c r="E23" s="869">
        <v>5590601</v>
      </c>
      <c r="F23" s="869">
        <v>2680288</v>
      </c>
      <c r="G23" s="869">
        <v>2910313</v>
      </c>
      <c r="H23" s="870">
        <v>2.6</v>
      </c>
      <c r="I23" s="139">
        <v>793885</v>
      </c>
      <c r="J23" s="139">
        <v>3667475</v>
      </c>
      <c r="K23" s="139">
        <v>1108564</v>
      </c>
      <c r="L23" s="394">
        <v>14.2</v>
      </c>
      <c r="M23" s="394">
        <v>65.599999999999994</v>
      </c>
      <c r="N23" s="394">
        <v>19.8</v>
      </c>
      <c r="O23"/>
    </row>
    <row r="24" spans="1:15" ht="12.75" customHeight="1">
      <c r="A24" s="872"/>
      <c r="B24" s="867">
        <v>22</v>
      </c>
      <c r="C24" s="868">
        <v>2010</v>
      </c>
      <c r="D24" s="869">
        <v>2255318</v>
      </c>
      <c r="E24" s="869">
        <v>5588133</v>
      </c>
      <c r="F24" s="869">
        <v>2673328</v>
      </c>
      <c r="G24" s="869">
        <v>2914805</v>
      </c>
      <c r="H24" s="870">
        <v>2.48</v>
      </c>
      <c r="I24" s="139">
        <v>759277</v>
      </c>
      <c r="J24" s="139">
        <v>3515442</v>
      </c>
      <c r="K24" s="139">
        <v>1281486</v>
      </c>
      <c r="L24" s="394">
        <v>13.6</v>
      </c>
      <c r="M24" s="394">
        <v>62.9</v>
      </c>
      <c r="N24" s="394">
        <v>22.9</v>
      </c>
      <c r="O24"/>
    </row>
    <row r="25" spans="1:15" ht="12.75" customHeight="1">
      <c r="A25" s="872"/>
      <c r="B25" s="867">
        <v>27</v>
      </c>
      <c r="C25" s="868">
        <v>2015</v>
      </c>
      <c r="D25" s="875">
        <v>2315200</v>
      </c>
      <c r="E25" s="869">
        <v>5534800</v>
      </c>
      <c r="F25" s="869">
        <v>2641561</v>
      </c>
      <c r="G25" s="869">
        <v>2893239</v>
      </c>
      <c r="H25" s="870">
        <v>2.35</v>
      </c>
      <c r="I25" s="139">
        <v>710647</v>
      </c>
      <c r="J25" s="139">
        <v>3322644</v>
      </c>
      <c r="K25" s="139">
        <v>1501509</v>
      </c>
      <c r="L25" s="394">
        <v>12.8</v>
      </c>
      <c r="M25" s="394">
        <v>60</v>
      </c>
      <c r="N25" s="394">
        <v>27.1</v>
      </c>
      <c r="O25"/>
    </row>
    <row r="26" spans="1:15" ht="4.4000000000000004" customHeight="1">
      <c r="A26" s="872"/>
      <c r="B26" s="867"/>
      <c r="C26" s="868"/>
      <c r="D26" s="875"/>
      <c r="E26" s="869"/>
      <c r="F26" s="869"/>
      <c r="G26" s="869"/>
      <c r="H26" s="870"/>
      <c r="I26" s="139"/>
      <c r="J26" s="139"/>
      <c r="K26" s="139"/>
      <c r="L26" s="394"/>
      <c r="M26" s="394"/>
      <c r="N26" s="394"/>
      <c r="O26"/>
    </row>
    <row r="27" spans="1:15" ht="12.75" customHeight="1">
      <c r="A27" s="872" t="s">
        <v>940</v>
      </c>
      <c r="B27" s="867">
        <v>2</v>
      </c>
      <c r="C27" s="868">
        <v>2020</v>
      </c>
      <c r="D27" s="875">
        <v>2402484</v>
      </c>
      <c r="E27" s="370">
        <v>5465002</v>
      </c>
      <c r="F27" s="370">
        <v>2599756</v>
      </c>
      <c r="G27" s="370">
        <v>2865246</v>
      </c>
      <c r="H27" s="371">
        <v>2.23</v>
      </c>
      <c r="I27" s="372">
        <v>666511</v>
      </c>
      <c r="J27" s="372">
        <v>3197092</v>
      </c>
      <c r="K27" s="372">
        <v>1601399</v>
      </c>
      <c r="L27" s="393">
        <v>12.2</v>
      </c>
      <c r="M27" s="393">
        <v>58.5</v>
      </c>
      <c r="N27" s="393">
        <v>29.3</v>
      </c>
      <c r="O27"/>
    </row>
    <row r="28" spans="1:15" ht="12.75" customHeight="1">
      <c r="A28" s="872"/>
      <c r="B28" s="867">
        <v>3</v>
      </c>
      <c r="C28" s="868">
        <v>2021</v>
      </c>
      <c r="D28" s="875">
        <v>2413953</v>
      </c>
      <c r="E28" s="370">
        <v>5432573</v>
      </c>
      <c r="F28" s="370">
        <v>2582225</v>
      </c>
      <c r="G28" s="370">
        <v>2850348</v>
      </c>
      <c r="H28" s="371">
        <v>2.25</v>
      </c>
      <c r="I28" s="139" t="s">
        <v>476</v>
      </c>
      <c r="J28" s="139" t="s">
        <v>476</v>
      </c>
      <c r="K28" s="139" t="s">
        <v>476</v>
      </c>
      <c r="L28" s="394" t="s">
        <v>476</v>
      </c>
      <c r="M28" s="394" t="s">
        <v>476</v>
      </c>
      <c r="N28" s="394" t="s">
        <v>476</v>
      </c>
      <c r="O28"/>
    </row>
    <row r="29" spans="1:15" ht="12.75" customHeight="1">
      <c r="A29" s="872"/>
      <c r="B29" s="867">
        <v>4</v>
      </c>
      <c r="C29" s="868">
        <v>2022</v>
      </c>
      <c r="D29" s="875">
        <v>2430402</v>
      </c>
      <c r="E29" s="515">
        <v>5403819</v>
      </c>
      <c r="F29" s="515">
        <v>2567565</v>
      </c>
      <c r="G29" s="515">
        <v>2836254</v>
      </c>
      <c r="H29" s="371">
        <v>2.2200000000000002</v>
      </c>
      <c r="I29" s="139" t="s">
        <v>476</v>
      </c>
      <c r="J29" s="139" t="s">
        <v>476</v>
      </c>
      <c r="K29" s="139" t="s">
        <v>476</v>
      </c>
      <c r="L29" s="439" t="s">
        <v>476</v>
      </c>
      <c r="M29" s="439" t="s">
        <v>476</v>
      </c>
      <c r="N29" s="439" t="s">
        <v>476</v>
      </c>
      <c r="O29"/>
    </row>
    <row r="30" spans="1:15" ht="12.75" customHeight="1">
      <c r="A30" s="872"/>
      <c r="B30" s="867">
        <v>5</v>
      </c>
      <c r="C30" s="868">
        <v>2023</v>
      </c>
      <c r="D30" s="875">
        <v>2443174</v>
      </c>
      <c r="E30" s="515">
        <v>5369834</v>
      </c>
      <c r="F30" s="549">
        <v>2549747</v>
      </c>
      <c r="G30" s="549">
        <v>2820087</v>
      </c>
      <c r="H30" s="371">
        <v>2.2000000000000002</v>
      </c>
      <c r="I30" s="139" t="s">
        <v>476</v>
      </c>
      <c r="J30" s="139" t="s">
        <v>476</v>
      </c>
      <c r="K30" s="139" t="s">
        <v>476</v>
      </c>
      <c r="L30" s="439" t="s">
        <v>476</v>
      </c>
      <c r="M30" s="439" t="s">
        <v>476</v>
      </c>
      <c r="N30" s="439" t="s">
        <v>476</v>
      </c>
      <c r="O30"/>
    </row>
    <row r="31" spans="1:15" ht="7.5" customHeight="1">
      <c r="A31" s="872"/>
      <c r="B31" s="867"/>
      <c r="C31" s="868"/>
      <c r="D31" s="875"/>
      <c r="E31" s="370"/>
      <c r="F31" s="370"/>
      <c r="G31" s="370"/>
      <c r="H31" s="371"/>
      <c r="I31" s="139"/>
      <c r="J31" s="139"/>
      <c r="K31" s="139"/>
      <c r="L31" s="394"/>
      <c r="M31" s="394"/>
      <c r="N31" s="394"/>
      <c r="O31"/>
    </row>
    <row r="32" spans="1:15" ht="12.75" customHeight="1">
      <c r="A32" s="872" t="s">
        <v>478</v>
      </c>
      <c r="B32" s="867">
        <v>12</v>
      </c>
      <c r="C32" s="868">
        <v>2030</v>
      </c>
      <c r="D32" s="372" t="s">
        <v>476</v>
      </c>
      <c r="E32" s="370">
        <v>5139095</v>
      </c>
      <c r="F32" s="370">
        <v>2429202</v>
      </c>
      <c r="G32" s="370">
        <v>2709893</v>
      </c>
      <c r="H32" s="373" t="s">
        <v>476</v>
      </c>
      <c r="I32" s="372">
        <v>563409</v>
      </c>
      <c r="J32" s="372">
        <v>2916530</v>
      </c>
      <c r="K32" s="372">
        <v>1659156</v>
      </c>
      <c r="L32" s="393">
        <v>10.963194881589073</v>
      </c>
      <c r="M32" s="393">
        <v>56.751821089121727</v>
      </c>
      <c r="N32" s="393">
        <v>32.284984029289205</v>
      </c>
      <c r="O32"/>
    </row>
    <row r="33" spans="1:15" ht="15.75" customHeight="1">
      <c r="A33" s="876"/>
      <c r="B33" s="877">
        <v>27</v>
      </c>
      <c r="C33" s="878">
        <v>2045</v>
      </c>
      <c r="D33" s="374" t="s">
        <v>476</v>
      </c>
      <c r="E33" s="375">
        <v>4532499</v>
      </c>
      <c r="F33" s="375">
        <v>2132488</v>
      </c>
      <c r="G33" s="375">
        <v>2400011</v>
      </c>
      <c r="H33" s="376" t="s">
        <v>476</v>
      </c>
      <c r="I33" s="377">
        <v>474469</v>
      </c>
      <c r="J33" s="377">
        <v>2293740</v>
      </c>
      <c r="K33" s="377">
        <v>1764290</v>
      </c>
      <c r="L33" s="395">
        <v>10.468154543442813</v>
      </c>
      <c r="M33" s="395">
        <v>50.606519714621015</v>
      </c>
      <c r="N33" s="395">
        <v>38.925325741936177</v>
      </c>
      <c r="O33"/>
    </row>
    <row r="34" spans="1:15" ht="11.15" customHeight="1">
      <c r="A34" s="879"/>
      <c r="B34" s="880"/>
      <c r="C34" s="699"/>
      <c r="D34" s="881"/>
      <c r="E34" s="882"/>
      <c r="F34" s="882"/>
      <c r="G34" s="882"/>
      <c r="H34" s="882"/>
      <c r="I34" s="882"/>
      <c r="J34" s="882"/>
      <c r="K34" s="881"/>
      <c r="L34" s="883"/>
      <c r="M34" s="883"/>
      <c r="N34" s="884" t="s">
        <v>388</v>
      </c>
      <c r="O34"/>
    </row>
    <row r="35" spans="1:15" ht="15.75" customHeight="1">
      <c r="A35" s="885" t="s">
        <v>387</v>
      </c>
      <c r="B35" s="880" t="s">
        <v>520</v>
      </c>
      <c r="C35" s="699" t="s">
        <v>982</v>
      </c>
      <c r="D35" s="881"/>
      <c r="E35" s="882"/>
      <c r="F35" s="882"/>
      <c r="G35" s="882"/>
      <c r="H35" s="882"/>
      <c r="I35" s="882"/>
      <c r="J35" s="882"/>
      <c r="K35" s="881"/>
      <c r="L35" s="883"/>
      <c r="M35" s="883"/>
      <c r="N35" s="886"/>
      <c r="O35"/>
    </row>
    <row r="36" spans="1:15" ht="11.15" customHeight="1">
      <c r="A36" s="885"/>
      <c r="B36" s="880" t="s">
        <v>501</v>
      </c>
      <c r="C36" s="699" t="s">
        <v>764</v>
      </c>
      <c r="D36" s="881"/>
      <c r="E36" s="882"/>
      <c r="F36" s="882"/>
      <c r="G36" s="882"/>
      <c r="H36" s="882"/>
      <c r="I36" s="882"/>
      <c r="J36" s="882"/>
      <c r="K36" s="881"/>
      <c r="L36" s="883"/>
      <c r="M36" s="887"/>
      <c r="N36" s="887"/>
      <c r="O36"/>
    </row>
    <row r="37" spans="1:15" ht="11.15" customHeight="1">
      <c r="A37" s="885"/>
      <c r="B37" s="880" t="s">
        <v>502</v>
      </c>
      <c r="C37" s="699" t="s">
        <v>983</v>
      </c>
      <c r="D37" s="881"/>
      <c r="E37" s="882"/>
      <c r="F37" s="882"/>
      <c r="G37" s="882"/>
      <c r="H37" s="882"/>
      <c r="I37" s="882"/>
      <c r="J37" s="882"/>
      <c r="K37" s="881"/>
      <c r="L37" s="883"/>
      <c r="M37" s="887"/>
      <c r="N37" s="887"/>
      <c r="O37"/>
    </row>
    <row r="38" spans="1:15" ht="11.15" customHeight="1">
      <c r="A38" s="885"/>
      <c r="B38" s="880" t="s">
        <v>933</v>
      </c>
      <c r="C38" s="699" t="s">
        <v>984</v>
      </c>
      <c r="D38" s="881"/>
      <c r="E38" s="882"/>
      <c r="F38" s="882"/>
      <c r="G38" s="882"/>
      <c r="H38" s="882"/>
      <c r="I38" s="882"/>
      <c r="J38" s="882"/>
      <c r="K38" s="881"/>
      <c r="L38" s="883"/>
      <c r="M38" s="887"/>
      <c r="N38" s="887"/>
      <c r="O38"/>
    </row>
    <row r="39" spans="1:15" ht="11.15" customHeight="1">
      <c r="A39" s="885"/>
      <c r="B39" s="888"/>
      <c r="C39" s="889"/>
      <c r="D39" s="881"/>
      <c r="E39" s="882"/>
      <c r="F39" s="882"/>
      <c r="G39" s="882"/>
      <c r="H39" s="882"/>
      <c r="I39" s="882"/>
      <c r="J39" s="882"/>
      <c r="K39" s="881"/>
      <c r="L39" s="883"/>
      <c r="M39" s="887"/>
      <c r="N39" s="887"/>
      <c r="O39"/>
    </row>
    <row r="40" spans="1:15" ht="16.5" customHeight="1">
      <c r="A40" s="885"/>
      <c r="B40" s="880"/>
      <c r="C40" s="699"/>
      <c r="D40" s="890"/>
      <c r="E40" s="890"/>
      <c r="F40" s="890"/>
      <c r="G40" s="890"/>
      <c r="H40" s="890"/>
      <c r="I40" s="890"/>
      <c r="J40" s="890"/>
      <c r="K40" s="890"/>
      <c r="L40" s="890"/>
      <c r="M40" s="890"/>
      <c r="N40" s="890"/>
      <c r="O40"/>
    </row>
    <row r="41" spans="1:15" ht="19">
      <c r="A41" s="891" t="s">
        <v>730</v>
      </c>
      <c r="B41" s="892"/>
      <c r="C41"/>
      <c r="D41" s="887"/>
      <c r="E41" s="887"/>
      <c r="F41" s="887"/>
      <c r="G41" s="887"/>
      <c r="H41" s="887"/>
      <c r="I41" s="887"/>
      <c r="J41" s="887"/>
      <c r="K41" s="887"/>
      <c r="L41" s="887"/>
      <c r="M41" s="887"/>
      <c r="N41" s="887"/>
      <c r="O41"/>
    </row>
    <row r="42" spans="1:15" ht="3" customHeight="1">
      <c r="A42" s="893"/>
      <c r="B42" s="892"/>
      <c r="C42" s="894"/>
      <c r="D42" s="887"/>
      <c r="E42" s="887"/>
      <c r="F42" s="887"/>
      <c r="G42" s="887"/>
      <c r="H42" s="887"/>
      <c r="I42" s="887"/>
      <c r="J42" s="887"/>
      <c r="K42" s="887"/>
      <c r="L42" s="887"/>
      <c r="M42" s="887"/>
      <c r="N42" s="887"/>
      <c r="O42"/>
    </row>
    <row r="43" spans="1:15" ht="32.25" customHeight="1">
      <c r="A43" s="1820" t="s">
        <v>59</v>
      </c>
      <c r="B43" s="1820"/>
      <c r="C43" s="1821"/>
      <c r="D43" s="123" t="s">
        <v>389</v>
      </c>
      <c r="E43" s="123" t="s">
        <v>390</v>
      </c>
      <c r="F43" s="123" t="s">
        <v>391</v>
      </c>
      <c r="G43" s="124" t="s">
        <v>392</v>
      </c>
      <c r="H43" s="123" t="s">
        <v>393</v>
      </c>
      <c r="I43" s="123" t="s">
        <v>394</v>
      </c>
      <c r="J43" s="123" t="s">
        <v>395</v>
      </c>
      <c r="K43" s="123" t="s">
        <v>396</v>
      </c>
      <c r="L43" s="123" t="s">
        <v>397</v>
      </c>
      <c r="M43" s="123" t="s">
        <v>398</v>
      </c>
      <c r="N43" s="123" t="s">
        <v>399</v>
      </c>
    </row>
    <row r="44" spans="1:15" s="241" customFormat="1" ht="15" customHeight="1">
      <c r="A44" s="895"/>
      <c r="B44" s="896"/>
      <c r="C44" s="897"/>
      <c r="D44" s="898" t="s">
        <v>57</v>
      </c>
      <c r="E44" s="899" t="s">
        <v>57</v>
      </c>
      <c r="F44" s="899" t="s">
        <v>57</v>
      </c>
      <c r="G44" s="899" t="s">
        <v>57</v>
      </c>
      <c r="H44" s="899" t="s">
        <v>57</v>
      </c>
      <c r="I44" s="899" t="s">
        <v>57</v>
      </c>
      <c r="J44" s="899" t="s">
        <v>57</v>
      </c>
      <c r="K44" s="899" t="s">
        <v>57</v>
      </c>
      <c r="L44" s="899" t="s">
        <v>57</v>
      </c>
      <c r="M44" s="899" t="s">
        <v>57</v>
      </c>
      <c r="N44" s="899" t="s">
        <v>57</v>
      </c>
      <c r="O44" s="809"/>
    </row>
    <row r="45" spans="1:15" ht="12.75" customHeight="1">
      <c r="A45" s="866" t="s">
        <v>386</v>
      </c>
      <c r="B45" s="867">
        <v>30</v>
      </c>
      <c r="C45" s="868">
        <v>1955</v>
      </c>
      <c r="D45" s="378">
        <v>3620947</v>
      </c>
      <c r="E45" s="370">
        <v>986344</v>
      </c>
      <c r="F45" s="372">
        <v>596652</v>
      </c>
      <c r="G45" s="372">
        <v>200501</v>
      </c>
      <c r="H45" s="372">
        <v>298825</v>
      </c>
      <c r="I45" s="372">
        <v>246112</v>
      </c>
      <c r="J45" s="372">
        <v>396977</v>
      </c>
      <c r="K45" s="372">
        <v>275000</v>
      </c>
      <c r="L45" s="372">
        <v>264484</v>
      </c>
      <c r="M45" s="372">
        <v>141144</v>
      </c>
      <c r="N45" s="370">
        <v>214908</v>
      </c>
      <c r="O45"/>
    </row>
    <row r="46" spans="1:15" ht="12.75" customHeight="1">
      <c r="A46" s="866"/>
      <c r="B46" s="867">
        <v>35</v>
      </c>
      <c r="C46" s="868">
        <v>1960</v>
      </c>
      <c r="D46" s="378">
        <v>3906487</v>
      </c>
      <c r="E46" s="370">
        <v>1113977</v>
      </c>
      <c r="F46" s="372">
        <v>725613</v>
      </c>
      <c r="G46" s="372">
        <v>234568</v>
      </c>
      <c r="H46" s="372">
        <v>312999</v>
      </c>
      <c r="I46" s="372">
        <v>246644</v>
      </c>
      <c r="J46" s="372">
        <v>420478</v>
      </c>
      <c r="K46" s="372">
        <v>267121</v>
      </c>
      <c r="L46" s="372">
        <v>253020</v>
      </c>
      <c r="M46" s="372">
        <v>133259</v>
      </c>
      <c r="N46" s="370">
        <v>198808</v>
      </c>
      <c r="O46"/>
    </row>
    <row r="47" spans="1:15" ht="12.75" customHeight="1">
      <c r="A47" s="866"/>
      <c r="B47" s="867">
        <v>40</v>
      </c>
      <c r="C47" s="868">
        <v>1965</v>
      </c>
      <c r="D47" s="378">
        <v>4309944</v>
      </c>
      <c r="E47" s="370">
        <v>1216666</v>
      </c>
      <c r="F47" s="372">
        <v>901058</v>
      </c>
      <c r="G47" s="372">
        <v>313451</v>
      </c>
      <c r="H47" s="372">
        <v>364772</v>
      </c>
      <c r="I47" s="372">
        <v>240051</v>
      </c>
      <c r="J47" s="372">
        <v>459172</v>
      </c>
      <c r="K47" s="372">
        <v>268467</v>
      </c>
      <c r="L47" s="372">
        <v>237611</v>
      </c>
      <c r="M47" s="372">
        <v>123223</v>
      </c>
      <c r="N47" s="370">
        <v>185473</v>
      </c>
      <c r="O47"/>
    </row>
    <row r="48" spans="1:15" ht="12.75" customHeight="1">
      <c r="A48" s="866"/>
      <c r="B48" s="867">
        <v>45</v>
      </c>
      <c r="C48" s="868">
        <v>1970</v>
      </c>
      <c r="D48" s="378">
        <v>4667928</v>
      </c>
      <c r="E48" s="370">
        <v>1288937</v>
      </c>
      <c r="F48" s="372">
        <v>1001677</v>
      </c>
      <c r="G48" s="372">
        <v>408191</v>
      </c>
      <c r="H48" s="372">
        <v>450025</v>
      </c>
      <c r="I48" s="372">
        <v>239443</v>
      </c>
      <c r="J48" s="372">
        <v>493648</v>
      </c>
      <c r="K48" s="372">
        <v>271984</v>
      </c>
      <c r="L48" s="372">
        <v>222236</v>
      </c>
      <c r="M48" s="372">
        <v>115869</v>
      </c>
      <c r="N48" s="370">
        <v>175918</v>
      </c>
      <c r="O48"/>
    </row>
    <row r="49" spans="1:15" ht="12.75" customHeight="1">
      <c r="A49" s="872"/>
      <c r="B49" s="867">
        <v>50</v>
      </c>
      <c r="C49" s="868">
        <v>1975</v>
      </c>
      <c r="D49" s="378">
        <v>4992140</v>
      </c>
      <c r="E49" s="370">
        <v>1360605</v>
      </c>
      <c r="F49" s="372">
        <v>1022616</v>
      </c>
      <c r="G49" s="372">
        <v>493576</v>
      </c>
      <c r="H49" s="372">
        <v>538701</v>
      </c>
      <c r="I49" s="372">
        <v>259327</v>
      </c>
      <c r="J49" s="372">
        <v>526395</v>
      </c>
      <c r="K49" s="372">
        <v>286544</v>
      </c>
      <c r="L49" s="372">
        <v>217816</v>
      </c>
      <c r="M49" s="372">
        <v>114427</v>
      </c>
      <c r="N49" s="370">
        <v>172133</v>
      </c>
      <c r="O49"/>
    </row>
    <row r="50" spans="1:15" ht="12.75" customHeight="1">
      <c r="A50" s="872"/>
      <c r="B50" s="867">
        <v>55</v>
      </c>
      <c r="C50" s="868">
        <v>1980</v>
      </c>
      <c r="D50" s="378">
        <v>5144892</v>
      </c>
      <c r="E50" s="370">
        <v>1367390</v>
      </c>
      <c r="F50" s="372">
        <v>1015724</v>
      </c>
      <c r="G50" s="372">
        <v>539745</v>
      </c>
      <c r="H50" s="372">
        <v>606701</v>
      </c>
      <c r="I50" s="372">
        <v>279672</v>
      </c>
      <c r="J50" s="372">
        <v>542545</v>
      </c>
      <c r="K50" s="372">
        <v>292743</v>
      </c>
      <c r="L50" s="372">
        <v>215485</v>
      </c>
      <c r="M50" s="372">
        <v>114667</v>
      </c>
      <c r="N50" s="370">
        <v>170220</v>
      </c>
      <c r="O50"/>
    </row>
    <row r="51" spans="1:15" ht="12.75" customHeight="1">
      <c r="A51" s="872"/>
      <c r="B51" s="867">
        <v>60</v>
      </c>
      <c r="C51" s="868">
        <v>1985</v>
      </c>
      <c r="D51" s="378">
        <v>5278050</v>
      </c>
      <c r="E51" s="370">
        <v>1410834</v>
      </c>
      <c r="F51" s="372">
        <v>1017509</v>
      </c>
      <c r="G51" s="372">
        <v>568526</v>
      </c>
      <c r="H51" s="372">
        <v>641444</v>
      </c>
      <c r="I51" s="372">
        <v>289898</v>
      </c>
      <c r="J51" s="372">
        <v>554508</v>
      </c>
      <c r="K51" s="372">
        <v>297235</v>
      </c>
      <c r="L51" s="372">
        <v>213805</v>
      </c>
      <c r="M51" s="372">
        <v>115247</v>
      </c>
      <c r="N51" s="370">
        <v>169044</v>
      </c>
      <c r="O51"/>
    </row>
    <row r="52" spans="1:15" ht="12.75" customHeight="1">
      <c r="A52" s="867" t="s">
        <v>64</v>
      </c>
      <c r="B52" s="867">
        <v>2</v>
      </c>
      <c r="C52" s="868">
        <v>1990</v>
      </c>
      <c r="D52" s="378">
        <v>5405040</v>
      </c>
      <c r="E52" s="370">
        <v>1477410</v>
      </c>
      <c r="F52" s="372">
        <v>1013432</v>
      </c>
      <c r="G52" s="372">
        <v>615367</v>
      </c>
      <c r="H52" s="372">
        <v>665214</v>
      </c>
      <c r="I52" s="372">
        <v>292471</v>
      </c>
      <c r="J52" s="372">
        <v>558639</v>
      </c>
      <c r="K52" s="372">
        <v>292586</v>
      </c>
      <c r="L52" s="372">
        <v>208242</v>
      </c>
      <c r="M52" s="372">
        <v>115461</v>
      </c>
      <c r="N52" s="370">
        <v>166218</v>
      </c>
      <c r="O52"/>
    </row>
    <row r="53" spans="1:15" ht="12.75" customHeight="1">
      <c r="A53" s="900"/>
      <c r="B53" s="867">
        <v>7</v>
      </c>
      <c r="C53" s="868">
        <v>1995</v>
      </c>
      <c r="D53" s="378">
        <v>5401877</v>
      </c>
      <c r="E53" s="370">
        <v>1423792</v>
      </c>
      <c r="F53" s="372">
        <v>954007</v>
      </c>
      <c r="G53" s="372">
        <v>658923</v>
      </c>
      <c r="H53" s="372">
        <v>710765</v>
      </c>
      <c r="I53" s="372">
        <v>298004</v>
      </c>
      <c r="J53" s="372">
        <v>576597</v>
      </c>
      <c r="K53" s="372">
        <v>292469</v>
      </c>
      <c r="L53" s="372">
        <v>205842</v>
      </c>
      <c r="M53" s="372">
        <v>118740</v>
      </c>
      <c r="N53" s="370">
        <v>162738</v>
      </c>
      <c r="O53"/>
    </row>
    <row r="54" spans="1:15" ht="12.75" customHeight="1">
      <c r="A54" s="872"/>
      <c r="B54" s="867">
        <v>12</v>
      </c>
      <c r="C54" s="868">
        <v>2000</v>
      </c>
      <c r="D54" s="378">
        <v>5550574</v>
      </c>
      <c r="E54" s="370">
        <v>1493398</v>
      </c>
      <c r="F54" s="372">
        <v>988126</v>
      </c>
      <c r="G54" s="372">
        <v>699789</v>
      </c>
      <c r="H54" s="372">
        <v>721127</v>
      </c>
      <c r="I54" s="372">
        <v>298390</v>
      </c>
      <c r="J54" s="372">
        <v>582863</v>
      </c>
      <c r="K54" s="372">
        <v>287780</v>
      </c>
      <c r="L54" s="372">
        <v>200803</v>
      </c>
      <c r="M54" s="372">
        <v>119187</v>
      </c>
      <c r="N54" s="370">
        <v>159111</v>
      </c>
      <c r="O54"/>
    </row>
    <row r="55" spans="1:15" ht="12.75" customHeight="1">
      <c r="A55" s="872"/>
      <c r="B55" s="867">
        <v>17</v>
      </c>
      <c r="C55" s="868">
        <v>2005</v>
      </c>
      <c r="D55" s="378">
        <v>5590601</v>
      </c>
      <c r="E55" s="370">
        <v>1525393</v>
      </c>
      <c r="F55" s="372">
        <v>1018574</v>
      </c>
      <c r="G55" s="372">
        <v>713373</v>
      </c>
      <c r="H55" s="372">
        <v>718429</v>
      </c>
      <c r="I55" s="372">
        <v>291745</v>
      </c>
      <c r="J55" s="372">
        <v>584128</v>
      </c>
      <c r="K55" s="372">
        <v>280302</v>
      </c>
      <c r="L55" s="372">
        <v>191211</v>
      </c>
      <c r="M55" s="372">
        <v>116055</v>
      </c>
      <c r="N55" s="370">
        <v>151391</v>
      </c>
      <c r="O55"/>
    </row>
    <row r="56" spans="1:15" ht="12.75" customHeight="1">
      <c r="A56" s="137"/>
      <c r="B56" s="867">
        <v>22</v>
      </c>
      <c r="C56" s="868">
        <v>2010</v>
      </c>
      <c r="D56" s="378">
        <v>5588133</v>
      </c>
      <c r="E56" s="370">
        <v>1544200</v>
      </c>
      <c r="F56" s="372">
        <v>1029626</v>
      </c>
      <c r="G56" s="372">
        <v>724205</v>
      </c>
      <c r="H56" s="372">
        <v>716006</v>
      </c>
      <c r="I56" s="372">
        <v>284769</v>
      </c>
      <c r="J56" s="372">
        <v>581677</v>
      </c>
      <c r="K56" s="372">
        <v>272476</v>
      </c>
      <c r="L56" s="372">
        <v>180607</v>
      </c>
      <c r="M56" s="372">
        <v>111020</v>
      </c>
      <c r="N56" s="370">
        <v>143547</v>
      </c>
      <c r="O56"/>
    </row>
    <row r="57" spans="1:15" ht="12.75" customHeight="1">
      <c r="A57" s="137"/>
      <c r="B57" s="867">
        <v>27</v>
      </c>
      <c r="C57" s="868">
        <v>2015</v>
      </c>
      <c r="D57" s="370">
        <v>5534800</v>
      </c>
      <c r="E57" s="901">
        <v>1537272</v>
      </c>
      <c r="F57" s="901">
        <v>1035763</v>
      </c>
      <c r="G57" s="901">
        <v>721690</v>
      </c>
      <c r="H57" s="901">
        <v>716633</v>
      </c>
      <c r="I57" s="902">
        <v>272447</v>
      </c>
      <c r="J57" s="901">
        <v>579154</v>
      </c>
      <c r="K57" s="901">
        <v>260312</v>
      </c>
      <c r="L57" s="901">
        <v>170232</v>
      </c>
      <c r="M57" s="901">
        <v>106150</v>
      </c>
      <c r="N57" s="901">
        <v>135147</v>
      </c>
      <c r="O57"/>
    </row>
    <row r="58" spans="1:15" ht="4.4000000000000004" customHeight="1">
      <c r="A58" s="137"/>
      <c r="B58" s="867"/>
      <c r="C58" s="868"/>
      <c r="D58" s="370"/>
      <c r="E58" s="901"/>
      <c r="F58" s="901"/>
      <c r="G58" s="901"/>
      <c r="H58" s="901"/>
      <c r="I58" s="902"/>
      <c r="J58" s="901"/>
      <c r="K58" s="901"/>
      <c r="L58" s="901"/>
      <c r="M58" s="901"/>
      <c r="N58" s="901"/>
      <c r="O58"/>
    </row>
    <row r="59" spans="1:15" ht="11.25" customHeight="1">
      <c r="A59" s="903" t="s">
        <v>488</v>
      </c>
      <c r="B59" s="867">
        <v>2</v>
      </c>
      <c r="C59" s="868">
        <v>2020</v>
      </c>
      <c r="D59" s="370">
        <v>5465002</v>
      </c>
      <c r="E59" s="901">
        <v>1525152</v>
      </c>
      <c r="F59" s="901">
        <v>1039102</v>
      </c>
      <c r="G59" s="901">
        <v>715809</v>
      </c>
      <c r="H59" s="901">
        <v>716073</v>
      </c>
      <c r="I59" s="901">
        <v>264135</v>
      </c>
      <c r="J59" s="901">
        <v>571719</v>
      </c>
      <c r="K59" s="901">
        <v>246601</v>
      </c>
      <c r="L59" s="901">
        <v>157989</v>
      </c>
      <c r="M59" s="901">
        <v>101082</v>
      </c>
      <c r="N59" s="901">
        <v>127340</v>
      </c>
      <c r="O59"/>
    </row>
    <row r="60" spans="1:15" ht="11.25" customHeight="1">
      <c r="A60" s="137"/>
      <c r="B60" s="867">
        <v>3</v>
      </c>
      <c r="C60" s="868">
        <v>2021</v>
      </c>
      <c r="D60" s="875">
        <v>5432573</v>
      </c>
      <c r="E60" s="370">
        <v>1517073</v>
      </c>
      <c r="F60" s="370">
        <v>1036127</v>
      </c>
      <c r="G60" s="370">
        <v>711966</v>
      </c>
      <c r="H60" s="370">
        <v>714287</v>
      </c>
      <c r="I60" s="139">
        <v>260742</v>
      </c>
      <c r="J60" s="139">
        <v>568018</v>
      </c>
      <c r="K60" s="139">
        <v>243286</v>
      </c>
      <c r="L60" s="139">
        <v>155285</v>
      </c>
      <c r="M60" s="139">
        <v>99744</v>
      </c>
      <c r="N60" s="139">
        <v>126045</v>
      </c>
      <c r="O60"/>
    </row>
    <row r="61" spans="1:15" ht="11.25" customHeight="1">
      <c r="A61" s="137"/>
      <c r="B61" s="867">
        <v>4</v>
      </c>
      <c r="C61" s="868">
        <v>2022</v>
      </c>
      <c r="D61" s="904">
        <v>5403819</v>
      </c>
      <c r="E61" s="515">
        <v>1510171</v>
      </c>
      <c r="F61" s="515">
        <v>1033854</v>
      </c>
      <c r="G61" s="515">
        <v>708052</v>
      </c>
      <c r="H61" s="515">
        <v>712440</v>
      </c>
      <c r="I61" s="523">
        <v>258193</v>
      </c>
      <c r="J61" s="523">
        <v>565003</v>
      </c>
      <c r="K61" s="523">
        <v>240168</v>
      </c>
      <c r="L61" s="523">
        <v>152674</v>
      </c>
      <c r="M61" s="523">
        <v>98700</v>
      </c>
      <c r="N61" s="523">
        <v>124564</v>
      </c>
      <c r="O61"/>
    </row>
    <row r="62" spans="1:15" ht="11.25" customHeight="1">
      <c r="A62" s="137"/>
      <c r="B62" s="867">
        <v>5</v>
      </c>
      <c r="C62" s="868">
        <v>2023</v>
      </c>
      <c r="D62" s="904">
        <v>5369834</v>
      </c>
      <c r="E62" s="515">
        <v>1499887</v>
      </c>
      <c r="F62" s="515">
        <v>1031704</v>
      </c>
      <c r="G62" s="515">
        <v>702574</v>
      </c>
      <c r="H62" s="515">
        <v>711496</v>
      </c>
      <c r="I62" s="523">
        <v>255530</v>
      </c>
      <c r="J62" s="523">
        <v>561805</v>
      </c>
      <c r="K62" s="523">
        <v>236655</v>
      </c>
      <c r="L62" s="523">
        <v>149768</v>
      </c>
      <c r="M62" s="523">
        <v>97547</v>
      </c>
      <c r="N62" s="523">
        <v>122868</v>
      </c>
      <c r="O62"/>
    </row>
    <row r="63" spans="1:15" ht="11.25" customHeight="1">
      <c r="A63" s="137"/>
      <c r="B63" s="867"/>
      <c r="C63" s="868"/>
      <c r="D63" s="905"/>
      <c r="E63" s="370"/>
      <c r="F63" s="370"/>
      <c r="G63" s="370"/>
      <c r="H63" s="370"/>
      <c r="I63" s="139"/>
      <c r="J63" s="139"/>
      <c r="K63" s="139"/>
      <c r="L63" s="139"/>
      <c r="M63" s="139"/>
      <c r="N63" s="139"/>
      <c r="O63"/>
    </row>
    <row r="64" spans="1:15" ht="11.25" customHeight="1">
      <c r="A64" s="475">
        <v>5</v>
      </c>
      <c r="B64" s="469">
        <v>12</v>
      </c>
      <c r="C64" s="906" t="s">
        <v>285</v>
      </c>
      <c r="D64" s="431">
        <v>5366910</v>
      </c>
      <c r="E64" s="388">
        <v>1498825</v>
      </c>
      <c r="F64" s="388">
        <v>1032036</v>
      </c>
      <c r="G64" s="388">
        <v>701850</v>
      </c>
      <c r="H64" s="389">
        <v>711470</v>
      </c>
      <c r="I64" s="389">
        <v>255365</v>
      </c>
      <c r="J64" s="432">
        <v>561420</v>
      </c>
      <c r="K64" s="389">
        <v>236351</v>
      </c>
      <c r="L64" s="389">
        <v>149477</v>
      </c>
      <c r="M64" s="389">
        <v>97427</v>
      </c>
      <c r="N64" s="389">
        <v>122689</v>
      </c>
      <c r="O64"/>
    </row>
    <row r="65" spans="1:16" ht="12.75" customHeight="1">
      <c r="A65" s="475">
        <v>6</v>
      </c>
      <c r="B65" s="469">
        <v>1</v>
      </c>
      <c r="C65" s="906"/>
      <c r="D65" s="388">
        <v>5364074</v>
      </c>
      <c r="E65" s="388">
        <v>1497802</v>
      </c>
      <c r="F65" s="388">
        <v>1031776</v>
      </c>
      <c r="G65" s="388">
        <v>701547</v>
      </c>
      <c r="H65" s="389">
        <v>711388</v>
      </c>
      <c r="I65" s="389">
        <v>255089</v>
      </c>
      <c r="J65" s="389">
        <v>561116</v>
      </c>
      <c r="K65" s="389">
        <v>236088</v>
      </c>
      <c r="L65" s="389">
        <v>149277</v>
      </c>
      <c r="M65" s="389">
        <v>97374</v>
      </c>
      <c r="N65" s="389">
        <v>122617</v>
      </c>
      <c r="O65"/>
    </row>
    <row r="66" spans="1:16" ht="12.75" customHeight="1">
      <c r="A66" s="475"/>
      <c r="B66" s="469">
        <v>2</v>
      </c>
      <c r="C66" s="906"/>
      <c r="D66" s="388">
        <v>5359107</v>
      </c>
      <c r="E66" s="388">
        <v>1496425</v>
      </c>
      <c r="F66" s="388">
        <v>1030773</v>
      </c>
      <c r="G66" s="388">
        <v>700990</v>
      </c>
      <c r="H66" s="389">
        <v>710952</v>
      </c>
      <c r="I66" s="389">
        <v>254888</v>
      </c>
      <c r="J66" s="389">
        <v>560732</v>
      </c>
      <c r="K66" s="389">
        <v>235737</v>
      </c>
      <c r="L66" s="389">
        <v>148989</v>
      </c>
      <c r="M66" s="389">
        <v>97237</v>
      </c>
      <c r="N66" s="389">
        <v>122384</v>
      </c>
      <c r="O66"/>
    </row>
    <row r="67" spans="1:16" ht="12.75" customHeight="1">
      <c r="A67" s="475"/>
      <c r="B67" s="469">
        <v>3</v>
      </c>
      <c r="C67" s="906"/>
      <c r="D67" s="907">
        <v>5354742</v>
      </c>
      <c r="E67" s="388">
        <v>1494988</v>
      </c>
      <c r="F67" s="907">
        <v>1030234</v>
      </c>
      <c r="G67" s="388">
        <v>700379</v>
      </c>
      <c r="H67" s="389">
        <v>710635</v>
      </c>
      <c r="I67" s="389">
        <v>254713</v>
      </c>
      <c r="J67" s="388">
        <v>560376</v>
      </c>
      <c r="K67" s="389">
        <v>235465</v>
      </c>
      <c r="L67" s="389">
        <v>148714</v>
      </c>
      <c r="M67" s="389">
        <v>97096</v>
      </c>
      <c r="N67" s="389">
        <v>122142</v>
      </c>
      <c r="O67"/>
    </row>
    <row r="68" spans="1:16" ht="12.75" customHeight="1">
      <c r="A68" s="475"/>
      <c r="B68" s="469">
        <v>4</v>
      </c>
      <c r="C68" s="906"/>
      <c r="D68" s="907">
        <v>5344832</v>
      </c>
      <c r="E68" s="908">
        <v>1492953</v>
      </c>
      <c r="F68" s="907">
        <v>1029000</v>
      </c>
      <c r="G68" s="908">
        <v>698707</v>
      </c>
      <c r="H68" s="908">
        <v>710162</v>
      </c>
      <c r="I68" s="908">
        <v>253920</v>
      </c>
      <c r="J68" s="908">
        <v>559103</v>
      </c>
      <c r="K68" s="908">
        <v>234534</v>
      </c>
      <c r="L68" s="908">
        <v>147890</v>
      </c>
      <c r="M68" s="908">
        <v>96867</v>
      </c>
      <c r="N68" s="908">
        <v>121696</v>
      </c>
      <c r="O68"/>
    </row>
    <row r="69" spans="1:16" ht="12.75" customHeight="1">
      <c r="A69" s="475"/>
      <c r="B69" s="469">
        <v>5</v>
      </c>
      <c r="C69" s="906"/>
      <c r="D69" s="907">
        <v>5348464</v>
      </c>
      <c r="E69" s="908">
        <v>1495439</v>
      </c>
      <c r="F69" s="907">
        <v>1030341</v>
      </c>
      <c r="G69" s="908">
        <v>698880</v>
      </c>
      <c r="H69" s="908">
        <v>710232</v>
      </c>
      <c r="I69" s="908">
        <v>253834</v>
      </c>
      <c r="J69" s="908">
        <v>559264</v>
      </c>
      <c r="K69" s="908">
        <v>234270</v>
      </c>
      <c r="L69" s="908">
        <v>147725</v>
      </c>
      <c r="M69" s="908">
        <v>96771</v>
      </c>
      <c r="N69" s="908">
        <v>121708</v>
      </c>
      <c r="O69"/>
    </row>
    <row r="70" spans="1:16" ht="12.75" customHeight="1">
      <c r="A70" s="475"/>
      <c r="B70" s="469">
        <v>6</v>
      </c>
      <c r="C70" s="906"/>
      <c r="D70" s="907">
        <v>5346731</v>
      </c>
      <c r="E70" s="908">
        <v>1494930</v>
      </c>
      <c r="F70" s="907">
        <v>1030469</v>
      </c>
      <c r="G70" s="908">
        <v>698601</v>
      </c>
      <c r="H70" s="908">
        <v>710206</v>
      </c>
      <c r="I70" s="908">
        <v>253665</v>
      </c>
      <c r="J70" s="908">
        <v>558993</v>
      </c>
      <c r="K70" s="908">
        <v>233978</v>
      </c>
      <c r="L70" s="908">
        <v>147582</v>
      </c>
      <c r="M70" s="908">
        <v>96680</v>
      </c>
      <c r="N70" s="908">
        <v>121627</v>
      </c>
      <c r="O70"/>
    </row>
    <row r="71" spans="1:16" ht="12.75" customHeight="1">
      <c r="A71" s="475"/>
      <c r="B71" s="469">
        <v>7</v>
      </c>
      <c r="C71" s="906"/>
      <c r="D71" s="907">
        <v>5343886</v>
      </c>
      <c r="E71" s="908">
        <v>1494050</v>
      </c>
      <c r="F71" s="908">
        <v>1030192</v>
      </c>
      <c r="G71" s="908">
        <v>698365</v>
      </c>
      <c r="H71" s="908">
        <v>709987</v>
      </c>
      <c r="I71" s="908">
        <v>253424</v>
      </c>
      <c r="J71" s="908">
        <v>558742</v>
      </c>
      <c r="K71" s="908">
        <v>233657</v>
      </c>
      <c r="L71" s="908">
        <v>147403</v>
      </c>
      <c r="M71" s="908">
        <v>96555</v>
      </c>
      <c r="N71" s="908">
        <v>121511</v>
      </c>
      <c r="O71"/>
    </row>
    <row r="72" spans="1:16" ht="12.75" customHeight="1">
      <c r="A72" s="475"/>
      <c r="B72" s="469">
        <v>8</v>
      </c>
      <c r="C72" s="906"/>
      <c r="D72" s="907">
        <v>5342093</v>
      </c>
      <c r="E72" s="908">
        <v>1493675</v>
      </c>
      <c r="F72" s="908">
        <v>1030115</v>
      </c>
      <c r="G72" s="908">
        <v>698058</v>
      </c>
      <c r="H72" s="908">
        <v>709888</v>
      </c>
      <c r="I72" s="908">
        <v>253272</v>
      </c>
      <c r="J72" s="908">
        <v>558540</v>
      </c>
      <c r="K72" s="908">
        <v>233442</v>
      </c>
      <c r="L72" s="908">
        <v>147207</v>
      </c>
      <c r="M72" s="908">
        <v>96491</v>
      </c>
      <c r="N72" s="908">
        <v>121405</v>
      </c>
      <c r="O72"/>
    </row>
    <row r="73" spans="1:16" ht="12.75" customHeight="1">
      <c r="A73" s="475"/>
      <c r="B73" s="469">
        <v>9</v>
      </c>
      <c r="C73" s="906"/>
      <c r="D73" s="907">
        <v>5338575</v>
      </c>
      <c r="E73" s="908">
        <v>1492862</v>
      </c>
      <c r="F73" s="908">
        <v>1029520</v>
      </c>
      <c r="G73" s="907">
        <v>697677</v>
      </c>
      <c r="H73" s="908">
        <v>709505</v>
      </c>
      <c r="I73" s="908">
        <v>252939</v>
      </c>
      <c r="J73" s="908">
        <v>558325</v>
      </c>
      <c r="K73" s="908">
        <v>233097</v>
      </c>
      <c r="L73" s="908">
        <v>146985</v>
      </c>
      <c r="M73" s="908">
        <v>96403</v>
      </c>
      <c r="N73" s="908">
        <v>121262</v>
      </c>
      <c r="O73"/>
    </row>
    <row r="74" spans="1:16" ht="12.75" customHeight="1">
      <c r="A74" s="475"/>
      <c r="B74" s="469">
        <v>10</v>
      </c>
      <c r="C74" s="906"/>
      <c r="D74" s="908">
        <v>5336665</v>
      </c>
      <c r="E74" s="908">
        <v>1492282</v>
      </c>
      <c r="F74" s="908">
        <v>1029364</v>
      </c>
      <c r="G74" s="908">
        <v>697539</v>
      </c>
      <c r="H74" s="908">
        <v>709400</v>
      </c>
      <c r="I74" s="908">
        <v>252739</v>
      </c>
      <c r="J74" s="908">
        <v>558221</v>
      </c>
      <c r="K74" s="908">
        <v>232847</v>
      </c>
      <c r="L74" s="908">
        <v>146857</v>
      </c>
      <c r="M74" s="908">
        <v>96300</v>
      </c>
      <c r="N74" s="908">
        <v>121116</v>
      </c>
      <c r="O74"/>
    </row>
    <row r="75" spans="1:16" ht="12.75" customHeight="1">
      <c r="A75" s="475"/>
      <c r="B75" s="469">
        <v>11</v>
      </c>
      <c r="C75" s="906"/>
      <c r="D75" s="907">
        <v>5336139</v>
      </c>
      <c r="E75" s="908">
        <v>1492572</v>
      </c>
      <c r="F75" s="908">
        <v>1029400</v>
      </c>
      <c r="G75" s="908">
        <v>697324</v>
      </c>
      <c r="H75" s="908">
        <v>709473</v>
      </c>
      <c r="I75" s="908">
        <v>252585</v>
      </c>
      <c r="J75" s="908">
        <v>558274</v>
      </c>
      <c r="K75" s="908">
        <v>232655</v>
      </c>
      <c r="L75" s="907">
        <v>146703</v>
      </c>
      <c r="M75" s="908">
        <v>96172</v>
      </c>
      <c r="N75" s="908">
        <v>120981</v>
      </c>
      <c r="O75"/>
    </row>
    <row r="76" spans="1:16" ht="12.75" customHeight="1">
      <c r="A76" s="475"/>
      <c r="B76" s="469">
        <v>12</v>
      </c>
      <c r="C76" s="906"/>
      <c r="D76" s="909">
        <v>5333911</v>
      </c>
      <c r="E76" s="908">
        <v>1492017</v>
      </c>
      <c r="F76" s="908">
        <v>1029167</v>
      </c>
      <c r="G76" s="908">
        <v>697023</v>
      </c>
      <c r="H76" s="908">
        <v>709274</v>
      </c>
      <c r="I76" s="908">
        <v>252470</v>
      </c>
      <c r="J76" s="908">
        <v>558006</v>
      </c>
      <c r="K76" s="908">
        <v>232517</v>
      </c>
      <c r="L76" s="908">
        <v>146514</v>
      </c>
      <c r="M76" s="908">
        <v>96072</v>
      </c>
      <c r="N76" s="908">
        <v>120851</v>
      </c>
      <c r="O76"/>
    </row>
    <row r="77" spans="1:16" ht="12.75" customHeight="1">
      <c r="A77" s="137"/>
      <c r="B77" s="910"/>
      <c r="C77" s="906"/>
      <c r="D77" s="182"/>
      <c r="E77" s="182"/>
      <c r="F77" s="182"/>
      <c r="G77" s="182"/>
      <c r="H77" s="182"/>
      <c r="I77" s="182"/>
      <c r="J77" s="182"/>
      <c r="K77" s="182"/>
      <c r="L77" s="182"/>
      <c r="M77" s="182"/>
      <c r="N77" s="182"/>
      <c r="O77"/>
    </row>
    <row r="78" spans="1:16" ht="12.75" customHeight="1">
      <c r="A78" s="1815" t="s">
        <v>270</v>
      </c>
      <c r="B78" s="1815"/>
      <c r="C78" s="1816"/>
      <c r="D78" s="404">
        <f>(D76-D75)/D75*100</f>
        <v>-4.175303529387072E-2</v>
      </c>
      <c r="E78" s="405">
        <f t="shared" ref="E78:N78" si="0">(E76-E75)/E75*100</f>
        <v>-3.7184135840683058E-2</v>
      </c>
      <c r="F78" s="405">
        <f t="shared" si="0"/>
        <v>-2.2634544394793083E-2</v>
      </c>
      <c r="G78" s="405">
        <f t="shared" si="0"/>
        <v>-4.3165013680871445E-2</v>
      </c>
      <c r="H78" s="405">
        <f t="shared" si="0"/>
        <v>-2.804898847454378E-2</v>
      </c>
      <c r="I78" s="405">
        <f t="shared" si="0"/>
        <v>-4.5529227784706139E-2</v>
      </c>
      <c r="J78" s="405">
        <f t="shared" si="0"/>
        <v>-4.8005101437645317E-2</v>
      </c>
      <c r="K78" s="405">
        <f t="shared" si="0"/>
        <v>-5.9315295179557713E-2</v>
      </c>
      <c r="L78" s="405">
        <f t="shared" si="0"/>
        <v>-0.12883172123269462</v>
      </c>
      <c r="M78" s="405">
        <f t="shared" si="0"/>
        <v>-0.10398036850642599</v>
      </c>
      <c r="N78" s="405">
        <f t="shared" si="0"/>
        <v>-0.10745488961076533</v>
      </c>
      <c r="O78"/>
      <c r="P78" s="364" t="s">
        <v>914</v>
      </c>
    </row>
    <row r="79" spans="1:16" ht="15.75" customHeight="1">
      <c r="A79" s="1817" t="s">
        <v>271</v>
      </c>
      <c r="B79" s="1817"/>
      <c r="C79" s="1818"/>
      <c r="D79" s="406">
        <f>(D76-D64)/D64*100</f>
        <v>-0.61486031999791313</v>
      </c>
      <c r="E79" s="407">
        <f t="shared" ref="E79:N79" si="1">(E76-E64)/E64*100</f>
        <v>-0.45422247427151263</v>
      </c>
      <c r="F79" s="407">
        <f t="shared" si="1"/>
        <v>-0.27799417849764935</v>
      </c>
      <c r="G79" s="407">
        <f t="shared" si="1"/>
        <v>-0.68775379354562949</v>
      </c>
      <c r="H79" s="407">
        <f t="shared" si="1"/>
        <v>-0.30865672480919787</v>
      </c>
      <c r="I79" s="407">
        <f t="shared" si="1"/>
        <v>-1.1336714115090165</v>
      </c>
      <c r="J79" s="407">
        <f t="shared" si="1"/>
        <v>-0.60810088703644327</v>
      </c>
      <c r="K79" s="407">
        <f t="shared" si="1"/>
        <v>-1.6221636464410982</v>
      </c>
      <c r="L79" s="407">
        <f t="shared" si="1"/>
        <v>-1.9822447600634212</v>
      </c>
      <c r="M79" s="407">
        <f t="shared" si="1"/>
        <v>-1.3907848953575497</v>
      </c>
      <c r="N79" s="407">
        <f t="shared" si="1"/>
        <v>-1.4980968138952964</v>
      </c>
      <c r="O79"/>
      <c r="P79" s="364" t="s">
        <v>914</v>
      </c>
    </row>
    <row r="80" spans="1:16">
      <c r="A80" s="879"/>
      <c r="B80" s="880"/>
      <c r="C80" s="699"/>
      <c r="D80" s="912"/>
      <c r="E80" s="881"/>
      <c r="F80" s="881"/>
      <c r="G80" s="881"/>
      <c r="H80" s="881"/>
      <c r="I80" s="881"/>
      <c r="J80" s="881"/>
      <c r="K80" s="881"/>
      <c r="L80" s="881"/>
      <c r="M80" s="881"/>
      <c r="N80" s="884" t="s">
        <v>388</v>
      </c>
      <c r="O80"/>
    </row>
    <row r="81" spans="1:15" ht="13.5" customHeight="1">
      <c r="A81" s="879" t="s">
        <v>387</v>
      </c>
      <c r="B81" s="880" t="s">
        <v>520</v>
      </c>
      <c r="C81" s="699" t="s">
        <v>985</v>
      </c>
      <c r="D81" s="881"/>
      <c r="E81" s="881"/>
      <c r="F81" s="881"/>
      <c r="G81" s="881"/>
      <c r="H81" s="881"/>
      <c r="I81" s="881"/>
      <c r="J81" s="881"/>
      <c r="K81" s="881"/>
      <c r="L81" s="881"/>
      <c r="M81" s="881"/>
      <c r="N81" s="913"/>
      <c r="O81"/>
    </row>
    <row r="82" spans="1:15" ht="14.25" customHeight="1">
      <c r="A82" s="879"/>
      <c r="B82" s="880" t="s">
        <v>920</v>
      </c>
      <c r="C82" s="699" t="s">
        <v>986</v>
      </c>
      <c r="D82" s="881"/>
      <c r="E82" s="881"/>
      <c r="F82" s="881"/>
      <c r="G82" s="881"/>
      <c r="H82" s="881"/>
      <c r="I82" s="881"/>
      <c r="J82" s="881"/>
      <c r="K82" s="881"/>
      <c r="L82" s="881"/>
      <c r="M82" s="881"/>
      <c r="N82" s="913"/>
      <c r="O82"/>
    </row>
    <row r="83" spans="1:15" ht="12.75" customHeight="1">
      <c r="A83" s="879"/>
      <c r="B83" s="914"/>
      <c r="C83" s="860" t="s">
        <v>922</v>
      </c>
      <c r="D83" s="860"/>
      <c r="E83" s="860"/>
      <c r="F83" s="860"/>
      <c r="G83" s="860"/>
      <c r="H83" s="860"/>
      <c r="I83" s="860"/>
      <c r="J83" s="860"/>
      <c r="K83" s="860"/>
      <c r="L83" s="860"/>
      <c r="M83" s="860"/>
      <c r="N83" s="913"/>
      <c r="O83"/>
    </row>
    <row r="84" spans="1:15" ht="11.25" customHeight="1">
      <c r="A84" s="879"/>
      <c r="B84" s="915" t="s">
        <v>923</v>
      </c>
      <c r="C84" s="860" t="s">
        <v>987</v>
      </c>
      <c r="D84" s="860"/>
      <c r="E84" s="860"/>
      <c r="F84" s="860"/>
      <c r="G84" s="860"/>
      <c r="H84" s="860"/>
      <c r="I84" s="860"/>
      <c r="J84" s="860"/>
      <c r="K84" s="860"/>
      <c r="L84" s="860"/>
      <c r="M84" s="860"/>
      <c r="N84" s="913"/>
      <c r="O84"/>
    </row>
    <row r="85" spans="1:15" ht="12" customHeight="1">
      <c r="A85" s="879"/>
      <c r="B85" s="914"/>
      <c r="C85" s="860"/>
      <c r="D85" s="860"/>
      <c r="E85" s="860"/>
      <c r="F85" s="860"/>
      <c r="G85" s="860"/>
      <c r="H85" s="860"/>
      <c r="I85" s="860"/>
      <c r="J85" s="860"/>
      <c r="K85" s="860"/>
      <c r="L85" s="860"/>
      <c r="M85" s="860"/>
      <c r="N85" s="860"/>
      <c r="O85"/>
    </row>
    <row r="86" spans="1:15" ht="13.5" customHeight="1">
      <c r="A86" s="879"/>
      <c r="B86" s="915"/>
      <c r="C86" s="860"/>
      <c r="D86" s="860"/>
      <c r="E86" s="860"/>
      <c r="F86" s="860"/>
      <c r="G86" s="860"/>
      <c r="H86" s="860"/>
      <c r="I86" s="860"/>
      <c r="J86" s="860"/>
      <c r="K86" s="860"/>
      <c r="L86" s="860"/>
      <c r="M86" s="860"/>
      <c r="N86" s="860"/>
      <c r="O86"/>
    </row>
    <row r="87" spans="1:15" ht="14.25" customHeight="1">
      <c r="A87" s="860"/>
      <c r="B87" s="915"/>
      <c r="C87" s="860"/>
      <c r="D87"/>
      <c r="E87"/>
      <c r="F87"/>
      <c r="G87"/>
      <c r="H87"/>
      <c r="I87"/>
      <c r="J87"/>
      <c r="K87"/>
      <c r="L87"/>
      <c r="M87"/>
      <c r="N87"/>
      <c r="O87"/>
    </row>
  </sheetData>
  <mergeCells count="8">
    <mergeCell ref="A78:C78"/>
    <mergeCell ref="A79:C79"/>
    <mergeCell ref="L3:N3"/>
    <mergeCell ref="A43:C43"/>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3" customFormat="1" ht="20">
      <c r="A1" s="916" t="s">
        <v>988</v>
      </c>
      <c r="B1" s="917"/>
      <c r="C1" s="917"/>
      <c r="D1" s="916" t="s">
        <v>1095</v>
      </c>
      <c r="E1" s="917"/>
      <c r="F1" s="680"/>
      <c r="G1" s="917"/>
      <c r="H1" s="917"/>
      <c r="I1" s="917"/>
    </row>
    <row r="2" spans="1:9" s="83" customFormat="1" ht="5.25" customHeight="1" thickBot="1">
      <c r="A2" s="916"/>
      <c r="B2" s="917"/>
      <c r="C2" s="917"/>
      <c r="D2" s="917"/>
      <c r="E2" s="917"/>
      <c r="F2" s="680"/>
      <c r="G2" s="917"/>
      <c r="H2" s="917"/>
      <c r="I2" s="917"/>
    </row>
    <row r="3" spans="1:9" s="250" customFormat="1" ht="17.649999999999999" customHeight="1">
      <c r="A3" s="918" t="s">
        <v>954</v>
      </c>
      <c r="B3" s="919"/>
      <c r="C3" s="919"/>
      <c r="D3" s="919"/>
      <c r="E3" s="919"/>
      <c r="F3" s="919"/>
      <c r="G3" s="919"/>
      <c r="H3" s="920"/>
      <c r="I3" s="921"/>
    </row>
    <row r="4" spans="1:9" s="82" customFormat="1" ht="13.5" customHeight="1">
      <c r="A4" s="922" t="s">
        <v>1073</v>
      </c>
      <c r="B4" s="923"/>
      <c r="C4" s="923"/>
      <c r="D4" s="923"/>
      <c r="E4" s="923"/>
      <c r="F4" s="923"/>
      <c r="G4" s="924"/>
      <c r="H4" s="925"/>
    </row>
    <row r="5" spans="1:9" s="82" customFormat="1" ht="3" customHeight="1">
      <c r="A5" s="922" t="s">
        <v>951</v>
      </c>
      <c r="B5" s="923"/>
      <c r="C5" s="923"/>
      <c r="D5" s="923"/>
      <c r="E5" s="923"/>
      <c r="F5" s="923"/>
      <c r="G5" s="924"/>
      <c r="H5" s="925"/>
    </row>
    <row r="6" spans="1:9" s="250" customFormat="1" ht="16.5">
      <c r="A6" s="926" t="s">
        <v>955</v>
      </c>
      <c r="B6" s="927"/>
      <c r="C6" s="927"/>
      <c r="D6" s="927"/>
      <c r="E6" s="927"/>
      <c r="F6" s="927"/>
      <c r="G6" s="927"/>
      <c r="H6" s="928"/>
      <c r="I6" s="921"/>
    </row>
    <row r="7" spans="1:9" s="82" customFormat="1" ht="15" customHeight="1">
      <c r="A7" s="922" t="s">
        <v>1074</v>
      </c>
      <c r="B7" s="923"/>
      <c r="C7" s="923"/>
      <c r="D7" s="923"/>
      <c r="E7" s="923"/>
      <c r="F7" s="923"/>
      <c r="G7" s="924"/>
      <c r="H7" s="925"/>
    </row>
    <row r="8" spans="1:9" s="82" customFormat="1" ht="15" customHeight="1">
      <c r="A8" s="922" t="s">
        <v>1075</v>
      </c>
      <c r="B8" s="923"/>
      <c r="C8" s="923"/>
      <c r="D8" s="923"/>
      <c r="E8" s="923"/>
      <c r="F8" s="923"/>
      <c r="G8" s="924"/>
      <c r="H8" s="925"/>
    </row>
    <row r="9" spans="1:9" s="82" customFormat="1" ht="2.25" customHeight="1">
      <c r="A9" s="922"/>
      <c r="B9" s="923"/>
      <c r="C9" s="923"/>
      <c r="D9" s="923"/>
      <c r="E9" s="923"/>
      <c r="F9" s="923"/>
      <c r="G9" s="923"/>
      <c r="H9" s="929"/>
    </row>
    <row r="10" spans="1:9" s="250" customFormat="1" ht="16.5">
      <c r="A10" s="926" t="s">
        <v>956</v>
      </c>
      <c r="B10" s="927"/>
      <c r="C10" s="927"/>
      <c r="D10" s="927"/>
      <c r="E10" s="927"/>
      <c r="F10" s="927"/>
      <c r="G10" s="927"/>
      <c r="H10" s="928"/>
      <c r="I10" s="921"/>
    </row>
    <row r="11" spans="1:9" s="250" customFormat="1" ht="16.5" customHeight="1">
      <c r="A11" s="930" t="s">
        <v>1076</v>
      </c>
      <c r="B11" s="931"/>
      <c r="C11" s="931"/>
      <c r="D11" s="931"/>
      <c r="E11" s="931"/>
      <c r="F11" s="931"/>
      <c r="G11" s="932"/>
      <c r="H11" s="933"/>
      <c r="I11" s="921"/>
    </row>
    <row r="12" spans="1:9" s="82" customFormat="1" ht="4.5" customHeight="1" thickBot="1">
      <c r="A12" s="934"/>
      <c r="B12" s="935"/>
      <c r="C12" s="935"/>
      <c r="D12" s="935"/>
      <c r="E12" s="935"/>
      <c r="F12" s="935"/>
      <c r="G12" s="935"/>
      <c r="H12" s="936"/>
    </row>
    <row r="13" spans="1:9" ht="5.25" customHeight="1">
      <c r="A13" s="937"/>
      <c r="B13" s="937"/>
      <c r="C13" s="937"/>
      <c r="D13" s="937"/>
      <c r="E13" s="937"/>
      <c r="F13" s="937"/>
      <c r="G13" s="937"/>
      <c r="H13" s="937"/>
      <c r="I13" s="938"/>
    </row>
    <row r="14" spans="1:9" ht="20">
      <c r="A14" s="939" t="s">
        <v>989</v>
      </c>
      <c r="E14" s="939" t="s">
        <v>1096</v>
      </c>
    </row>
    <row r="15" spans="1:9" ht="2.25" customHeight="1"/>
    <row r="16" spans="1:9" customFormat="1" ht="14.25" customHeight="1">
      <c r="A16" s="411"/>
      <c r="B16" s="1832" t="s">
        <v>630</v>
      </c>
      <c r="C16" s="1833"/>
      <c r="D16" s="1834" t="s">
        <v>168</v>
      </c>
      <c r="E16" s="1836"/>
      <c r="F16" s="1836"/>
      <c r="G16" s="1835"/>
      <c r="H16" s="1834" t="s">
        <v>169</v>
      </c>
      <c r="I16" s="1835"/>
    </row>
    <row r="17" spans="1:9" customFormat="1" ht="19">
      <c r="A17" s="412" t="s">
        <v>170</v>
      </c>
      <c r="B17" s="413" t="s">
        <v>171</v>
      </c>
      <c r="C17" s="414" t="s">
        <v>39</v>
      </c>
      <c r="D17" s="415" t="s">
        <v>261</v>
      </c>
      <c r="E17" s="414" t="s">
        <v>39</v>
      </c>
      <c r="F17" s="416" t="s">
        <v>173</v>
      </c>
      <c r="G17" s="414" t="s">
        <v>174</v>
      </c>
      <c r="H17" s="417" t="s">
        <v>172</v>
      </c>
      <c r="I17" s="418" t="s">
        <v>40</v>
      </c>
    </row>
    <row r="18" spans="1:9" customFormat="1" ht="9.75" customHeight="1">
      <c r="A18" s="940"/>
      <c r="B18" s="941" t="s">
        <v>102</v>
      </c>
      <c r="C18" s="942" t="s">
        <v>103</v>
      </c>
      <c r="D18" s="942" t="s">
        <v>102</v>
      </c>
      <c r="E18" s="942" t="s">
        <v>103</v>
      </c>
      <c r="F18" s="942" t="s">
        <v>102</v>
      </c>
      <c r="G18" s="942" t="s">
        <v>102</v>
      </c>
      <c r="H18" s="942" t="s">
        <v>102</v>
      </c>
      <c r="I18" s="942" t="s">
        <v>102</v>
      </c>
    </row>
    <row r="19" spans="1:9" customFormat="1" ht="10.4" customHeight="1">
      <c r="A19" s="943" t="s">
        <v>238</v>
      </c>
      <c r="B19" s="944">
        <v>275337</v>
      </c>
      <c r="C19" s="945">
        <v>4.2</v>
      </c>
      <c r="D19" s="944">
        <v>261464</v>
      </c>
      <c r="E19" s="558">
        <v>1.5</v>
      </c>
      <c r="F19" s="946">
        <v>241362</v>
      </c>
      <c r="G19" s="946">
        <v>20102</v>
      </c>
      <c r="H19" s="947">
        <v>13873</v>
      </c>
      <c r="I19" s="947">
        <v>6926</v>
      </c>
    </row>
    <row r="20" spans="1:9" customFormat="1" ht="3.75" customHeight="1">
      <c r="A20" s="940"/>
      <c r="B20" s="948"/>
      <c r="C20" s="949"/>
      <c r="D20" s="946"/>
      <c r="E20" s="949"/>
      <c r="F20" s="946"/>
      <c r="G20" s="946"/>
      <c r="H20" s="946"/>
      <c r="I20" s="947"/>
    </row>
    <row r="21" spans="1:9" customFormat="1" ht="10.4" customHeight="1">
      <c r="A21" s="940" t="s">
        <v>239</v>
      </c>
      <c r="B21" s="950">
        <v>382082</v>
      </c>
      <c r="C21" s="558">
        <v>6.7</v>
      </c>
      <c r="D21" s="951">
        <v>360065</v>
      </c>
      <c r="E21" s="558">
        <v>3.6</v>
      </c>
      <c r="F21" s="946">
        <v>329029</v>
      </c>
      <c r="G21" s="946">
        <v>31036</v>
      </c>
      <c r="H21" s="946">
        <v>22017</v>
      </c>
      <c r="I21" s="947">
        <v>11388</v>
      </c>
    </row>
    <row r="22" spans="1:9" customFormat="1" ht="10.4" customHeight="1">
      <c r="A22" s="940" t="s">
        <v>240</v>
      </c>
      <c r="B22" s="950">
        <v>102018</v>
      </c>
      <c r="C22" s="558">
        <v>4.4000000000000004</v>
      </c>
      <c r="D22" s="951">
        <v>101369</v>
      </c>
      <c r="E22" s="558">
        <v>4.2</v>
      </c>
      <c r="F22" s="946">
        <v>99019</v>
      </c>
      <c r="G22" s="946">
        <v>2350</v>
      </c>
      <c r="H22" s="946">
        <v>649</v>
      </c>
      <c r="I22" s="947">
        <v>231</v>
      </c>
    </row>
    <row r="23" spans="1:9" customFormat="1" ht="3" customHeight="1">
      <c r="A23" s="940"/>
      <c r="B23" s="948"/>
      <c r="C23" s="949"/>
      <c r="D23" s="946"/>
      <c r="E23" s="949"/>
      <c r="F23" s="946"/>
      <c r="G23" s="946"/>
      <c r="H23" s="946"/>
      <c r="I23" s="947"/>
    </row>
    <row r="24" spans="1:9" customFormat="1" ht="10.4" customHeight="1">
      <c r="A24" s="940" t="s">
        <v>246</v>
      </c>
      <c r="B24" s="952" t="s">
        <v>835</v>
      </c>
      <c r="C24" s="558" t="s">
        <v>835</v>
      </c>
      <c r="D24" s="953" t="s">
        <v>835</v>
      </c>
      <c r="E24" s="558" t="s">
        <v>835</v>
      </c>
      <c r="F24" s="953" t="s">
        <v>835</v>
      </c>
      <c r="G24" s="953" t="s">
        <v>835</v>
      </c>
      <c r="H24" s="953" t="s">
        <v>835</v>
      </c>
      <c r="I24" s="558" t="s">
        <v>835</v>
      </c>
    </row>
    <row r="25" spans="1:9" customFormat="1" ht="10.4" customHeight="1">
      <c r="A25" s="940" t="s">
        <v>184</v>
      </c>
      <c r="B25" s="948">
        <v>363654</v>
      </c>
      <c r="C25" s="558">
        <v>-6.5</v>
      </c>
      <c r="D25" s="946">
        <v>336146</v>
      </c>
      <c r="E25" s="558">
        <v>-9.9</v>
      </c>
      <c r="F25" s="946">
        <v>310997</v>
      </c>
      <c r="G25" s="255">
        <v>25149</v>
      </c>
      <c r="H25" s="947">
        <v>27508</v>
      </c>
      <c r="I25" s="947">
        <v>11339</v>
      </c>
    </row>
    <row r="26" spans="1:9" customFormat="1" ht="10.4" customHeight="1">
      <c r="A26" s="940" t="s">
        <v>185</v>
      </c>
      <c r="B26" s="948">
        <v>344176</v>
      </c>
      <c r="C26" s="558">
        <v>3.8</v>
      </c>
      <c r="D26" s="946">
        <v>334338</v>
      </c>
      <c r="E26" s="558">
        <v>4.3</v>
      </c>
      <c r="F26" s="946">
        <v>300047</v>
      </c>
      <c r="G26" s="946">
        <v>34291</v>
      </c>
      <c r="H26" s="947">
        <v>9838</v>
      </c>
      <c r="I26" s="947">
        <v>-1448</v>
      </c>
    </row>
    <row r="27" spans="1:9" customFormat="1" ht="10.4" customHeight="1">
      <c r="A27" s="940" t="s">
        <v>186</v>
      </c>
      <c r="B27" s="948">
        <v>409418</v>
      </c>
      <c r="C27" s="558">
        <v>-1.3</v>
      </c>
      <c r="D27" s="946">
        <v>399812</v>
      </c>
      <c r="E27" s="558">
        <v>-1.3</v>
      </c>
      <c r="F27" s="946">
        <v>360848</v>
      </c>
      <c r="G27" s="946">
        <v>38964</v>
      </c>
      <c r="H27" s="947">
        <v>9606</v>
      </c>
      <c r="I27" s="947">
        <v>-94</v>
      </c>
    </row>
    <row r="28" spans="1:9" customFormat="1" ht="10.4" customHeight="1">
      <c r="A28" s="940" t="s">
        <v>247</v>
      </c>
      <c r="B28" s="948">
        <v>399578</v>
      </c>
      <c r="C28" s="558">
        <v>10</v>
      </c>
      <c r="D28" s="946">
        <v>393217</v>
      </c>
      <c r="E28" s="558">
        <v>10.8</v>
      </c>
      <c r="F28" s="946">
        <v>365303</v>
      </c>
      <c r="G28" s="946">
        <v>27914</v>
      </c>
      <c r="H28" s="947">
        <v>6361</v>
      </c>
      <c r="I28" s="947">
        <v>-2360</v>
      </c>
    </row>
    <row r="29" spans="1:9" customFormat="1" ht="10.4" customHeight="1">
      <c r="A29" s="940" t="s">
        <v>248</v>
      </c>
      <c r="B29" s="948">
        <v>337987</v>
      </c>
      <c r="C29" s="558">
        <v>8.3000000000000007</v>
      </c>
      <c r="D29" s="946">
        <v>333485</v>
      </c>
      <c r="E29" s="558">
        <v>11</v>
      </c>
      <c r="F29" s="946">
        <v>281847</v>
      </c>
      <c r="G29" s="946">
        <v>51638</v>
      </c>
      <c r="H29" s="947">
        <v>4502</v>
      </c>
      <c r="I29" s="947">
        <v>-7499</v>
      </c>
    </row>
    <row r="30" spans="1:9" customFormat="1" ht="10.4" customHeight="1">
      <c r="A30" s="940" t="s">
        <v>249</v>
      </c>
      <c r="B30" s="948">
        <v>252579</v>
      </c>
      <c r="C30" s="558">
        <v>10.4</v>
      </c>
      <c r="D30" s="946">
        <v>212676</v>
      </c>
      <c r="E30" s="558">
        <v>-5.8</v>
      </c>
      <c r="F30" s="946">
        <v>201636</v>
      </c>
      <c r="G30" s="946">
        <v>11040</v>
      </c>
      <c r="H30" s="947">
        <v>39903</v>
      </c>
      <c r="I30" s="947">
        <v>36859</v>
      </c>
    </row>
    <row r="31" spans="1:9" customFormat="1" ht="10.4" customHeight="1">
      <c r="A31" s="940" t="s">
        <v>250</v>
      </c>
      <c r="B31" s="948">
        <v>382259</v>
      </c>
      <c r="C31" s="558">
        <v>-5.8</v>
      </c>
      <c r="D31" s="946">
        <v>379612</v>
      </c>
      <c r="E31" s="558">
        <v>0.2</v>
      </c>
      <c r="F31" s="946">
        <v>352638</v>
      </c>
      <c r="G31" s="946">
        <v>26974</v>
      </c>
      <c r="H31" s="947">
        <v>2647</v>
      </c>
      <c r="I31" s="947">
        <v>-24177</v>
      </c>
    </row>
    <row r="32" spans="1:9" customFormat="1" ht="10.4" customHeight="1">
      <c r="A32" s="940" t="s">
        <v>251</v>
      </c>
      <c r="B32" s="948">
        <v>280072</v>
      </c>
      <c r="C32" s="558">
        <v>-3.5</v>
      </c>
      <c r="D32" s="946">
        <v>240604</v>
      </c>
      <c r="E32" s="558">
        <v>-15.1</v>
      </c>
      <c r="F32" s="946">
        <v>220610</v>
      </c>
      <c r="G32" s="946">
        <v>19994</v>
      </c>
      <c r="H32" s="947">
        <v>39468</v>
      </c>
      <c r="I32" s="947">
        <v>32637</v>
      </c>
    </row>
    <row r="33" spans="1:10" customFormat="1" ht="10.4" customHeight="1">
      <c r="A33" s="940" t="s">
        <v>252</v>
      </c>
      <c r="B33" s="948">
        <v>413180</v>
      </c>
      <c r="C33" s="558">
        <v>7.4</v>
      </c>
      <c r="D33" s="946">
        <v>401988</v>
      </c>
      <c r="E33" s="558">
        <v>11.5</v>
      </c>
      <c r="F33" s="946">
        <v>374956</v>
      </c>
      <c r="G33" s="946">
        <v>27032</v>
      </c>
      <c r="H33" s="947">
        <v>11192</v>
      </c>
      <c r="I33" s="947">
        <v>-12975</v>
      </c>
    </row>
    <row r="34" spans="1:10" customFormat="1" ht="10.4" customHeight="1">
      <c r="A34" s="940" t="s">
        <v>253</v>
      </c>
      <c r="B34" s="948">
        <v>109952</v>
      </c>
      <c r="C34" s="558">
        <v>5.3</v>
      </c>
      <c r="D34" s="946">
        <v>104527</v>
      </c>
      <c r="E34" s="558">
        <v>0.2</v>
      </c>
      <c r="F34" s="946">
        <v>98377</v>
      </c>
      <c r="G34" s="946">
        <v>6150</v>
      </c>
      <c r="H34" s="947">
        <v>5425</v>
      </c>
      <c r="I34" s="947">
        <v>5364</v>
      </c>
    </row>
    <row r="35" spans="1:10" customFormat="1" ht="10.4" customHeight="1">
      <c r="A35" s="940" t="s">
        <v>254</v>
      </c>
      <c r="B35" s="948">
        <v>205634</v>
      </c>
      <c r="C35" s="558">
        <v>10.5</v>
      </c>
      <c r="D35" s="946">
        <v>203579</v>
      </c>
      <c r="E35" s="558">
        <v>10.6</v>
      </c>
      <c r="F35" s="946">
        <v>196185</v>
      </c>
      <c r="G35" s="946">
        <v>7394</v>
      </c>
      <c r="H35" s="947">
        <v>2055</v>
      </c>
      <c r="I35" s="947">
        <v>205</v>
      </c>
    </row>
    <row r="36" spans="1:10" customFormat="1" ht="10.4" customHeight="1">
      <c r="A36" s="940" t="s">
        <v>255</v>
      </c>
      <c r="B36" s="948">
        <v>269130</v>
      </c>
      <c r="C36" s="558">
        <v>21.8</v>
      </c>
      <c r="D36" s="946">
        <v>251957</v>
      </c>
      <c r="E36" s="558">
        <v>18.100000000000001</v>
      </c>
      <c r="F36" s="946">
        <v>242021</v>
      </c>
      <c r="G36" s="946">
        <v>9936</v>
      </c>
      <c r="H36" s="947">
        <v>17173</v>
      </c>
      <c r="I36" s="947">
        <v>9618</v>
      </c>
    </row>
    <row r="37" spans="1:10" customFormat="1" ht="10.4" customHeight="1">
      <c r="A37" s="940" t="s">
        <v>256</v>
      </c>
      <c r="B37" s="948">
        <v>272362</v>
      </c>
      <c r="C37" s="558">
        <v>3.3</v>
      </c>
      <c r="D37" s="946">
        <v>270301</v>
      </c>
      <c r="E37" s="558">
        <v>3.4</v>
      </c>
      <c r="F37" s="946">
        <v>254731</v>
      </c>
      <c r="G37" s="946">
        <v>15570</v>
      </c>
      <c r="H37" s="947">
        <v>2061</v>
      </c>
      <c r="I37" s="947">
        <v>-429</v>
      </c>
    </row>
    <row r="38" spans="1:10" customFormat="1" ht="10.4" customHeight="1">
      <c r="A38" s="940" t="s">
        <v>257</v>
      </c>
      <c r="B38" s="948">
        <v>343896</v>
      </c>
      <c r="C38" s="558">
        <v>-5.2</v>
      </c>
      <c r="D38" s="946">
        <v>313458</v>
      </c>
      <c r="E38" s="558">
        <v>-1.5</v>
      </c>
      <c r="F38" s="946">
        <v>296860</v>
      </c>
      <c r="G38" s="946">
        <v>16598</v>
      </c>
      <c r="H38" s="947">
        <v>30438</v>
      </c>
      <c r="I38" s="947">
        <v>-14129</v>
      </c>
    </row>
    <row r="39" spans="1:10" customFormat="1" ht="13.5" customHeight="1">
      <c r="A39" s="954" t="s">
        <v>241</v>
      </c>
      <c r="B39" s="955">
        <v>223781</v>
      </c>
      <c r="C39" s="956">
        <v>-5.0999999999999996</v>
      </c>
      <c r="D39" s="957">
        <v>221117</v>
      </c>
      <c r="E39" s="956">
        <v>-5.0999999999999996</v>
      </c>
      <c r="F39" s="957">
        <v>203322</v>
      </c>
      <c r="G39" s="957">
        <v>17795</v>
      </c>
      <c r="H39" s="958">
        <v>2664</v>
      </c>
      <c r="I39" s="958">
        <v>-71</v>
      </c>
    </row>
    <row r="40" spans="1:10" customFormat="1" ht="5.25" customHeight="1">
      <c r="A40" s="959"/>
      <c r="B40" s="960"/>
      <c r="C40" s="961"/>
      <c r="D40" s="961"/>
      <c r="E40" s="960"/>
      <c r="F40" s="961"/>
      <c r="G40" s="961"/>
      <c r="H40" s="960"/>
      <c r="I40" s="960"/>
    </row>
    <row r="41" spans="1:10" customFormat="1" ht="10.5" customHeight="1">
      <c r="A41" s="962" t="s">
        <v>620</v>
      </c>
      <c r="B41" s="963"/>
      <c r="C41" s="964"/>
      <c r="D41" s="964"/>
      <c r="E41" s="963"/>
      <c r="F41" s="964"/>
      <c r="G41" s="964"/>
      <c r="H41" s="963"/>
      <c r="I41" s="963"/>
      <c r="J41" s="21"/>
    </row>
    <row r="42" spans="1:10" ht="12.75" customHeight="1">
      <c r="A42" s="962" t="s">
        <v>621</v>
      </c>
      <c r="B42" s="963"/>
      <c r="C42" s="964"/>
      <c r="D42" s="964"/>
      <c r="E42" s="963"/>
      <c r="F42" s="964"/>
      <c r="G42" s="964"/>
      <c r="H42" s="963"/>
      <c r="I42" s="963"/>
      <c r="J42" s="21"/>
    </row>
    <row r="43" spans="1:10" ht="12.75" customHeight="1">
      <c r="A43" s="965" t="s">
        <v>622</v>
      </c>
      <c r="B43" s="699"/>
      <c r="C43" s="699"/>
      <c r="D43" s="699"/>
      <c r="E43" s="699"/>
      <c r="F43" s="699"/>
      <c r="G43" s="699"/>
      <c r="H43" s="699"/>
      <c r="I43" s="699"/>
      <c r="J43" s="21"/>
    </row>
    <row r="44" spans="1:10" ht="8.25" customHeight="1">
      <c r="A44" s="966"/>
      <c r="J44" s="21"/>
    </row>
    <row r="45" spans="1:10" ht="20">
      <c r="A45" s="939" t="s">
        <v>990</v>
      </c>
      <c r="B45" s="967"/>
      <c r="F45" s="939" t="s">
        <v>1096</v>
      </c>
      <c r="J45" s="21"/>
    </row>
    <row r="46" spans="1:10" ht="3.75" customHeight="1"/>
    <row r="47" spans="1:10" customFormat="1" ht="16.5" customHeight="1">
      <c r="A47" s="411"/>
      <c r="B47" s="1832" t="s">
        <v>175</v>
      </c>
      <c r="C47" s="1833"/>
      <c r="D47" s="1837" t="s">
        <v>631</v>
      </c>
      <c r="E47" s="1838"/>
      <c r="F47" s="1837" t="s">
        <v>632</v>
      </c>
      <c r="G47" s="1838"/>
      <c r="H47" s="1832" t="s">
        <v>176</v>
      </c>
      <c r="I47" s="1833"/>
    </row>
    <row r="48" spans="1:10" customFormat="1" ht="19">
      <c r="A48" s="412" t="s">
        <v>177</v>
      </c>
      <c r="B48" s="413" t="s">
        <v>261</v>
      </c>
      <c r="C48" s="414" t="s">
        <v>39</v>
      </c>
      <c r="D48" s="413" t="s">
        <v>261</v>
      </c>
      <c r="E48" s="414" t="s">
        <v>39</v>
      </c>
      <c r="F48" s="415" t="s">
        <v>261</v>
      </c>
      <c r="G48" s="414" t="s">
        <v>39</v>
      </c>
      <c r="H48" s="419" t="s">
        <v>261</v>
      </c>
      <c r="I48" s="414" t="s">
        <v>41</v>
      </c>
    </row>
    <row r="49" spans="1:9" customFormat="1" ht="11.25" customHeight="1">
      <c r="A49" s="940"/>
      <c r="B49" s="968" t="s">
        <v>36</v>
      </c>
      <c r="C49" s="969" t="s">
        <v>103</v>
      </c>
      <c r="D49" s="970" t="s">
        <v>36</v>
      </c>
      <c r="E49" s="969" t="s">
        <v>103</v>
      </c>
      <c r="F49" s="969" t="s">
        <v>36</v>
      </c>
      <c r="G49" s="969" t="s">
        <v>103</v>
      </c>
      <c r="H49" s="970" t="s">
        <v>37</v>
      </c>
      <c r="I49" s="969" t="s">
        <v>37</v>
      </c>
    </row>
    <row r="50" spans="1:9" customFormat="1" ht="10.4" customHeight="1">
      <c r="A50" s="943" t="s">
        <v>214</v>
      </c>
      <c r="B50" s="971">
        <v>131.5</v>
      </c>
      <c r="C50" s="558">
        <v>-1.5</v>
      </c>
      <c r="D50" s="971">
        <v>122.2</v>
      </c>
      <c r="E50" s="558">
        <v>-1.6</v>
      </c>
      <c r="F50" s="652">
        <v>9.3000000000000007</v>
      </c>
      <c r="G50" s="558">
        <v>1.1000000000000001</v>
      </c>
      <c r="H50" s="652">
        <v>17.5</v>
      </c>
      <c r="I50" s="972">
        <v>0</v>
      </c>
    </row>
    <row r="51" spans="1:9" customFormat="1" ht="3.75" customHeight="1">
      <c r="A51" s="940"/>
      <c r="B51" s="973"/>
      <c r="C51" s="974"/>
      <c r="D51" s="974"/>
      <c r="E51" s="974"/>
      <c r="F51" s="975"/>
      <c r="G51" s="949"/>
      <c r="H51" s="975"/>
      <c r="I51" s="949"/>
    </row>
    <row r="52" spans="1:9" customFormat="1" ht="10.4" customHeight="1">
      <c r="A52" s="940" t="s">
        <v>215</v>
      </c>
      <c r="B52" s="976">
        <v>166.3</v>
      </c>
      <c r="C52" s="558">
        <v>0.1</v>
      </c>
      <c r="D52" s="975">
        <v>152.4</v>
      </c>
      <c r="E52" s="558">
        <v>-0.1</v>
      </c>
      <c r="F52" s="977">
        <v>13.9</v>
      </c>
      <c r="G52" s="558">
        <v>2.2000000000000002</v>
      </c>
      <c r="H52" s="975">
        <v>20</v>
      </c>
      <c r="I52" s="978">
        <v>0.2</v>
      </c>
    </row>
    <row r="53" spans="1:9" customFormat="1" ht="10.4" customHeight="1">
      <c r="A53" s="940" t="s">
        <v>216</v>
      </c>
      <c r="B53" s="976">
        <v>75.099999999999994</v>
      </c>
      <c r="C53" s="558">
        <v>-0.5</v>
      </c>
      <c r="D53" s="975">
        <v>73.2</v>
      </c>
      <c r="E53" s="558">
        <v>-0.9</v>
      </c>
      <c r="F53" s="975">
        <v>1.9</v>
      </c>
      <c r="G53" s="558">
        <v>18.8</v>
      </c>
      <c r="H53" s="975">
        <v>13.5</v>
      </c>
      <c r="I53" s="978">
        <v>0.1</v>
      </c>
    </row>
    <row r="54" spans="1:9" customFormat="1" ht="3" customHeight="1">
      <c r="A54" s="940"/>
      <c r="B54" s="979"/>
      <c r="C54" s="980"/>
      <c r="D54" s="980"/>
      <c r="E54" s="980"/>
      <c r="F54" s="975"/>
      <c r="G54" s="949"/>
      <c r="H54" s="975"/>
      <c r="I54" s="981"/>
    </row>
    <row r="55" spans="1:9" customFormat="1" ht="10.4" customHeight="1">
      <c r="A55" s="940" t="s">
        <v>246</v>
      </c>
      <c r="B55" s="982" t="s">
        <v>835</v>
      </c>
      <c r="C55" s="558" t="s">
        <v>835</v>
      </c>
      <c r="D55" s="977" t="s">
        <v>835</v>
      </c>
      <c r="E55" s="558" t="s">
        <v>835</v>
      </c>
      <c r="F55" s="977" t="s">
        <v>835</v>
      </c>
      <c r="G55" s="558" t="s">
        <v>835</v>
      </c>
      <c r="H55" s="977" t="s">
        <v>835</v>
      </c>
      <c r="I55" s="972" t="s">
        <v>835</v>
      </c>
    </row>
    <row r="56" spans="1:9" customFormat="1" ht="10.4" customHeight="1">
      <c r="A56" s="940" t="s">
        <v>184</v>
      </c>
      <c r="B56" s="983">
        <v>170.4</v>
      </c>
      <c r="C56" s="558">
        <v>-1</v>
      </c>
      <c r="D56" s="971">
        <v>156.4</v>
      </c>
      <c r="E56" s="558">
        <v>1.4</v>
      </c>
      <c r="F56" s="652">
        <v>14</v>
      </c>
      <c r="G56" s="558">
        <v>-20.8</v>
      </c>
      <c r="H56" s="977">
        <v>20.6</v>
      </c>
      <c r="I56" s="972">
        <v>0</v>
      </c>
    </row>
    <row r="57" spans="1:9" customFormat="1" ht="10.4" customHeight="1">
      <c r="A57" s="940" t="s">
        <v>185</v>
      </c>
      <c r="B57" s="983">
        <v>158.19999999999999</v>
      </c>
      <c r="C57" s="558">
        <v>-0.4</v>
      </c>
      <c r="D57" s="971">
        <v>143.5</v>
      </c>
      <c r="E57" s="558">
        <v>-1</v>
      </c>
      <c r="F57" s="971">
        <v>14.7</v>
      </c>
      <c r="G57" s="558">
        <v>5</v>
      </c>
      <c r="H57" s="977">
        <v>19.2</v>
      </c>
      <c r="I57" s="972">
        <v>0</v>
      </c>
    </row>
    <row r="58" spans="1:9" customFormat="1" ht="10.4" customHeight="1">
      <c r="A58" s="940" t="s">
        <v>186</v>
      </c>
      <c r="B58" s="983">
        <v>164.6</v>
      </c>
      <c r="C58" s="558">
        <v>8.8000000000000007</v>
      </c>
      <c r="D58" s="971">
        <v>150.6</v>
      </c>
      <c r="E58" s="558">
        <v>6.5</v>
      </c>
      <c r="F58" s="971">
        <v>14</v>
      </c>
      <c r="G58" s="558">
        <v>42.9</v>
      </c>
      <c r="H58" s="977">
        <v>21.1</v>
      </c>
      <c r="I58" s="972">
        <v>1.9</v>
      </c>
    </row>
    <row r="59" spans="1:9" customFormat="1" ht="10.4" customHeight="1">
      <c r="A59" s="940" t="s">
        <v>247</v>
      </c>
      <c r="B59" s="983">
        <v>146.69999999999999</v>
      </c>
      <c r="C59" s="558">
        <v>-5.8</v>
      </c>
      <c r="D59" s="971">
        <v>133.1</v>
      </c>
      <c r="E59" s="558">
        <v>-6.1</v>
      </c>
      <c r="F59" s="971">
        <v>13.6</v>
      </c>
      <c r="G59" s="558">
        <v>-3.5</v>
      </c>
      <c r="H59" s="977">
        <v>17.2</v>
      </c>
      <c r="I59" s="972">
        <v>-1.6</v>
      </c>
    </row>
    <row r="60" spans="1:9" customFormat="1" ht="10.4" customHeight="1">
      <c r="A60" s="940" t="s">
        <v>248</v>
      </c>
      <c r="B60" s="983">
        <v>171.3</v>
      </c>
      <c r="C60" s="558">
        <v>1.3</v>
      </c>
      <c r="D60" s="971">
        <v>146.5</v>
      </c>
      <c r="E60" s="558">
        <v>0</v>
      </c>
      <c r="F60" s="971">
        <v>24.8</v>
      </c>
      <c r="G60" s="558">
        <v>10.199999999999999</v>
      </c>
      <c r="H60" s="977">
        <v>20.2</v>
      </c>
      <c r="I60" s="972">
        <v>0.7</v>
      </c>
    </row>
    <row r="61" spans="1:9" customFormat="1" ht="10.4" customHeight="1">
      <c r="A61" s="940" t="s">
        <v>249</v>
      </c>
      <c r="B61" s="983">
        <v>119.3</v>
      </c>
      <c r="C61" s="558">
        <v>-5.9</v>
      </c>
      <c r="D61" s="971">
        <v>113.7</v>
      </c>
      <c r="E61" s="558">
        <v>-5</v>
      </c>
      <c r="F61" s="971">
        <v>5.6</v>
      </c>
      <c r="G61" s="558">
        <v>-20</v>
      </c>
      <c r="H61" s="977">
        <v>17.5</v>
      </c>
      <c r="I61" s="972">
        <v>0.1</v>
      </c>
    </row>
    <row r="62" spans="1:9" customFormat="1" ht="10.4" customHeight="1">
      <c r="A62" s="940" t="s">
        <v>250</v>
      </c>
      <c r="B62" s="983">
        <v>152.1</v>
      </c>
      <c r="C62" s="558">
        <v>-0.7</v>
      </c>
      <c r="D62" s="971">
        <v>138.69999999999999</v>
      </c>
      <c r="E62" s="558">
        <v>-2.6</v>
      </c>
      <c r="F62" s="971">
        <v>13.4</v>
      </c>
      <c r="G62" s="558">
        <v>23</v>
      </c>
      <c r="H62" s="977">
        <v>18.600000000000001</v>
      </c>
      <c r="I62" s="972">
        <v>-0.4</v>
      </c>
    </row>
    <row r="63" spans="1:9" customFormat="1" ht="10.4" customHeight="1">
      <c r="A63" s="940" t="s">
        <v>251</v>
      </c>
      <c r="B63" s="983">
        <v>137</v>
      </c>
      <c r="C63" s="558">
        <v>-13.6</v>
      </c>
      <c r="D63" s="971">
        <v>127.6</v>
      </c>
      <c r="E63" s="558">
        <v>-10.199999999999999</v>
      </c>
      <c r="F63" s="971">
        <v>9.4</v>
      </c>
      <c r="G63" s="558">
        <v>-43.7</v>
      </c>
      <c r="H63" s="977">
        <v>18.100000000000001</v>
      </c>
      <c r="I63" s="972">
        <v>-1.1000000000000001</v>
      </c>
    </row>
    <row r="64" spans="1:9" customFormat="1" ht="10.4" customHeight="1">
      <c r="A64" s="940" t="s">
        <v>252</v>
      </c>
      <c r="B64" s="983">
        <v>148.1</v>
      </c>
      <c r="C64" s="558">
        <v>0.8</v>
      </c>
      <c r="D64" s="971">
        <v>135.69999999999999</v>
      </c>
      <c r="E64" s="558">
        <v>1.2</v>
      </c>
      <c r="F64" s="971">
        <v>12.4</v>
      </c>
      <c r="G64" s="558">
        <v>-3.9</v>
      </c>
      <c r="H64" s="977">
        <v>18.100000000000001</v>
      </c>
      <c r="I64" s="972">
        <v>-0.1</v>
      </c>
    </row>
    <row r="65" spans="1:10" customFormat="1" ht="10.4" customHeight="1">
      <c r="A65" s="940" t="s">
        <v>253</v>
      </c>
      <c r="B65" s="983">
        <v>74.099999999999994</v>
      </c>
      <c r="C65" s="558">
        <v>-2</v>
      </c>
      <c r="D65" s="971">
        <v>71.099999999999994</v>
      </c>
      <c r="E65" s="558">
        <v>-2.1</v>
      </c>
      <c r="F65" s="971">
        <v>3</v>
      </c>
      <c r="G65" s="558">
        <v>0</v>
      </c>
      <c r="H65" s="977">
        <v>12.8</v>
      </c>
      <c r="I65" s="972">
        <v>-0.3</v>
      </c>
    </row>
    <row r="66" spans="1:10" customFormat="1" ht="10.4" customHeight="1">
      <c r="A66" s="940" t="s">
        <v>254</v>
      </c>
      <c r="B66" s="983">
        <v>118.3</v>
      </c>
      <c r="C66" s="558">
        <v>0.1</v>
      </c>
      <c r="D66" s="971">
        <v>112.7</v>
      </c>
      <c r="E66" s="558">
        <v>-2.2000000000000002</v>
      </c>
      <c r="F66" s="971">
        <v>5.6</v>
      </c>
      <c r="G66" s="558">
        <v>80.599999999999994</v>
      </c>
      <c r="H66" s="977">
        <v>16.5</v>
      </c>
      <c r="I66" s="972">
        <v>-0.1</v>
      </c>
    </row>
    <row r="67" spans="1:10" customFormat="1" ht="10.4" customHeight="1">
      <c r="A67" s="940" t="s">
        <v>255</v>
      </c>
      <c r="B67" s="983">
        <v>111.8</v>
      </c>
      <c r="C67" s="558">
        <v>6.4</v>
      </c>
      <c r="D67" s="971">
        <v>103.1</v>
      </c>
      <c r="E67" s="558">
        <v>1.6</v>
      </c>
      <c r="F67" s="971">
        <v>8.6999999999999993</v>
      </c>
      <c r="G67" s="558">
        <v>135.19999999999999</v>
      </c>
      <c r="H67" s="977">
        <v>15.6</v>
      </c>
      <c r="I67" s="972">
        <v>0.9</v>
      </c>
    </row>
    <row r="68" spans="1:10" customFormat="1" ht="10.4" customHeight="1">
      <c r="A68" s="940" t="s">
        <v>256</v>
      </c>
      <c r="B68" s="983">
        <v>128.6</v>
      </c>
      <c r="C68" s="558">
        <v>1.7</v>
      </c>
      <c r="D68" s="971">
        <v>123.4</v>
      </c>
      <c r="E68" s="558">
        <v>1.4</v>
      </c>
      <c r="F68" s="971">
        <v>5.2</v>
      </c>
      <c r="G68" s="558">
        <v>13</v>
      </c>
      <c r="H68" s="977">
        <v>17.5</v>
      </c>
      <c r="I68" s="972">
        <v>0.2</v>
      </c>
    </row>
    <row r="69" spans="1:10" customFormat="1" ht="10.4" customHeight="1">
      <c r="A69" s="940" t="s">
        <v>257</v>
      </c>
      <c r="B69" s="983">
        <v>151.5</v>
      </c>
      <c r="C69" s="558">
        <v>0.9</v>
      </c>
      <c r="D69" s="971">
        <v>143.4</v>
      </c>
      <c r="E69" s="558">
        <v>1.1000000000000001</v>
      </c>
      <c r="F69" s="971">
        <v>8.1</v>
      </c>
      <c r="G69" s="558">
        <v>-4.7</v>
      </c>
      <c r="H69" s="977">
        <v>19.3</v>
      </c>
      <c r="I69" s="972">
        <v>0.5</v>
      </c>
    </row>
    <row r="70" spans="1:10" customFormat="1" ht="12.75" customHeight="1">
      <c r="A70" s="984" t="s">
        <v>263</v>
      </c>
      <c r="B70" s="985">
        <v>133.4</v>
      </c>
      <c r="C70" s="956">
        <v>-2.6</v>
      </c>
      <c r="D70" s="986">
        <v>124.8</v>
      </c>
      <c r="E70" s="956">
        <v>-1.7</v>
      </c>
      <c r="F70" s="986">
        <v>8.6</v>
      </c>
      <c r="G70" s="956">
        <v>-14</v>
      </c>
      <c r="H70" s="987">
        <v>17.600000000000001</v>
      </c>
      <c r="I70" s="988">
        <v>-0.1</v>
      </c>
    </row>
    <row r="71" spans="1:10" customFormat="1" ht="4.5" customHeight="1">
      <c r="A71" s="959"/>
      <c r="B71" s="960"/>
      <c r="C71" s="961"/>
      <c r="D71" s="961"/>
      <c r="E71" s="960"/>
      <c r="F71" s="961"/>
      <c r="G71" s="961"/>
      <c r="H71" s="960"/>
      <c r="I71" s="960"/>
    </row>
    <row r="72" spans="1:10" customFormat="1" ht="10.5" customHeight="1">
      <c r="A72" s="962" t="s">
        <v>623</v>
      </c>
      <c r="B72" s="699"/>
      <c r="C72" s="699"/>
      <c r="D72" s="699"/>
      <c r="E72" s="699"/>
      <c r="F72" s="699"/>
      <c r="G72" s="699"/>
      <c r="H72" s="699"/>
      <c r="I72" s="699"/>
    </row>
    <row r="73" spans="1:10" ht="10.5" customHeight="1">
      <c r="A73" s="965" t="s">
        <v>624</v>
      </c>
      <c r="B73" s="699"/>
      <c r="C73" s="699"/>
      <c r="D73" s="699"/>
      <c r="E73" s="699"/>
      <c r="F73" s="699"/>
      <c r="G73" s="699"/>
      <c r="H73" s="699"/>
      <c r="I73" s="699"/>
      <c r="J73" s="21"/>
    </row>
    <row r="74" spans="1:10" ht="8.25" customHeight="1">
      <c r="A74" s="989"/>
      <c r="B74" s="699"/>
      <c r="C74" s="699"/>
      <c r="D74" s="699"/>
      <c r="E74" s="699"/>
      <c r="F74" s="699"/>
      <c r="G74" s="699"/>
      <c r="H74" s="699"/>
      <c r="I74" s="699"/>
      <c r="J74" s="21"/>
    </row>
    <row r="75" spans="1:10" s="14" customFormat="1" ht="20">
      <c r="A75" s="990" t="s">
        <v>991</v>
      </c>
      <c r="C75" s="22"/>
      <c r="E75" s="990" t="s">
        <v>1096</v>
      </c>
    </row>
    <row r="76" spans="1:10" s="14" customFormat="1" ht="2.25" customHeight="1">
      <c r="A76" s="991"/>
      <c r="C76" s="22"/>
    </row>
    <row r="77" spans="1:10" customFormat="1" ht="9.75" customHeight="1">
      <c r="A77" s="411"/>
      <c r="B77" s="1837" t="s">
        <v>633</v>
      </c>
      <c r="C77" s="1838"/>
      <c r="D77" s="1839" t="s">
        <v>55</v>
      </c>
      <c r="E77" s="1840"/>
      <c r="F77" s="1834" t="s">
        <v>56</v>
      </c>
      <c r="G77" s="1835"/>
      <c r="H77" s="20"/>
      <c r="I77" s="20"/>
    </row>
    <row r="78" spans="1:10" customFormat="1" ht="19">
      <c r="A78" s="412" t="s">
        <v>177</v>
      </c>
      <c r="B78" s="417" t="s">
        <v>261</v>
      </c>
      <c r="C78" s="416" t="s">
        <v>39</v>
      </c>
      <c r="D78" s="417" t="s">
        <v>634</v>
      </c>
      <c r="E78" s="418" t="s">
        <v>42</v>
      </c>
      <c r="F78" s="419" t="s">
        <v>635</v>
      </c>
      <c r="G78" s="417" t="s">
        <v>636</v>
      </c>
      <c r="H78" s="20"/>
      <c r="I78" s="20"/>
    </row>
    <row r="79" spans="1:10" customFormat="1" ht="11.25" customHeight="1">
      <c r="A79" s="940"/>
      <c r="B79" s="992" t="s">
        <v>57</v>
      </c>
      <c r="C79" s="969" t="s">
        <v>103</v>
      </c>
      <c r="D79" s="970" t="s">
        <v>103</v>
      </c>
      <c r="E79" s="969" t="s">
        <v>38</v>
      </c>
      <c r="F79" s="970" t="s">
        <v>103</v>
      </c>
      <c r="G79" s="969" t="s">
        <v>103</v>
      </c>
      <c r="H79" s="20"/>
      <c r="I79" s="20"/>
    </row>
    <row r="80" spans="1:10" customFormat="1" ht="10.4" customHeight="1">
      <c r="A80" s="940" t="s">
        <v>242</v>
      </c>
      <c r="B80" s="948">
        <v>1901117</v>
      </c>
      <c r="C80" s="949">
        <v>1.2</v>
      </c>
      <c r="D80" s="972">
        <v>38.200000000000003</v>
      </c>
      <c r="E80" s="972">
        <v>2</v>
      </c>
      <c r="F80" s="993">
        <v>2.2000000000000002</v>
      </c>
      <c r="G80" s="993">
        <v>1.89</v>
      </c>
      <c r="H80" s="20"/>
      <c r="I80" s="20"/>
    </row>
    <row r="81" spans="1:9" customFormat="1" ht="2.25" customHeight="1">
      <c r="A81" s="994"/>
      <c r="B81" s="979"/>
      <c r="C81" s="980"/>
      <c r="D81" s="980"/>
      <c r="E81" s="980"/>
      <c r="F81" s="993"/>
      <c r="G81" s="995"/>
      <c r="H81" s="20"/>
      <c r="I81" s="20"/>
    </row>
    <row r="82" spans="1:9" customFormat="1" ht="10.4" customHeight="1">
      <c r="A82" s="943" t="s">
        <v>246</v>
      </c>
      <c r="B82" s="953" t="s">
        <v>835</v>
      </c>
      <c r="C82" s="558" t="s">
        <v>835</v>
      </c>
      <c r="D82" s="977" t="s">
        <v>835</v>
      </c>
      <c r="E82" s="977" t="s">
        <v>835</v>
      </c>
      <c r="F82" s="996" t="s">
        <v>835</v>
      </c>
      <c r="G82" s="996" t="s">
        <v>835</v>
      </c>
      <c r="H82" s="20"/>
      <c r="I82" s="20"/>
    </row>
    <row r="83" spans="1:9" customFormat="1" ht="10.4" customHeight="1">
      <c r="A83" s="940" t="s">
        <v>184</v>
      </c>
      <c r="B83" s="948">
        <v>66728</v>
      </c>
      <c r="C83" s="558">
        <v>1.3</v>
      </c>
      <c r="D83" s="975">
        <v>8.9</v>
      </c>
      <c r="E83" s="949">
        <v>3.3</v>
      </c>
      <c r="F83" s="997">
        <v>1.84</v>
      </c>
      <c r="G83" s="993">
        <v>1.46</v>
      </c>
      <c r="H83" s="20"/>
      <c r="I83" s="20"/>
    </row>
    <row r="84" spans="1:9" customFormat="1" ht="10.4" customHeight="1">
      <c r="A84" s="940" t="s">
        <v>185</v>
      </c>
      <c r="B84" s="948">
        <v>342300</v>
      </c>
      <c r="C84" s="558">
        <v>-1.2</v>
      </c>
      <c r="D84" s="975">
        <v>14.7</v>
      </c>
      <c r="E84" s="949">
        <v>0.2</v>
      </c>
      <c r="F84" s="993">
        <v>0.96</v>
      </c>
      <c r="G84" s="993">
        <v>2.2400000000000002</v>
      </c>
      <c r="H84" s="20"/>
      <c r="I84" s="20"/>
    </row>
    <row r="85" spans="1:9" customFormat="1" ht="10.4" customHeight="1">
      <c r="A85" s="940" t="s">
        <v>186</v>
      </c>
      <c r="B85" s="948">
        <v>5746</v>
      </c>
      <c r="C85" s="949">
        <v>-11.9</v>
      </c>
      <c r="D85" s="975">
        <v>10.1</v>
      </c>
      <c r="E85" s="949">
        <v>-0.6</v>
      </c>
      <c r="F85" s="993">
        <v>0.71</v>
      </c>
      <c r="G85" s="993">
        <v>0.68</v>
      </c>
      <c r="H85" s="20"/>
      <c r="I85" s="20"/>
    </row>
    <row r="86" spans="1:9" customFormat="1" ht="10.4" customHeight="1">
      <c r="A86" s="940" t="s">
        <v>247</v>
      </c>
      <c r="B86" s="948">
        <v>16845</v>
      </c>
      <c r="C86" s="949">
        <v>-0.7</v>
      </c>
      <c r="D86" s="975">
        <v>3.4</v>
      </c>
      <c r="E86" s="949">
        <v>-2.7</v>
      </c>
      <c r="F86" s="993">
        <v>0.53</v>
      </c>
      <c r="G86" s="993">
        <v>0.36</v>
      </c>
      <c r="H86" s="20"/>
      <c r="I86" s="20"/>
    </row>
    <row r="87" spans="1:9" customFormat="1" ht="10.4" customHeight="1">
      <c r="A87" s="940" t="s">
        <v>248</v>
      </c>
      <c r="B87" s="948">
        <v>115347</v>
      </c>
      <c r="C87" s="949">
        <v>-4.3</v>
      </c>
      <c r="D87" s="975">
        <v>14</v>
      </c>
      <c r="E87" s="949">
        <v>1</v>
      </c>
      <c r="F87" s="993">
        <v>1.81</v>
      </c>
      <c r="G87" s="993">
        <v>1.7</v>
      </c>
      <c r="H87" s="20"/>
      <c r="I87" s="20"/>
    </row>
    <row r="88" spans="1:9" customFormat="1" ht="10.4" customHeight="1">
      <c r="A88" s="940" t="s">
        <v>249</v>
      </c>
      <c r="B88" s="948">
        <v>344869</v>
      </c>
      <c r="C88" s="949">
        <v>2.1</v>
      </c>
      <c r="D88" s="975">
        <v>54.7</v>
      </c>
      <c r="E88" s="949">
        <v>4.0999999999999996</v>
      </c>
      <c r="F88" s="993">
        <v>2.1</v>
      </c>
      <c r="G88" s="993">
        <v>1.68</v>
      </c>
      <c r="H88" s="20"/>
      <c r="I88" s="20"/>
    </row>
    <row r="89" spans="1:9" customFormat="1" ht="10.4" customHeight="1">
      <c r="A89" s="940" t="s">
        <v>250</v>
      </c>
      <c r="B89" s="948">
        <v>34984</v>
      </c>
      <c r="C89" s="949">
        <v>-1.6</v>
      </c>
      <c r="D89" s="975">
        <v>4.2</v>
      </c>
      <c r="E89" s="949">
        <v>0.9</v>
      </c>
      <c r="F89" s="993">
        <v>2.4900000000000002</v>
      </c>
      <c r="G89" s="993">
        <v>3.26</v>
      </c>
      <c r="H89" s="20"/>
      <c r="I89" s="20"/>
    </row>
    <row r="90" spans="1:9" customFormat="1" ht="10.4" customHeight="1">
      <c r="A90" s="940" t="s">
        <v>251</v>
      </c>
      <c r="B90" s="948">
        <v>27937</v>
      </c>
      <c r="C90" s="972">
        <v>-0.9</v>
      </c>
      <c r="D90" s="975">
        <v>39</v>
      </c>
      <c r="E90" s="972">
        <v>15.9</v>
      </c>
      <c r="F90" s="993">
        <v>2.67</v>
      </c>
      <c r="G90" s="993">
        <v>2.39</v>
      </c>
      <c r="H90" s="20"/>
      <c r="I90" s="20"/>
    </row>
    <row r="91" spans="1:9" customFormat="1" ht="10.4" customHeight="1">
      <c r="A91" s="940" t="s">
        <v>252</v>
      </c>
      <c r="B91" s="948">
        <v>53199</v>
      </c>
      <c r="C91" s="972">
        <v>1.8</v>
      </c>
      <c r="D91" s="975">
        <v>11.6</v>
      </c>
      <c r="E91" s="972">
        <v>-4.2</v>
      </c>
      <c r="F91" s="993">
        <v>1.82</v>
      </c>
      <c r="G91" s="993">
        <v>1.53</v>
      </c>
      <c r="H91" s="20"/>
      <c r="I91" s="20"/>
    </row>
    <row r="92" spans="1:9" customFormat="1" ht="10.4" customHeight="1">
      <c r="A92" s="940" t="s">
        <v>253</v>
      </c>
      <c r="B92" s="948">
        <v>185158</v>
      </c>
      <c r="C92" s="972">
        <v>11.6</v>
      </c>
      <c r="D92" s="975">
        <v>85.8</v>
      </c>
      <c r="E92" s="972">
        <v>4.5</v>
      </c>
      <c r="F92" s="993">
        <v>5.28</v>
      </c>
      <c r="G92" s="993">
        <v>3.4</v>
      </c>
      <c r="H92" s="20"/>
      <c r="I92" s="20"/>
    </row>
    <row r="93" spans="1:9" customFormat="1" ht="10.4" customHeight="1">
      <c r="A93" s="940" t="s">
        <v>254</v>
      </c>
      <c r="B93" s="948">
        <v>54486</v>
      </c>
      <c r="C93" s="972">
        <v>3.8</v>
      </c>
      <c r="D93" s="975">
        <v>53.4</v>
      </c>
      <c r="E93" s="972">
        <v>4.5999999999999996</v>
      </c>
      <c r="F93" s="993">
        <v>2.04</v>
      </c>
      <c r="G93" s="993">
        <v>1.29</v>
      </c>
      <c r="H93" s="20"/>
      <c r="I93" s="20"/>
    </row>
    <row r="94" spans="1:9" customFormat="1" ht="10.4" customHeight="1">
      <c r="A94" s="940" t="s">
        <v>255</v>
      </c>
      <c r="B94" s="948">
        <v>133311</v>
      </c>
      <c r="C94" s="949">
        <v>-1.5</v>
      </c>
      <c r="D94" s="975">
        <v>51.4</v>
      </c>
      <c r="E94" s="949">
        <v>-3.3</v>
      </c>
      <c r="F94" s="993">
        <v>3.45</v>
      </c>
      <c r="G94" s="993">
        <v>1.65</v>
      </c>
      <c r="H94" s="20"/>
      <c r="I94" s="20"/>
    </row>
    <row r="95" spans="1:9" customFormat="1" ht="10.4" customHeight="1">
      <c r="A95" s="940" t="s">
        <v>256</v>
      </c>
      <c r="B95" s="948">
        <v>352046</v>
      </c>
      <c r="C95" s="949">
        <v>1</v>
      </c>
      <c r="D95" s="975">
        <v>35.1</v>
      </c>
      <c r="E95" s="949">
        <v>-2</v>
      </c>
      <c r="F95" s="993">
        <v>1.28</v>
      </c>
      <c r="G95" s="993">
        <v>0.96</v>
      </c>
      <c r="H95" s="20"/>
      <c r="I95" s="20"/>
    </row>
    <row r="96" spans="1:9" customFormat="1" ht="10.4" customHeight="1">
      <c r="A96" s="940" t="s">
        <v>257</v>
      </c>
      <c r="B96" s="948">
        <v>13047</v>
      </c>
      <c r="C96" s="949">
        <v>0.2</v>
      </c>
      <c r="D96" s="975">
        <v>22.9</v>
      </c>
      <c r="E96" s="949">
        <v>-4.2</v>
      </c>
      <c r="F96" s="993">
        <v>0.34</v>
      </c>
      <c r="G96" s="993">
        <v>0.38</v>
      </c>
      <c r="H96" s="20"/>
      <c r="I96" s="20"/>
    </row>
    <row r="97" spans="1:10" customFormat="1" ht="12.75" customHeight="1">
      <c r="A97" s="984" t="s">
        <v>263</v>
      </c>
      <c r="B97" s="955">
        <v>155114</v>
      </c>
      <c r="C97" s="988">
        <v>0.9</v>
      </c>
      <c r="D97" s="998">
        <v>40.1</v>
      </c>
      <c r="E97" s="988">
        <v>5</v>
      </c>
      <c r="F97" s="999">
        <v>3.53</v>
      </c>
      <c r="G97" s="999">
        <v>2.71</v>
      </c>
      <c r="H97" s="20"/>
      <c r="I97" s="20"/>
    </row>
    <row r="98" spans="1:10" customFormat="1" ht="3.75" customHeight="1">
      <c r="A98" s="959"/>
      <c r="B98" s="960"/>
      <c r="C98" s="961"/>
      <c r="D98" s="961"/>
      <c r="E98" s="960"/>
      <c r="F98" s="961"/>
      <c r="G98" s="961"/>
      <c r="H98" s="20"/>
      <c r="I98" s="20"/>
    </row>
    <row r="99" spans="1:10" customFormat="1" ht="10.5" customHeight="1">
      <c r="A99" s="699" t="s">
        <v>625</v>
      </c>
      <c r="B99" s="963"/>
      <c r="C99" s="964"/>
      <c r="D99" s="964"/>
      <c r="E99" s="963"/>
      <c r="F99" s="964"/>
      <c r="G99" s="964"/>
      <c r="H99" s="20"/>
      <c r="I99" s="20"/>
    </row>
    <row r="100" spans="1:10" customFormat="1" ht="10.5" customHeight="1">
      <c r="A100" s="699" t="s">
        <v>627</v>
      </c>
      <c r="B100" s="963"/>
      <c r="C100" s="964"/>
      <c r="D100" s="964"/>
      <c r="E100" s="963"/>
      <c r="F100" s="964"/>
      <c r="G100" s="964"/>
      <c r="H100" s="963"/>
      <c r="I100" s="963"/>
    </row>
    <row r="101" spans="1:10" ht="10.5" customHeight="1">
      <c r="A101" s="965" t="s">
        <v>626</v>
      </c>
      <c r="B101" s="699"/>
      <c r="C101" s="699"/>
      <c r="D101" s="699"/>
      <c r="E101" s="699"/>
      <c r="F101" s="699"/>
      <c r="G101" s="699"/>
      <c r="H101" s="699"/>
      <c r="I101" s="699"/>
      <c r="J101" s="21"/>
    </row>
    <row r="102" spans="1:10" s="23" customFormat="1" ht="36" customHeight="1">
      <c r="A102" s="1830" t="s">
        <v>1057</v>
      </c>
      <c r="B102" s="1831"/>
      <c r="C102" s="1831"/>
      <c r="D102" s="1831"/>
      <c r="E102" s="1831"/>
      <c r="F102" s="1831"/>
      <c r="G102" s="1831"/>
      <c r="H102" s="1831"/>
      <c r="I102" s="960"/>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1000" t="s">
        <v>992</v>
      </c>
      <c r="M1" s="1001"/>
      <c r="N1" s="1001"/>
      <c r="O1" s="1001"/>
      <c r="P1" s="680"/>
    </row>
    <row r="2" spans="1:21" ht="13.5" customHeight="1">
      <c r="F2" s="1002"/>
      <c r="P2" s="1845" t="s">
        <v>995</v>
      </c>
      <c r="Q2" s="1845"/>
      <c r="R2" s="1845"/>
      <c r="S2" s="1845"/>
      <c r="T2" s="1845"/>
    </row>
    <row r="3" spans="1:21" s="7" customFormat="1" ht="89.25" customHeight="1">
      <c r="A3" s="1846" t="s">
        <v>452</v>
      </c>
      <c r="B3" s="1846"/>
      <c r="C3" s="1847"/>
      <c r="D3" s="242" t="s">
        <v>274</v>
      </c>
      <c r="E3" s="242" t="s">
        <v>275</v>
      </c>
      <c r="F3" s="243" t="s">
        <v>187</v>
      </c>
      <c r="G3" s="243" t="s">
        <v>188</v>
      </c>
      <c r="H3" s="242" t="s">
        <v>453</v>
      </c>
      <c r="I3" s="242" t="s">
        <v>276</v>
      </c>
      <c r="J3" s="242" t="s">
        <v>277</v>
      </c>
      <c r="K3" s="242" t="s">
        <v>278</v>
      </c>
      <c r="L3" s="242" t="s">
        <v>279</v>
      </c>
      <c r="M3" s="242" t="s">
        <v>511</v>
      </c>
      <c r="N3" s="244" t="s">
        <v>516</v>
      </c>
      <c r="O3" s="245" t="s">
        <v>512</v>
      </c>
      <c r="P3" s="242" t="s">
        <v>280</v>
      </c>
      <c r="Q3" s="242" t="s">
        <v>513</v>
      </c>
      <c r="R3" s="242" t="s">
        <v>281</v>
      </c>
      <c r="S3" s="246" t="s">
        <v>514</v>
      </c>
      <c r="T3" s="247" t="s">
        <v>282</v>
      </c>
    </row>
    <row r="4" spans="1:21" ht="6" customHeight="1">
      <c r="A4" s="1003"/>
      <c r="B4" s="1004"/>
      <c r="C4" s="1005"/>
      <c r="D4" s="1006"/>
      <c r="E4" s="1006"/>
      <c r="F4" s="1006"/>
      <c r="G4" s="1006"/>
      <c r="H4" s="1006"/>
      <c r="I4" s="1006"/>
      <c r="J4" s="1006"/>
      <c r="K4" s="1006"/>
      <c r="L4" s="1006"/>
      <c r="M4" s="1006"/>
      <c r="N4" s="1006"/>
      <c r="O4" s="1006"/>
      <c r="P4" s="1006"/>
      <c r="Q4" s="1006"/>
      <c r="R4" s="1006"/>
      <c r="S4" s="1007"/>
      <c r="T4" s="1008"/>
    </row>
    <row r="5" spans="1:21" s="22" customFormat="1" ht="17.25" customHeight="1">
      <c r="A5" s="1009" t="s">
        <v>478</v>
      </c>
      <c r="B5" s="1010">
        <v>3</v>
      </c>
      <c r="C5" s="1011" t="s">
        <v>85</v>
      </c>
      <c r="D5" s="308">
        <v>99.5</v>
      </c>
      <c r="E5" s="308" t="s">
        <v>835</v>
      </c>
      <c r="F5" s="308">
        <v>88.4</v>
      </c>
      <c r="G5" s="308">
        <v>103</v>
      </c>
      <c r="H5" s="308">
        <v>87</v>
      </c>
      <c r="I5" s="308">
        <v>90.8</v>
      </c>
      <c r="J5" s="308">
        <v>104.3</v>
      </c>
      <c r="K5" s="308">
        <v>93</v>
      </c>
      <c r="L5" s="308">
        <v>112</v>
      </c>
      <c r="M5" s="308">
        <v>114.4</v>
      </c>
      <c r="N5" s="308">
        <v>111.2</v>
      </c>
      <c r="O5" s="308">
        <v>105.1</v>
      </c>
      <c r="P5" s="308">
        <v>104.3</v>
      </c>
      <c r="Q5" s="308">
        <v>83.1</v>
      </c>
      <c r="R5" s="308">
        <v>104.3</v>
      </c>
      <c r="S5" s="308">
        <v>98.2</v>
      </c>
      <c r="T5" s="308">
        <v>102.3</v>
      </c>
    </row>
    <row r="6" spans="1:21" s="22" customFormat="1" ht="17.25" customHeight="1">
      <c r="A6" s="1009"/>
      <c r="B6" s="1010">
        <v>4</v>
      </c>
      <c r="C6" s="1012"/>
      <c r="D6" s="308">
        <v>100.2</v>
      </c>
      <c r="E6" s="385" t="s">
        <v>835</v>
      </c>
      <c r="F6" s="308">
        <v>87.4</v>
      </c>
      <c r="G6" s="308">
        <v>102.9</v>
      </c>
      <c r="H6" s="308">
        <v>90.7</v>
      </c>
      <c r="I6" s="308">
        <v>93.9</v>
      </c>
      <c r="J6" s="308">
        <v>102.9</v>
      </c>
      <c r="K6" s="308">
        <v>102.8</v>
      </c>
      <c r="L6" s="308">
        <v>107.5</v>
      </c>
      <c r="M6" s="308">
        <v>106.8</v>
      </c>
      <c r="N6" s="308">
        <v>114.2</v>
      </c>
      <c r="O6" s="308">
        <v>120.4</v>
      </c>
      <c r="P6" s="308">
        <v>99</v>
      </c>
      <c r="Q6" s="308">
        <v>84.9</v>
      </c>
      <c r="R6" s="308">
        <v>104.9</v>
      </c>
      <c r="S6" s="308">
        <v>112.7</v>
      </c>
      <c r="T6" s="308">
        <v>103.5</v>
      </c>
    </row>
    <row r="7" spans="1:21" s="22" customFormat="1" ht="17.25" customHeight="1">
      <c r="A7" s="1009"/>
      <c r="B7" s="1010">
        <v>5</v>
      </c>
      <c r="C7" s="1012"/>
      <c r="D7" s="308">
        <v>103.5</v>
      </c>
      <c r="E7" s="385" t="s">
        <v>835</v>
      </c>
      <c r="F7" s="308">
        <v>94.6</v>
      </c>
      <c r="G7" s="308">
        <v>108.6</v>
      </c>
      <c r="H7" s="308">
        <v>83.7</v>
      </c>
      <c r="I7" s="308">
        <v>92.8</v>
      </c>
      <c r="J7" s="308">
        <v>110</v>
      </c>
      <c r="K7" s="308">
        <v>100.5</v>
      </c>
      <c r="L7" s="308">
        <v>124.1</v>
      </c>
      <c r="M7" s="308">
        <v>134.80000000000001</v>
      </c>
      <c r="N7" s="308">
        <v>109.9</v>
      </c>
      <c r="O7" s="308">
        <v>113.5</v>
      </c>
      <c r="P7" s="308">
        <v>113.3</v>
      </c>
      <c r="Q7" s="308">
        <v>94</v>
      </c>
      <c r="R7" s="308">
        <v>106.6</v>
      </c>
      <c r="S7" s="308">
        <v>112.7</v>
      </c>
      <c r="T7" s="308">
        <v>105.6</v>
      </c>
    </row>
    <row r="8" spans="1:21" ht="4.5" customHeight="1">
      <c r="A8" s="397"/>
      <c r="B8" s="1013"/>
      <c r="C8" s="1014"/>
      <c r="D8" s="313"/>
      <c r="E8" s="313"/>
      <c r="F8" s="142"/>
      <c r="G8" s="142"/>
      <c r="H8" s="142"/>
      <c r="I8" s="142"/>
      <c r="J8" s="142"/>
      <c r="K8" s="142"/>
      <c r="L8" s="142"/>
      <c r="M8" s="142"/>
      <c r="N8" s="142"/>
      <c r="O8" s="142"/>
      <c r="P8" s="142"/>
      <c r="Q8" s="142"/>
      <c r="R8" s="142"/>
      <c r="S8" s="314"/>
      <c r="T8" s="1015"/>
    </row>
    <row r="9" spans="1:21" ht="17.25" customHeight="1">
      <c r="A9" s="512">
        <v>5</v>
      </c>
      <c r="B9" s="513">
        <v>10</v>
      </c>
      <c r="C9" s="1014" t="s">
        <v>289</v>
      </c>
      <c r="D9" s="1016">
        <v>87</v>
      </c>
      <c r="E9" s="1016" t="s">
        <v>835</v>
      </c>
      <c r="F9" s="309">
        <v>79.5</v>
      </c>
      <c r="G9" s="1017">
        <v>87.1</v>
      </c>
      <c r="H9" s="1017">
        <v>63.5</v>
      </c>
      <c r="I9" s="1017">
        <v>71.2</v>
      </c>
      <c r="J9" s="1017">
        <v>93.7</v>
      </c>
      <c r="K9" s="1017">
        <v>87.7</v>
      </c>
      <c r="L9" s="1017">
        <v>106</v>
      </c>
      <c r="M9" s="1017">
        <v>106.4</v>
      </c>
      <c r="N9" s="1017">
        <v>89.4</v>
      </c>
      <c r="O9" s="1017">
        <v>104.8</v>
      </c>
      <c r="P9" s="1017">
        <v>109.4</v>
      </c>
      <c r="Q9" s="1017">
        <v>69.599999999999994</v>
      </c>
      <c r="R9" s="1017">
        <v>92.3</v>
      </c>
      <c r="S9" s="1018">
        <v>101.9</v>
      </c>
      <c r="T9" s="1018">
        <v>91.3</v>
      </c>
    </row>
    <row r="10" spans="1:21" ht="17.25" customHeight="1">
      <c r="A10" s="512">
        <v>6</v>
      </c>
      <c r="B10" s="513">
        <v>7</v>
      </c>
      <c r="C10" s="1019"/>
      <c r="D10" s="309">
        <v>116.3</v>
      </c>
      <c r="E10" s="309" t="s">
        <v>835</v>
      </c>
      <c r="F10" s="309">
        <v>110.2</v>
      </c>
      <c r="G10" s="309">
        <v>131.9</v>
      </c>
      <c r="H10" s="309">
        <v>58.4</v>
      </c>
      <c r="I10" s="309">
        <v>78.599999999999994</v>
      </c>
      <c r="J10" s="309">
        <v>126.5</v>
      </c>
      <c r="K10" s="309">
        <v>120.3</v>
      </c>
      <c r="L10" s="309">
        <v>123.9</v>
      </c>
      <c r="M10" s="309">
        <v>98.8</v>
      </c>
      <c r="N10" s="309">
        <v>131.69999999999999</v>
      </c>
      <c r="O10" s="309">
        <v>130.30000000000001</v>
      </c>
      <c r="P10" s="309">
        <v>132.5</v>
      </c>
      <c r="Q10" s="309">
        <v>85.9</v>
      </c>
      <c r="R10" s="309">
        <v>119.2</v>
      </c>
      <c r="S10" s="396">
        <v>94.2</v>
      </c>
      <c r="T10" s="396">
        <v>99.4</v>
      </c>
    </row>
    <row r="11" spans="1:21" ht="17.25" customHeight="1">
      <c r="A11" s="512"/>
      <c r="B11" s="513">
        <v>8</v>
      </c>
      <c r="C11" s="1020"/>
      <c r="D11" s="309">
        <v>90.8</v>
      </c>
      <c r="E11" s="309" t="s">
        <v>835</v>
      </c>
      <c r="F11" s="309">
        <v>88.2</v>
      </c>
      <c r="G11" s="309">
        <v>89.9</v>
      </c>
      <c r="H11" s="309">
        <v>62.5</v>
      </c>
      <c r="I11" s="309">
        <v>76.3</v>
      </c>
      <c r="J11" s="309">
        <v>103.3</v>
      </c>
      <c r="K11" s="309">
        <v>95.6</v>
      </c>
      <c r="L11" s="309">
        <v>101</v>
      </c>
      <c r="M11" s="309">
        <v>75.3</v>
      </c>
      <c r="N11" s="309">
        <v>88.3</v>
      </c>
      <c r="O11" s="309">
        <v>115.4</v>
      </c>
      <c r="P11" s="309">
        <v>117.7</v>
      </c>
      <c r="Q11" s="309">
        <v>79.099999999999994</v>
      </c>
      <c r="R11" s="309">
        <v>93.3</v>
      </c>
      <c r="S11" s="396">
        <v>86</v>
      </c>
      <c r="T11" s="396">
        <v>89.4</v>
      </c>
    </row>
    <row r="12" spans="1:21" ht="17.25" customHeight="1">
      <c r="A12" s="512"/>
      <c r="B12" s="513">
        <v>9</v>
      </c>
      <c r="C12" s="1020"/>
      <c r="D12" s="309">
        <v>89.6</v>
      </c>
      <c r="E12" s="309" t="s">
        <v>835</v>
      </c>
      <c r="F12" s="309">
        <v>79.8</v>
      </c>
      <c r="G12" s="309">
        <v>88.3</v>
      </c>
      <c r="H12" s="309">
        <v>61.5</v>
      </c>
      <c r="I12" s="309">
        <v>78.8</v>
      </c>
      <c r="J12" s="309">
        <v>98.4</v>
      </c>
      <c r="K12" s="309">
        <v>91.2</v>
      </c>
      <c r="L12" s="309">
        <v>104.1</v>
      </c>
      <c r="M12" s="309">
        <v>86.7</v>
      </c>
      <c r="N12" s="309">
        <v>116.2</v>
      </c>
      <c r="O12" s="309">
        <v>106.9</v>
      </c>
      <c r="P12" s="309">
        <v>114.8</v>
      </c>
      <c r="Q12" s="309">
        <v>75.8</v>
      </c>
      <c r="R12" s="309">
        <v>93.3</v>
      </c>
      <c r="S12" s="396">
        <v>84.4</v>
      </c>
      <c r="T12" s="396">
        <v>87.2</v>
      </c>
    </row>
    <row r="13" spans="1:21" ht="17.25" customHeight="1">
      <c r="A13" s="512"/>
      <c r="B13" s="513">
        <v>10</v>
      </c>
      <c r="C13" s="1014"/>
      <c r="D13" s="309">
        <v>91.3</v>
      </c>
      <c r="E13" s="309" t="s">
        <v>835</v>
      </c>
      <c r="F13" s="309">
        <v>73.900000000000006</v>
      </c>
      <c r="G13" s="309">
        <v>89.6</v>
      </c>
      <c r="H13" s="309">
        <v>63</v>
      </c>
      <c r="I13" s="309">
        <v>80.099999999999994</v>
      </c>
      <c r="J13" s="309">
        <v>101.6</v>
      </c>
      <c r="K13" s="309">
        <v>99.9</v>
      </c>
      <c r="L13" s="309">
        <v>101.1</v>
      </c>
      <c r="M13" s="309">
        <v>99.7</v>
      </c>
      <c r="N13" s="309">
        <v>94.9</v>
      </c>
      <c r="O13" s="309">
        <v>112.7</v>
      </c>
      <c r="P13" s="309">
        <v>120.7</v>
      </c>
      <c r="Q13" s="309">
        <v>84.5</v>
      </c>
      <c r="R13" s="309">
        <v>93.7</v>
      </c>
      <c r="S13" s="396">
        <v>96.2</v>
      </c>
      <c r="T13" s="396">
        <v>85.5</v>
      </c>
    </row>
    <row r="14" spans="1:21" ht="4.5" customHeight="1">
      <c r="A14" s="1021"/>
      <c r="B14" s="1022"/>
      <c r="C14" s="1020"/>
      <c r="D14" s="310"/>
      <c r="E14" s="310"/>
      <c r="F14" s="310"/>
      <c r="G14" s="310"/>
      <c r="H14" s="310"/>
      <c r="I14" s="310"/>
      <c r="J14" s="310"/>
      <c r="K14" s="310"/>
      <c r="L14" s="310"/>
      <c r="M14" s="310"/>
      <c r="N14" s="310"/>
      <c r="O14" s="310"/>
      <c r="P14" s="310"/>
      <c r="Q14" s="310"/>
      <c r="R14" s="310"/>
      <c r="S14" s="311"/>
      <c r="T14" s="1022"/>
    </row>
    <row r="15" spans="1:21" ht="19.5" customHeight="1">
      <c r="A15" s="1850" t="s">
        <v>271</v>
      </c>
      <c r="B15" s="1850"/>
      <c r="C15" s="1851"/>
      <c r="D15" s="1023">
        <v>4.2</v>
      </c>
      <c r="E15" s="309" t="s">
        <v>835</v>
      </c>
      <c r="F15" s="1023">
        <v>-6.5</v>
      </c>
      <c r="G15" s="1023">
        <v>3.8</v>
      </c>
      <c r="H15" s="1023">
        <v>-1.3</v>
      </c>
      <c r="I15" s="1023">
        <v>10</v>
      </c>
      <c r="J15" s="1023">
        <v>8.3000000000000007</v>
      </c>
      <c r="K15" s="1023">
        <v>10.4</v>
      </c>
      <c r="L15" s="1023">
        <v>-5.8</v>
      </c>
      <c r="M15" s="1023">
        <v>-3.5</v>
      </c>
      <c r="N15" s="1023">
        <v>7.4</v>
      </c>
      <c r="O15" s="1023">
        <v>5.3</v>
      </c>
      <c r="P15" s="1023">
        <v>10.5</v>
      </c>
      <c r="Q15" s="1023">
        <v>21.8</v>
      </c>
      <c r="R15" s="1023">
        <v>3.3</v>
      </c>
      <c r="S15" s="1023">
        <v>-5.2</v>
      </c>
      <c r="T15" s="1023">
        <v>-5.0999999999999996</v>
      </c>
      <c r="U15" s="365"/>
    </row>
    <row r="16" spans="1:21">
      <c r="A16" s="1024"/>
      <c r="B16" s="7"/>
      <c r="C16" s="1025"/>
      <c r="D16" s="792"/>
      <c r="E16" s="792"/>
      <c r="F16" s="792"/>
      <c r="G16" s="792"/>
      <c r="H16" s="792"/>
      <c r="I16" s="792"/>
      <c r="J16" s="792"/>
      <c r="K16" s="792"/>
      <c r="L16" s="792"/>
      <c r="M16" s="792"/>
      <c r="N16" s="792"/>
      <c r="O16" s="792"/>
      <c r="P16" s="792"/>
      <c r="Q16" s="792"/>
      <c r="R16" s="792"/>
      <c r="S16" s="1848" t="s">
        <v>272</v>
      </c>
      <c r="T16" s="1848"/>
    </row>
    <row r="17" spans="1:21" ht="19">
      <c r="A17" s="1000" t="s">
        <v>993</v>
      </c>
      <c r="B17" s="14"/>
      <c r="C17" s="14"/>
      <c r="E17" s="14"/>
      <c r="F17" s="14"/>
      <c r="G17" s="14"/>
      <c r="H17" s="14"/>
      <c r="I17" s="14"/>
      <c r="J17" s="14"/>
      <c r="K17" s="14"/>
      <c r="L17" s="14"/>
      <c r="M17" s="14"/>
      <c r="N17" s="14"/>
      <c r="O17" s="14"/>
    </row>
    <row r="18" spans="1:21" s="14" customFormat="1" ht="13.5" customHeight="1">
      <c r="A18" s="11"/>
      <c r="B18" s="11"/>
      <c r="C18" s="11"/>
      <c r="D18" s="11"/>
      <c r="E18" s="11"/>
      <c r="F18" s="1002"/>
      <c r="H18" s="11"/>
      <c r="I18" s="11"/>
      <c r="J18" s="11"/>
      <c r="K18" s="11"/>
      <c r="L18" s="11"/>
      <c r="M18" s="11"/>
      <c r="N18" s="11"/>
      <c r="O18" s="11"/>
      <c r="P18" s="1845" t="s">
        <v>995</v>
      </c>
      <c r="Q18" s="1845"/>
      <c r="R18" s="1845"/>
      <c r="S18" s="1845"/>
      <c r="T18" s="1845"/>
    </row>
    <row r="19" spans="1:21" ht="92.25" customHeight="1">
      <c r="A19" s="1852" t="s">
        <v>84</v>
      </c>
      <c r="B19" s="1852"/>
      <c r="C19" s="1853"/>
      <c r="D19" s="242" t="s">
        <v>274</v>
      </c>
      <c r="E19" s="242" t="s">
        <v>275</v>
      </c>
      <c r="F19" s="243" t="s">
        <v>187</v>
      </c>
      <c r="G19" s="243" t="s">
        <v>188</v>
      </c>
      <c r="H19" s="242" t="s">
        <v>453</v>
      </c>
      <c r="I19" s="242" t="s">
        <v>276</v>
      </c>
      <c r="J19" s="242" t="s">
        <v>277</v>
      </c>
      <c r="K19" s="242" t="s">
        <v>278</v>
      </c>
      <c r="L19" s="242" t="s">
        <v>279</v>
      </c>
      <c r="M19" s="242" t="s">
        <v>511</v>
      </c>
      <c r="N19" s="244" t="s">
        <v>516</v>
      </c>
      <c r="O19" s="245" t="s">
        <v>512</v>
      </c>
      <c r="P19" s="242" t="s">
        <v>280</v>
      </c>
      <c r="Q19" s="242" t="s">
        <v>513</v>
      </c>
      <c r="R19" s="242" t="s">
        <v>281</v>
      </c>
      <c r="S19" s="246" t="s">
        <v>514</v>
      </c>
      <c r="T19" s="247" t="s">
        <v>282</v>
      </c>
    </row>
    <row r="20" spans="1:21" s="24" customFormat="1" ht="6" customHeight="1">
      <c r="A20" s="1026"/>
      <c r="B20" s="1027"/>
      <c r="C20" s="1028"/>
      <c r="D20" s="1006"/>
      <c r="E20" s="1006"/>
      <c r="F20" s="1006"/>
      <c r="G20" s="1006"/>
      <c r="H20" s="1006"/>
      <c r="I20" s="1006"/>
      <c r="J20" s="1006"/>
      <c r="K20" s="1006"/>
      <c r="L20" s="1006"/>
      <c r="M20" s="1022"/>
      <c r="N20" s="1022"/>
      <c r="O20" s="1022"/>
      <c r="P20" s="1022"/>
      <c r="Q20" s="1022"/>
      <c r="R20" s="1022"/>
      <c r="S20" s="1029"/>
      <c r="T20" s="1029"/>
    </row>
    <row r="21" spans="1:21" ht="17.25" customHeight="1">
      <c r="A21" s="1009" t="s">
        <v>478</v>
      </c>
      <c r="B21" s="1010">
        <v>3</v>
      </c>
      <c r="C21" s="1011" t="s">
        <v>85</v>
      </c>
      <c r="D21" s="308">
        <v>99.9</v>
      </c>
      <c r="E21" s="308" t="s">
        <v>835</v>
      </c>
      <c r="F21" s="308">
        <v>97.6</v>
      </c>
      <c r="G21" s="308">
        <v>101.5</v>
      </c>
      <c r="H21" s="308">
        <v>98.8</v>
      </c>
      <c r="I21" s="308">
        <v>97</v>
      </c>
      <c r="J21" s="308">
        <v>99.5</v>
      </c>
      <c r="K21" s="308">
        <v>99.1</v>
      </c>
      <c r="L21" s="308">
        <v>103.9</v>
      </c>
      <c r="M21" s="308">
        <v>99.1</v>
      </c>
      <c r="N21" s="308">
        <v>102.1</v>
      </c>
      <c r="O21" s="308">
        <v>103.9</v>
      </c>
      <c r="P21" s="308">
        <v>102.6</v>
      </c>
      <c r="Q21" s="308">
        <v>88.6</v>
      </c>
      <c r="R21" s="308">
        <v>100.9</v>
      </c>
      <c r="S21" s="308">
        <v>100.5</v>
      </c>
      <c r="T21" s="308">
        <v>102.1</v>
      </c>
    </row>
    <row r="22" spans="1:21" s="22" customFormat="1" ht="17.25" customHeight="1">
      <c r="A22" s="1009"/>
      <c r="B22" s="1010">
        <v>4</v>
      </c>
      <c r="C22" s="1012"/>
      <c r="D22" s="385">
        <v>101.2</v>
      </c>
      <c r="E22" s="385" t="s">
        <v>835</v>
      </c>
      <c r="F22" s="308">
        <v>96.7</v>
      </c>
      <c r="G22" s="308">
        <v>101</v>
      </c>
      <c r="H22" s="308">
        <v>97.9</v>
      </c>
      <c r="I22" s="308">
        <v>98.8</v>
      </c>
      <c r="J22" s="308">
        <v>99.1</v>
      </c>
      <c r="K22" s="308">
        <v>102.2</v>
      </c>
      <c r="L22" s="308">
        <v>98.2</v>
      </c>
      <c r="M22" s="308">
        <v>102.7</v>
      </c>
      <c r="N22" s="308">
        <v>98.7</v>
      </c>
      <c r="O22" s="308">
        <v>116.8</v>
      </c>
      <c r="P22" s="308">
        <v>106.5</v>
      </c>
      <c r="Q22" s="308">
        <v>102.4</v>
      </c>
      <c r="R22" s="308">
        <v>102.1</v>
      </c>
      <c r="S22" s="308">
        <v>101.3</v>
      </c>
      <c r="T22" s="308">
        <v>102.3</v>
      </c>
    </row>
    <row r="23" spans="1:21" s="22" customFormat="1" ht="17.25" customHeight="1">
      <c r="A23" s="1009"/>
      <c r="B23" s="1010">
        <v>5</v>
      </c>
      <c r="C23" s="1012"/>
      <c r="D23" s="385">
        <v>101.5</v>
      </c>
      <c r="E23" s="385" t="s">
        <v>835</v>
      </c>
      <c r="F23" s="308">
        <v>98.2</v>
      </c>
      <c r="G23" s="308">
        <v>101.6</v>
      </c>
      <c r="H23" s="308">
        <v>96.4</v>
      </c>
      <c r="I23" s="308">
        <v>97.9</v>
      </c>
      <c r="J23" s="308">
        <v>105.6</v>
      </c>
      <c r="K23" s="308">
        <v>100.7</v>
      </c>
      <c r="L23" s="308">
        <v>103.4</v>
      </c>
      <c r="M23" s="308">
        <v>113.5</v>
      </c>
      <c r="N23" s="308">
        <v>97.8</v>
      </c>
      <c r="O23" s="308">
        <v>110.5</v>
      </c>
      <c r="P23" s="308">
        <v>111</v>
      </c>
      <c r="Q23" s="308">
        <v>102.4</v>
      </c>
      <c r="R23" s="308">
        <v>102.9</v>
      </c>
      <c r="S23" s="308">
        <v>103.7</v>
      </c>
      <c r="T23" s="308">
        <v>101.2</v>
      </c>
    </row>
    <row r="24" spans="1:21" s="22" customFormat="1" ht="4.5" customHeight="1">
      <c r="A24" s="397"/>
      <c r="B24" s="1013"/>
      <c r="C24" s="1014"/>
      <c r="D24" s="313"/>
      <c r="E24" s="313"/>
      <c r="F24" s="142"/>
      <c r="G24" s="142"/>
      <c r="H24" s="142"/>
      <c r="I24" s="142"/>
      <c r="J24" s="142"/>
      <c r="K24" s="142"/>
      <c r="L24" s="142"/>
      <c r="M24" s="142"/>
      <c r="N24" s="142"/>
      <c r="O24" s="142"/>
      <c r="P24" s="142"/>
      <c r="Q24" s="142"/>
      <c r="R24" s="142"/>
      <c r="S24" s="1030"/>
      <c r="T24" s="1030"/>
    </row>
    <row r="25" spans="1:21" ht="17.25" customHeight="1">
      <c r="A25" s="512">
        <v>5</v>
      </c>
      <c r="B25" s="513">
        <v>10</v>
      </c>
      <c r="C25" s="1014" t="s">
        <v>289</v>
      </c>
      <c r="D25" s="303">
        <v>102.4</v>
      </c>
      <c r="E25" s="303" t="s">
        <v>835</v>
      </c>
      <c r="F25" s="167">
        <v>101.9</v>
      </c>
      <c r="G25" s="167">
        <v>103.5</v>
      </c>
      <c r="H25" s="167">
        <v>99.5</v>
      </c>
      <c r="I25" s="167">
        <v>98.4</v>
      </c>
      <c r="J25" s="167">
        <v>107.9</v>
      </c>
      <c r="K25" s="167">
        <v>100.3</v>
      </c>
      <c r="L25" s="167">
        <v>107.8</v>
      </c>
      <c r="M25" s="167">
        <v>115.7</v>
      </c>
      <c r="N25" s="167">
        <v>96.6</v>
      </c>
      <c r="O25" s="167">
        <v>103.9</v>
      </c>
      <c r="P25" s="167">
        <v>113.9</v>
      </c>
      <c r="Q25" s="167">
        <v>101.9</v>
      </c>
      <c r="R25" s="167">
        <v>104.4</v>
      </c>
      <c r="S25" s="1031">
        <v>107.6</v>
      </c>
      <c r="T25" s="1031">
        <v>102.5</v>
      </c>
    </row>
    <row r="26" spans="1:21" ht="17.25" customHeight="1">
      <c r="A26" s="512">
        <v>6</v>
      </c>
      <c r="B26" s="513">
        <v>7</v>
      </c>
      <c r="C26" s="1019"/>
      <c r="D26" s="303">
        <v>103.3</v>
      </c>
      <c r="E26" s="303" t="s">
        <v>835</v>
      </c>
      <c r="F26" s="303">
        <v>103.1</v>
      </c>
      <c r="G26" s="303">
        <v>103.9</v>
      </c>
      <c r="H26" s="303">
        <v>106</v>
      </c>
      <c r="I26" s="303">
        <v>103.3</v>
      </c>
      <c r="J26" s="303">
        <v>109</v>
      </c>
      <c r="K26" s="303">
        <v>100.2</v>
      </c>
      <c r="L26" s="303">
        <v>109.9</v>
      </c>
      <c r="M26" s="303">
        <v>101.1</v>
      </c>
      <c r="N26" s="303">
        <v>100.9</v>
      </c>
      <c r="O26" s="303">
        <v>111.1</v>
      </c>
      <c r="P26" s="303">
        <v>109.6</v>
      </c>
      <c r="Q26" s="303">
        <v>107.4</v>
      </c>
      <c r="R26" s="303">
        <v>106.4</v>
      </c>
      <c r="S26" s="1031">
        <v>110</v>
      </c>
      <c r="T26" s="303">
        <v>100.4</v>
      </c>
    </row>
    <row r="27" spans="1:21" ht="17.25" customHeight="1">
      <c r="A27" s="512"/>
      <c r="B27" s="513">
        <v>8</v>
      </c>
      <c r="C27" s="1020"/>
      <c r="D27" s="303">
        <v>96.8</v>
      </c>
      <c r="E27" s="303" t="s">
        <v>835</v>
      </c>
      <c r="F27" s="303">
        <v>92.7</v>
      </c>
      <c r="G27" s="303">
        <v>93.9</v>
      </c>
      <c r="H27" s="303">
        <v>98.9</v>
      </c>
      <c r="I27" s="303">
        <v>91.4</v>
      </c>
      <c r="J27" s="303">
        <v>105.6</v>
      </c>
      <c r="K27" s="303">
        <v>97.4</v>
      </c>
      <c r="L27" s="303">
        <v>105.9</v>
      </c>
      <c r="M27" s="303">
        <v>97</v>
      </c>
      <c r="N27" s="303">
        <v>98.7</v>
      </c>
      <c r="O27" s="303">
        <v>114.8</v>
      </c>
      <c r="P27" s="303">
        <v>106.8</v>
      </c>
      <c r="Q27" s="303">
        <v>75.099999999999994</v>
      </c>
      <c r="R27" s="303">
        <v>102.8</v>
      </c>
      <c r="S27" s="1031">
        <v>101.6</v>
      </c>
      <c r="T27" s="303">
        <v>96.4</v>
      </c>
    </row>
    <row r="28" spans="1:21" ht="17.25" customHeight="1">
      <c r="A28" s="512"/>
      <c r="B28" s="513">
        <v>9</v>
      </c>
      <c r="C28" s="1020"/>
      <c r="D28" s="303">
        <v>99.2</v>
      </c>
      <c r="E28" s="303" t="s">
        <v>835</v>
      </c>
      <c r="F28" s="303">
        <v>98.8</v>
      </c>
      <c r="G28" s="303">
        <v>99.9</v>
      </c>
      <c r="H28" s="303">
        <v>91.2</v>
      </c>
      <c r="I28" s="303">
        <v>89.8</v>
      </c>
      <c r="J28" s="303">
        <v>107.7</v>
      </c>
      <c r="K28" s="303">
        <v>95.7</v>
      </c>
      <c r="L28" s="303">
        <v>100.3</v>
      </c>
      <c r="M28" s="303">
        <v>99.9</v>
      </c>
      <c r="N28" s="303">
        <v>98.3</v>
      </c>
      <c r="O28" s="303">
        <v>105.2</v>
      </c>
      <c r="P28" s="303">
        <v>108.8</v>
      </c>
      <c r="Q28" s="303">
        <v>100.6</v>
      </c>
      <c r="R28" s="303">
        <v>102.9</v>
      </c>
      <c r="S28" s="1031">
        <v>96.1</v>
      </c>
      <c r="T28" s="303">
        <v>97.3</v>
      </c>
    </row>
    <row r="29" spans="1:21" ht="17.25" customHeight="1">
      <c r="A29" s="512"/>
      <c r="B29" s="513">
        <v>10</v>
      </c>
      <c r="C29" s="1014"/>
      <c r="D29" s="303">
        <v>101.5</v>
      </c>
      <c r="E29" s="303" t="s">
        <v>835</v>
      </c>
      <c r="F29" s="303">
        <v>101</v>
      </c>
      <c r="G29" s="303">
        <v>102.7</v>
      </c>
      <c r="H29" s="303">
        <v>108.5</v>
      </c>
      <c r="I29" s="303">
        <v>92.8</v>
      </c>
      <c r="J29" s="303">
        <v>109.7</v>
      </c>
      <c r="K29" s="303">
        <v>95.9</v>
      </c>
      <c r="L29" s="303">
        <v>107.3</v>
      </c>
      <c r="M29" s="303">
        <v>99.3</v>
      </c>
      <c r="N29" s="303">
        <v>97.1</v>
      </c>
      <c r="O29" s="303">
        <v>103.8</v>
      </c>
      <c r="P29" s="303">
        <v>113</v>
      </c>
      <c r="Q29" s="303">
        <v>108.6</v>
      </c>
      <c r="R29" s="303">
        <v>106.1</v>
      </c>
      <c r="S29" s="1031">
        <v>108.7</v>
      </c>
      <c r="T29" s="303">
        <v>99.2</v>
      </c>
    </row>
    <row r="30" spans="1:21" ht="4.5" customHeight="1">
      <c r="A30" s="1021"/>
      <c r="B30" s="1022"/>
      <c r="C30" s="1020"/>
      <c r="D30" s="310"/>
      <c r="E30" s="310"/>
      <c r="F30" s="310"/>
      <c r="G30" s="310"/>
      <c r="H30" s="310"/>
      <c r="I30" s="310"/>
      <c r="J30" s="310"/>
      <c r="K30" s="310"/>
      <c r="L30" s="310"/>
      <c r="M30" s="310"/>
      <c r="N30" s="310"/>
      <c r="O30" s="310"/>
      <c r="P30" s="310"/>
      <c r="Q30" s="310"/>
      <c r="R30" s="310"/>
      <c r="S30" s="1015"/>
      <c r="T30" s="1015"/>
    </row>
    <row r="31" spans="1:21" ht="21" customHeight="1">
      <c r="A31" s="1850" t="s">
        <v>271</v>
      </c>
      <c r="B31" s="1850"/>
      <c r="C31" s="1851"/>
      <c r="D31" s="1023">
        <v>-1.5</v>
      </c>
      <c r="E31" s="1032" t="s">
        <v>835</v>
      </c>
      <c r="F31" s="1023">
        <v>-1</v>
      </c>
      <c r="G31" s="1023">
        <v>-0.4</v>
      </c>
      <c r="H31" s="1023">
        <v>8.8000000000000007</v>
      </c>
      <c r="I31" s="1023">
        <v>-5.8</v>
      </c>
      <c r="J31" s="1023">
        <v>1.3</v>
      </c>
      <c r="K31" s="1023">
        <v>-5.9</v>
      </c>
      <c r="L31" s="1023">
        <v>-0.7</v>
      </c>
      <c r="M31" s="1023">
        <v>-13.6</v>
      </c>
      <c r="N31" s="1023">
        <v>0.8</v>
      </c>
      <c r="O31" s="1023">
        <v>-2</v>
      </c>
      <c r="P31" s="1023">
        <v>0.1</v>
      </c>
      <c r="Q31" s="1023">
        <v>6.4</v>
      </c>
      <c r="R31" s="1023">
        <v>1.7</v>
      </c>
      <c r="S31" s="1023">
        <v>0.9</v>
      </c>
      <c r="T31" s="1023">
        <v>-2.6</v>
      </c>
      <c r="U31" s="365"/>
    </row>
    <row r="32" spans="1:21" ht="12" customHeight="1">
      <c r="A32" s="1024"/>
      <c r="B32" s="7"/>
      <c r="C32" s="1025"/>
      <c r="D32" s="7"/>
      <c r="E32" s="7"/>
      <c r="F32" s="7"/>
      <c r="G32" s="7"/>
      <c r="H32" s="7"/>
      <c r="I32" s="7"/>
      <c r="J32" s="7"/>
      <c r="K32" s="7"/>
      <c r="S32" s="1849" t="s">
        <v>272</v>
      </c>
      <c r="T32" s="1849"/>
    </row>
    <row r="33" spans="1:21" ht="4.5" customHeight="1"/>
    <row r="34" spans="1:21" ht="19">
      <c r="A34" s="1033" t="s">
        <v>994</v>
      </c>
      <c r="C34" s="14"/>
      <c r="E34" s="14"/>
      <c r="F34" s="14"/>
      <c r="G34" s="14"/>
      <c r="H34" s="14"/>
      <c r="I34" s="14"/>
      <c r="J34" s="14"/>
      <c r="K34" s="14"/>
      <c r="L34" s="14"/>
      <c r="M34" s="14"/>
      <c r="N34" s="14"/>
      <c r="O34" s="14"/>
    </row>
    <row r="35" spans="1:21" ht="13.5" customHeight="1">
      <c r="F35" s="1002"/>
      <c r="P35" s="1845" t="s">
        <v>995</v>
      </c>
      <c r="Q35" s="1845"/>
      <c r="R35" s="1845"/>
      <c r="S35" s="1845"/>
      <c r="T35" s="1845"/>
    </row>
    <row r="36" spans="1:21" s="14" customFormat="1" ht="92.25" customHeight="1">
      <c r="A36" s="1846" t="s">
        <v>84</v>
      </c>
      <c r="B36" s="1846"/>
      <c r="C36" s="1847"/>
      <c r="D36" s="242" t="s">
        <v>274</v>
      </c>
      <c r="E36" s="242" t="s">
        <v>275</v>
      </c>
      <c r="F36" s="243" t="s">
        <v>187</v>
      </c>
      <c r="G36" s="243" t="s">
        <v>188</v>
      </c>
      <c r="H36" s="242" t="s">
        <v>453</v>
      </c>
      <c r="I36" s="242" t="s">
        <v>276</v>
      </c>
      <c r="J36" s="242" t="s">
        <v>277</v>
      </c>
      <c r="K36" s="242" t="s">
        <v>278</v>
      </c>
      <c r="L36" s="242" t="s">
        <v>279</v>
      </c>
      <c r="M36" s="242" t="s">
        <v>511</v>
      </c>
      <c r="N36" s="244" t="s">
        <v>516</v>
      </c>
      <c r="O36" s="245" t="s">
        <v>512</v>
      </c>
      <c r="P36" s="242" t="s">
        <v>280</v>
      </c>
      <c r="Q36" s="242" t="s">
        <v>513</v>
      </c>
      <c r="R36" s="242" t="s">
        <v>281</v>
      </c>
      <c r="S36" s="246" t="s">
        <v>514</v>
      </c>
      <c r="T36" s="247" t="s">
        <v>282</v>
      </c>
    </row>
    <row r="37" spans="1:21" ht="6" customHeight="1">
      <c r="A37" s="1003"/>
      <c r="B37" s="1004"/>
      <c r="C37" s="1005"/>
      <c r="D37" s="1006"/>
      <c r="E37" s="1006"/>
      <c r="F37" s="1006"/>
      <c r="G37" s="1006"/>
      <c r="H37" s="1006"/>
      <c r="I37" s="1006"/>
      <c r="J37" s="1006"/>
      <c r="K37" s="1006"/>
      <c r="L37" s="1006"/>
      <c r="M37" s="1022"/>
      <c r="N37" s="1022"/>
      <c r="O37" s="1022"/>
      <c r="P37" s="1022"/>
      <c r="Q37" s="1022"/>
      <c r="R37" s="1022"/>
      <c r="S37" s="1022"/>
      <c r="T37" s="1022"/>
    </row>
    <row r="38" spans="1:21" s="24" customFormat="1" ht="17.25" customHeight="1">
      <c r="A38" s="1009" t="s">
        <v>478</v>
      </c>
      <c r="B38" s="1010">
        <v>3</v>
      </c>
      <c r="C38" s="1011" t="s">
        <v>85</v>
      </c>
      <c r="D38" s="308">
        <v>99.4</v>
      </c>
      <c r="E38" s="308" t="s">
        <v>835</v>
      </c>
      <c r="F38" s="308">
        <v>99.1</v>
      </c>
      <c r="G38" s="308">
        <v>94</v>
      </c>
      <c r="H38" s="308">
        <v>104.6</v>
      </c>
      <c r="I38" s="308">
        <v>101.7</v>
      </c>
      <c r="J38" s="308">
        <v>102.3</v>
      </c>
      <c r="K38" s="308">
        <v>102.6</v>
      </c>
      <c r="L38" s="308">
        <v>98.6</v>
      </c>
      <c r="M38" s="308">
        <v>97.8</v>
      </c>
      <c r="N38" s="308">
        <v>100.6</v>
      </c>
      <c r="O38" s="308">
        <v>98.5</v>
      </c>
      <c r="P38" s="308">
        <v>95.8</v>
      </c>
      <c r="Q38" s="308">
        <v>101.3</v>
      </c>
      <c r="R38" s="308">
        <v>100.6</v>
      </c>
      <c r="S38" s="308">
        <v>103.9</v>
      </c>
      <c r="T38" s="308">
        <v>100.3</v>
      </c>
    </row>
    <row r="39" spans="1:21" ht="17.25" customHeight="1">
      <c r="A39" s="1009"/>
      <c r="B39" s="1010">
        <v>4</v>
      </c>
      <c r="C39" s="1012"/>
      <c r="D39" s="308">
        <v>100.1</v>
      </c>
      <c r="E39" s="385" t="s">
        <v>835</v>
      </c>
      <c r="F39" s="308">
        <v>100</v>
      </c>
      <c r="G39" s="308">
        <v>96.9</v>
      </c>
      <c r="H39" s="308">
        <v>89.2</v>
      </c>
      <c r="I39" s="308">
        <v>85.9</v>
      </c>
      <c r="J39" s="308">
        <v>103.7</v>
      </c>
      <c r="K39" s="308">
        <v>101.2</v>
      </c>
      <c r="L39" s="308">
        <v>94.4</v>
      </c>
      <c r="M39" s="308">
        <v>96.4</v>
      </c>
      <c r="N39" s="308">
        <v>98</v>
      </c>
      <c r="O39" s="308">
        <v>105.3</v>
      </c>
      <c r="P39" s="308">
        <v>94.4</v>
      </c>
      <c r="Q39" s="308">
        <v>99.8</v>
      </c>
      <c r="R39" s="308">
        <v>102</v>
      </c>
      <c r="S39" s="308">
        <v>100.2</v>
      </c>
      <c r="T39" s="308">
        <v>98.5</v>
      </c>
    </row>
    <row r="40" spans="1:21" s="22" customFormat="1" ht="17.25" customHeight="1">
      <c r="A40" s="1009"/>
      <c r="B40" s="1010">
        <v>5</v>
      </c>
      <c r="C40" s="1012"/>
      <c r="D40" s="308">
        <v>100.6</v>
      </c>
      <c r="E40" s="385" t="s">
        <v>835</v>
      </c>
      <c r="F40" s="308">
        <v>99.4</v>
      </c>
      <c r="G40" s="308">
        <v>97.9</v>
      </c>
      <c r="H40" s="308">
        <v>79.400000000000006</v>
      </c>
      <c r="I40" s="308">
        <v>81.900000000000006</v>
      </c>
      <c r="J40" s="308">
        <v>103.8</v>
      </c>
      <c r="K40" s="308">
        <v>100.5</v>
      </c>
      <c r="L40" s="308">
        <v>93.5</v>
      </c>
      <c r="M40" s="308">
        <v>95.2</v>
      </c>
      <c r="N40" s="308">
        <v>99.6</v>
      </c>
      <c r="O40" s="308">
        <v>110.3</v>
      </c>
      <c r="P40" s="308">
        <v>91.8</v>
      </c>
      <c r="Q40" s="308">
        <v>97.9</v>
      </c>
      <c r="R40" s="308">
        <v>103.4</v>
      </c>
      <c r="S40" s="308">
        <v>95.5</v>
      </c>
      <c r="T40" s="308">
        <v>99.1</v>
      </c>
    </row>
    <row r="41" spans="1:21" s="22" customFormat="1" ht="4.5" customHeight="1">
      <c r="A41" s="137"/>
      <c r="B41" s="1034"/>
      <c r="C41" s="1035"/>
      <c r="D41" s="315"/>
      <c r="E41" s="315"/>
      <c r="F41" s="316"/>
      <c r="G41" s="316"/>
      <c r="H41" s="316"/>
      <c r="I41" s="316"/>
      <c r="J41" s="316"/>
      <c r="K41" s="316"/>
      <c r="L41" s="316"/>
      <c r="M41" s="316"/>
      <c r="N41" s="316"/>
      <c r="O41" s="316"/>
      <c r="P41" s="316"/>
      <c r="Q41" s="316"/>
      <c r="R41" s="316"/>
      <c r="S41" s="316"/>
      <c r="T41" s="316"/>
    </row>
    <row r="42" spans="1:21" s="22" customFormat="1" ht="17.25" customHeight="1">
      <c r="A42" s="512">
        <v>5</v>
      </c>
      <c r="B42" s="513">
        <v>10</v>
      </c>
      <c r="C42" s="1014" t="s">
        <v>289</v>
      </c>
      <c r="D42" s="303">
        <v>100.8</v>
      </c>
      <c r="E42" s="303" t="s">
        <v>835</v>
      </c>
      <c r="F42" s="167">
        <v>98.1</v>
      </c>
      <c r="G42" s="167">
        <v>97.6</v>
      </c>
      <c r="H42" s="167">
        <v>79.099999999999994</v>
      </c>
      <c r="I42" s="167">
        <v>80.400000000000006</v>
      </c>
      <c r="J42" s="167">
        <v>103.1</v>
      </c>
      <c r="K42" s="167">
        <v>100.5</v>
      </c>
      <c r="L42" s="167">
        <v>93.6</v>
      </c>
      <c r="M42" s="167">
        <v>94</v>
      </c>
      <c r="N42" s="167">
        <v>101.1</v>
      </c>
      <c r="O42" s="167">
        <v>111.5</v>
      </c>
      <c r="P42" s="167">
        <v>92.7</v>
      </c>
      <c r="Q42" s="167">
        <v>100.3</v>
      </c>
      <c r="R42" s="167">
        <v>103.6</v>
      </c>
      <c r="S42" s="167">
        <v>93.3</v>
      </c>
      <c r="T42" s="167">
        <v>99.3</v>
      </c>
    </row>
    <row r="43" spans="1:21" ht="17.25" customHeight="1">
      <c r="A43" s="512">
        <v>6</v>
      </c>
      <c r="B43" s="513">
        <v>7</v>
      </c>
      <c r="C43" s="1019"/>
      <c r="D43" s="303">
        <v>101.4</v>
      </c>
      <c r="E43" s="303" t="s">
        <v>835</v>
      </c>
      <c r="F43" s="303">
        <v>98.3</v>
      </c>
      <c r="G43" s="303">
        <v>95.9</v>
      </c>
      <c r="H43" s="303">
        <v>69.400000000000006</v>
      </c>
      <c r="I43" s="303">
        <v>79.400000000000006</v>
      </c>
      <c r="J43" s="303">
        <v>99.3</v>
      </c>
      <c r="K43" s="303">
        <v>102.7</v>
      </c>
      <c r="L43" s="303">
        <v>93.1</v>
      </c>
      <c r="M43" s="303">
        <v>93.1</v>
      </c>
      <c r="N43" s="303">
        <v>101.3</v>
      </c>
      <c r="O43" s="303">
        <v>120.8</v>
      </c>
      <c r="P43" s="303">
        <v>97.1</v>
      </c>
      <c r="Q43" s="303">
        <v>97</v>
      </c>
      <c r="R43" s="303">
        <v>104.8</v>
      </c>
      <c r="S43" s="303">
        <v>94.5</v>
      </c>
      <c r="T43" s="303">
        <v>99.1</v>
      </c>
    </row>
    <row r="44" spans="1:21" ht="17.25" customHeight="1">
      <c r="A44" s="512"/>
      <c r="B44" s="513">
        <v>8</v>
      </c>
      <c r="C44" s="1020"/>
      <c r="D44" s="303">
        <v>101.8</v>
      </c>
      <c r="E44" s="303" t="s">
        <v>835</v>
      </c>
      <c r="F44" s="303">
        <v>99.2</v>
      </c>
      <c r="G44" s="303">
        <v>97.1</v>
      </c>
      <c r="H44" s="303">
        <v>69.599999999999994</v>
      </c>
      <c r="I44" s="303">
        <v>79.3</v>
      </c>
      <c r="J44" s="303">
        <v>99.5</v>
      </c>
      <c r="K44" s="303">
        <v>102.6</v>
      </c>
      <c r="L44" s="303">
        <v>92.6</v>
      </c>
      <c r="M44" s="303">
        <v>93.3</v>
      </c>
      <c r="N44" s="303">
        <v>100.4</v>
      </c>
      <c r="O44" s="303">
        <v>122.8</v>
      </c>
      <c r="P44" s="303">
        <v>96.4</v>
      </c>
      <c r="Q44" s="303">
        <v>97.1</v>
      </c>
      <c r="R44" s="303">
        <v>104.7</v>
      </c>
      <c r="S44" s="303">
        <v>93.6</v>
      </c>
      <c r="T44" s="303">
        <v>99</v>
      </c>
    </row>
    <row r="45" spans="1:21" ht="17.25" customHeight="1">
      <c r="A45" s="512"/>
      <c r="B45" s="513">
        <v>9</v>
      </c>
      <c r="C45" s="1020"/>
      <c r="D45" s="303">
        <v>101.4</v>
      </c>
      <c r="E45" s="303" t="s">
        <v>835</v>
      </c>
      <c r="F45" s="303">
        <v>99</v>
      </c>
      <c r="G45" s="303">
        <v>96.4</v>
      </c>
      <c r="H45" s="303">
        <v>69.7</v>
      </c>
      <c r="I45" s="303">
        <v>79.599999999999994</v>
      </c>
      <c r="J45" s="303">
        <v>98.6</v>
      </c>
      <c r="K45" s="303">
        <v>102.2</v>
      </c>
      <c r="L45" s="303">
        <v>92.8</v>
      </c>
      <c r="M45" s="303">
        <v>92.9</v>
      </c>
      <c r="N45" s="303">
        <v>102.5</v>
      </c>
      <c r="O45" s="303">
        <v>122.1</v>
      </c>
      <c r="P45" s="303">
        <v>95.5</v>
      </c>
      <c r="Q45" s="303">
        <v>97</v>
      </c>
      <c r="R45" s="303">
        <v>104.2</v>
      </c>
      <c r="S45" s="303">
        <v>93.6</v>
      </c>
      <c r="T45" s="303">
        <v>99.4</v>
      </c>
    </row>
    <row r="46" spans="1:21" ht="17.25" customHeight="1">
      <c r="A46" s="512"/>
      <c r="B46" s="513">
        <v>10</v>
      </c>
      <c r="C46" s="1014"/>
      <c r="D46" s="303">
        <v>102</v>
      </c>
      <c r="E46" s="303" t="s">
        <v>835</v>
      </c>
      <c r="F46" s="303">
        <v>99.4</v>
      </c>
      <c r="G46" s="303">
        <v>96.4</v>
      </c>
      <c r="H46" s="303">
        <v>69.7</v>
      </c>
      <c r="I46" s="303">
        <v>79.8</v>
      </c>
      <c r="J46" s="303">
        <v>98.7</v>
      </c>
      <c r="K46" s="303">
        <v>102.6</v>
      </c>
      <c r="L46" s="303">
        <v>92.1</v>
      </c>
      <c r="M46" s="303">
        <v>93.2</v>
      </c>
      <c r="N46" s="303">
        <v>102.9</v>
      </c>
      <c r="O46" s="303">
        <v>124.4</v>
      </c>
      <c r="P46" s="303">
        <v>96.2</v>
      </c>
      <c r="Q46" s="303">
        <v>98.8</v>
      </c>
      <c r="R46" s="303">
        <v>104.6</v>
      </c>
      <c r="S46" s="303">
        <v>93.5</v>
      </c>
      <c r="T46" s="303">
        <v>100.2</v>
      </c>
    </row>
    <row r="47" spans="1:21" ht="4.5" customHeight="1">
      <c r="A47" s="1021"/>
      <c r="B47" s="1022"/>
      <c r="C47" s="1020"/>
      <c r="D47" s="312"/>
      <c r="E47" s="312"/>
      <c r="F47" s="312"/>
      <c r="G47" s="312"/>
      <c r="H47" s="310"/>
      <c r="I47" s="312"/>
      <c r="J47" s="312"/>
      <c r="K47" s="312"/>
      <c r="L47" s="312"/>
      <c r="M47" s="312"/>
      <c r="N47" s="312"/>
      <c r="O47" s="312"/>
      <c r="P47" s="312"/>
      <c r="Q47" s="312"/>
      <c r="R47" s="312"/>
      <c r="S47" s="1036"/>
      <c r="T47" s="1036"/>
    </row>
    <row r="48" spans="1:21" ht="20.25" customHeight="1">
      <c r="A48" s="1850" t="s">
        <v>271</v>
      </c>
      <c r="B48" s="1850"/>
      <c r="C48" s="1851"/>
      <c r="D48" s="1023">
        <v>1.2</v>
      </c>
      <c r="E48" s="303" t="s">
        <v>835</v>
      </c>
      <c r="F48" s="1023">
        <v>1.3</v>
      </c>
      <c r="G48" s="1023">
        <v>-1.2</v>
      </c>
      <c r="H48" s="1023">
        <v>-11.9</v>
      </c>
      <c r="I48" s="1023">
        <v>-0.7</v>
      </c>
      <c r="J48" s="1023">
        <v>-4.3</v>
      </c>
      <c r="K48" s="1023">
        <v>2.1</v>
      </c>
      <c r="L48" s="1023">
        <v>-1.6</v>
      </c>
      <c r="M48" s="1023">
        <v>-0.9</v>
      </c>
      <c r="N48" s="1023">
        <v>1.8</v>
      </c>
      <c r="O48" s="1023">
        <v>11.6</v>
      </c>
      <c r="P48" s="1023">
        <v>3.8</v>
      </c>
      <c r="Q48" s="1023">
        <v>-1.5</v>
      </c>
      <c r="R48" s="1023">
        <v>1</v>
      </c>
      <c r="S48" s="1023">
        <v>0.2</v>
      </c>
      <c r="T48" s="1023">
        <v>0.9</v>
      </c>
      <c r="U48" s="365"/>
    </row>
    <row r="49" spans="1:20" ht="42.75" customHeight="1">
      <c r="A49" s="1037"/>
      <c r="B49" s="1841"/>
      <c r="C49" s="1842"/>
      <c r="D49" s="1842"/>
      <c r="E49" s="1842"/>
      <c r="F49" s="1842"/>
      <c r="G49" s="1842"/>
      <c r="H49" s="1842"/>
      <c r="I49" s="1842"/>
      <c r="J49" s="1842"/>
      <c r="K49" s="1842"/>
      <c r="L49" s="1842"/>
      <c r="M49" s="1842"/>
      <c r="N49" s="1842"/>
      <c r="O49" s="1842"/>
      <c r="P49" s="1842"/>
      <c r="Q49" s="1842"/>
      <c r="R49" s="1842"/>
      <c r="S49" s="1844" t="s">
        <v>272</v>
      </c>
      <c r="T49" s="1844"/>
    </row>
    <row r="50" spans="1:20" ht="12" customHeight="1">
      <c r="B50" s="1843"/>
      <c r="C50" s="1843"/>
      <c r="D50" s="1843"/>
      <c r="E50" s="1843"/>
      <c r="F50" s="1843"/>
      <c r="G50" s="1843"/>
      <c r="H50" s="1843"/>
      <c r="I50" s="1843"/>
      <c r="J50" s="1843"/>
      <c r="K50" s="1843"/>
      <c r="L50" s="1843"/>
      <c r="M50" s="1843"/>
      <c r="N50" s="1843"/>
      <c r="O50" s="1843"/>
      <c r="P50" s="1843"/>
      <c r="Q50" s="1843"/>
      <c r="R50" s="1843"/>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38" t="s">
        <v>732</v>
      </c>
      <c r="J1" s="680"/>
      <c r="K1" s="680"/>
    </row>
    <row r="2" spans="1:14" ht="13.5" customHeight="1"/>
    <row r="3" spans="1:14" s="104" customFormat="1" ht="15" customHeight="1">
      <c r="A3" s="1870" t="s">
        <v>44</v>
      </c>
      <c r="B3" s="1870"/>
      <c r="C3" s="1871"/>
      <c r="D3" s="1876" t="s">
        <v>717</v>
      </c>
      <c r="E3" s="219"/>
      <c r="F3" s="1879" t="s">
        <v>718</v>
      </c>
      <c r="G3" s="1882" t="s">
        <v>719</v>
      </c>
      <c r="H3" s="219"/>
      <c r="I3" s="1885" t="s">
        <v>720</v>
      </c>
      <c r="J3" s="1888" t="s">
        <v>721</v>
      </c>
      <c r="K3" s="1889"/>
      <c r="L3" s="1868"/>
      <c r="M3" s="1867" t="s">
        <v>45</v>
      </c>
      <c r="N3" s="1868"/>
    </row>
    <row r="4" spans="1:14" s="25" customFormat="1" ht="15" customHeight="1">
      <c r="A4" s="1872"/>
      <c r="B4" s="1872"/>
      <c r="C4" s="1873"/>
      <c r="D4" s="1877"/>
      <c r="E4" s="1890" t="s">
        <v>794</v>
      </c>
      <c r="F4" s="1880"/>
      <c r="G4" s="1883"/>
      <c r="H4" s="1890" t="s">
        <v>794</v>
      </c>
      <c r="I4" s="1886"/>
      <c r="J4" s="1880"/>
      <c r="K4" s="1897" t="s">
        <v>794</v>
      </c>
      <c r="L4" s="1898"/>
      <c r="M4" s="1895" t="s">
        <v>722</v>
      </c>
      <c r="N4" s="1885" t="s">
        <v>723</v>
      </c>
    </row>
    <row r="5" spans="1:14" s="25" customFormat="1" ht="15" customHeight="1">
      <c r="A5" s="1874"/>
      <c r="B5" s="1874"/>
      <c r="C5" s="1875"/>
      <c r="D5" s="1878"/>
      <c r="E5" s="1891"/>
      <c r="F5" s="1881"/>
      <c r="G5" s="1884"/>
      <c r="H5" s="1891"/>
      <c r="I5" s="1887"/>
      <c r="J5" s="1881"/>
      <c r="K5" s="1897"/>
      <c r="L5" s="1898"/>
      <c r="M5" s="1884"/>
      <c r="N5" s="1887"/>
    </row>
    <row r="6" spans="1:14" s="11" customFormat="1">
      <c r="A6" s="1036"/>
      <c r="B6" s="1004"/>
      <c r="C6" s="1035"/>
      <c r="D6" s="1039" t="s">
        <v>46</v>
      </c>
      <c r="E6" s="1040" t="s">
        <v>57</v>
      </c>
      <c r="F6" s="1040" t="s">
        <v>57</v>
      </c>
      <c r="G6" s="1040" t="s">
        <v>57</v>
      </c>
      <c r="H6" s="1040" t="s">
        <v>57</v>
      </c>
      <c r="I6" s="1040" t="s">
        <v>57</v>
      </c>
      <c r="J6" s="1040" t="s">
        <v>46</v>
      </c>
      <c r="K6" s="1896" t="s">
        <v>57</v>
      </c>
      <c r="L6" s="1896"/>
      <c r="M6" s="1040" t="s">
        <v>47</v>
      </c>
      <c r="N6" s="1040" t="s">
        <v>47</v>
      </c>
    </row>
    <row r="7" spans="1:14" s="19" customFormat="1" ht="13.5" customHeight="1">
      <c r="A7" s="1041" t="s">
        <v>478</v>
      </c>
      <c r="B7" s="1042" t="s">
        <v>484</v>
      </c>
      <c r="C7" s="1043" t="s">
        <v>152</v>
      </c>
      <c r="D7" s="367">
        <v>15962</v>
      </c>
      <c r="E7" s="169">
        <v>4412</v>
      </c>
      <c r="F7" s="169">
        <v>33517</v>
      </c>
      <c r="G7" s="169">
        <v>71398</v>
      </c>
      <c r="H7" s="169">
        <v>19770</v>
      </c>
      <c r="I7" s="169">
        <v>98234</v>
      </c>
      <c r="J7" s="169">
        <v>4524</v>
      </c>
      <c r="K7" s="1899">
        <v>1119</v>
      </c>
      <c r="L7" s="1843"/>
      <c r="M7" s="292">
        <v>2.1</v>
      </c>
      <c r="N7" s="292">
        <v>1.38</v>
      </c>
    </row>
    <row r="8" spans="1:14" s="19" customFormat="1" ht="13.5" customHeight="1">
      <c r="A8" s="1041"/>
      <c r="B8" s="1042">
        <v>2</v>
      </c>
      <c r="C8" s="1043"/>
      <c r="D8" s="367">
        <v>15663</v>
      </c>
      <c r="E8" s="169">
        <v>4598</v>
      </c>
      <c r="F8" s="169">
        <v>26812</v>
      </c>
      <c r="G8" s="169">
        <v>79387</v>
      </c>
      <c r="H8" s="169">
        <v>23539</v>
      </c>
      <c r="I8" s="169">
        <v>76824</v>
      </c>
      <c r="J8" s="169">
        <v>3735</v>
      </c>
      <c r="K8" s="1899">
        <v>903</v>
      </c>
      <c r="L8" s="1843"/>
      <c r="M8" s="292">
        <v>1.71</v>
      </c>
      <c r="N8" s="292">
        <v>0.97</v>
      </c>
    </row>
    <row r="9" spans="1:14" s="19" customFormat="1" ht="13.5" customHeight="1">
      <c r="A9" s="1041"/>
      <c r="B9" s="1042">
        <v>3</v>
      </c>
      <c r="C9" s="1043"/>
      <c r="D9" s="367">
        <v>16233</v>
      </c>
      <c r="E9" s="169">
        <v>4657</v>
      </c>
      <c r="F9" s="169">
        <v>28235</v>
      </c>
      <c r="G9" s="169">
        <v>86313</v>
      </c>
      <c r="H9" s="169">
        <v>25284</v>
      </c>
      <c r="I9" s="169">
        <v>80846</v>
      </c>
      <c r="J9" s="169">
        <v>3829</v>
      </c>
      <c r="K9" s="1899">
        <v>928</v>
      </c>
      <c r="L9" s="1843"/>
      <c r="M9" s="292">
        <v>1.74</v>
      </c>
      <c r="N9" s="292">
        <v>0.94</v>
      </c>
    </row>
    <row r="10" spans="1:14" s="19" customFormat="1" ht="13.5" customHeight="1">
      <c r="A10" s="1041"/>
      <c r="B10" s="1042">
        <v>4</v>
      </c>
      <c r="C10" s="1043"/>
      <c r="D10" s="367">
        <v>16164</v>
      </c>
      <c r="E10" s="169">
        <v>4603</v>
      </c>
      <c r="F10" s="169">
        <v>29795</v>
      </c>
      <c r="G10" s="169">
        <v>84013</v>
      </c>
      <c r="H10" s="169">
        <v>23818</v>
      </c>
      <c r="I10" s="169">
        <v>86426</v>
      </c>
      <c r="J10" s="169">
        <v>3825</v>
      </c>
      <c r="K10" s="1900">
        <v>915</v>
      </c>
      <c r="L10" s="1900"/>
      <c r="M10" s="292">
        <v>1.84</v>
      </c>
      <c r="N10" s="292">
        <v>1.03</v>
      </c>
    </row>
    <row r="11" spans="1:14" s="19" customFormat="1" ht="13.5" customHeight="1">
      <c r="A11" s="1041"/>
      <c r="B11" s="1042">
        <v>5</v>
      </c>
      <c r="C11" s="1043"/>
      <c r="D11" s="367">
        <v>15890</v>
      </c>
      <c r="E11" s="335">
        <v>4758.8999999999996</v>
      </c>
      <c r="F11" s="169">
        <v>28838</v>
      </c>
      <c r="G11" s="169">
        <v>82184</v>
      </c>
      <c r="H11" s="335">
        <v>23867.8</v>
      </c>
      <c r="I11" s="169">
        <v>83560</v>
      </c>
      <c r="J11" s="169">
        <v>3780</v>
      </c>
      <c r="K11" s="1901">
        <v>929</v>
      </c>
      <c r="L11" s="1901"/>
      <c r="M11" s="292">
        <v>1.81</v>
      </c>
      <c r="N11" s="292">
        <v>1.02</v>
      </c>
    </row>
    <row r="12" spans="1:14">
      <c r="A12" s="85"/>
      <c r="B12" s="1044"/>
      <c r="C12" s="1045"/>
      <c r="D12" s="1046"/>
      <c r="E12" s="1047"/>
      <c r="F12" s="1047"/>
      <c r="G12" s="1047"/>
      <c r="H12" s="169" t="s">
        <v>265</v>
      </c>
      <c r="I12" s="1047" t="s">
        <v>265</v>
      </c>
      <c r="J12" s="1047" t="s">
        <v>265</v>
      </c>
      <c r="K12" s="1900" t="s">
        <v>265</v>
      </c>
      <c r="L12" s="1900"/>
      <c r="M12" s="1047" t="s">
        <v>265</v>
      </c>
      <c r="N12" s="1048"/>
    </row>
    <row r="13" spans="1:14" s="11" customFormat="1" ht="13.5" customHeight="1">
      <c r="A13" s="500">
        <v>5</v>
      </c>
      <c r="B13" s="470">
        <v>10</v>
      </c>
      <c r="C13" s="1035" t="s">
        <v>285</v>
      </c>
      <c r="D13" s="332">
        <v>16036</v>
      </c>
      <c r="E13" s="332">
        <v>4650</v>
      </c>
      <c r="F13" s="332">
        <v>31918</v>
      </c>
      <c r="G13" s="332">
        <v>82619</v>
      </c>
      <c r="H13" s="332">
        <v>23828</v>
      </c>
      <c r="I13" s="332">
        <v>84825</v>
      </c>
      <c r="J13" s="332">
        <v>3865</v>
      </c>
      <c r="K13" s="332"/>
      <c r="L13" s="332">
        <v>959</v>
      </c>
      <c r="M13" s="1049">
        <v>1.86</v>
      </c>
      <c r="N13" s="459">
        <v>1.01</v>
      </c>
    </row>
    <row r="14" spans="1:14" s="11" customFormat="1" ht="13.5" customHeight="1">
      <c r="A14" s="500"/>
      <c r="B14" s="470">
        <v>11</v>
      </c>
      <c r="C14" s="1035"/>
      <c r="D14" s="332">
        <v>13497</v>
      </c>
      <c r="E14" s="332">
        <v>4114</v>
      </c>
      <c r="F14" s="332">
        <v>26874</v>
      </c>
      <c r="G14" s="332">
        <v>79792</v>
      </c>
      <c r="H14" s="332">
        <v>23150</v>
      </c>
      <c r="I14" s="332">
        <v>84684</v>
      </c>
      <c r="J14" s="332">
        <v>3627</v>
      </c>
      <c r="K14" s="332"/>
      <c r="L14" s="332">
        <v>846</v>
      </c>
      <c r="M14" s="1049">
        <v>1.77</v>
      </c>
      <c r="N14" s="459">
        <v>1.01</v>
      </c>
    </row>
    <row r="15" spans="1:14" s="11" customFormat="1" ht="13.5" customHeight="1">
      <c r="A15" s="500"/>
      <c r="B15" s="470">
        <v>12</v>
      </c>
      <c r="C15" s="1035"/>
      <c r="D15" s="332">
        <v>11724</v>
      </c>
      <c r="E15" s="332">
        <v>3759</v>
      </c>
      <c r="F15" s="332">
        <v>29099</v>
      </c>
      <c r="G15" s="332">
        <v>75779</v>
      </c>
      <c r="H15" s="332">
        <v>22379</v>
      </c>
      <c r="I15" s="332">
        <v>84819</v>
      </c>
      <c r="J15" s="332">
        <v>3388</v>
      </c>
      <c r="K15" s="332"/>
      <c r="L15" s="332">
        <v>863</v>
      </c>
      <c r="M15" s="1049">
        <v>1.81</v>
      </c>
      <c r="N15" s="459">
        <v>1.01</v>
      </c>
    </row>
    <row r="16" spans="1:14" s="11" customFormat="1" ht="13.5" customHeight="1">
      <c r="A16" s="500">
        <v>6</v>
      </c>
      <c r="B16" s="470">
        <v>1</v>
      </c>
      <c r="C16" s="1035"/>
      <c r="D16" s="332">
        <v>16581</v>
      </c>
      <c r="E16" s="332">
        <v>5055</v>
      </c>
      <c r="F16" s="332">
        <v>31315</v>
      </c>
      <c r="G16" s="332">
        <v>76374</v>
      </c>
      <c r="H16" s="332">
        <v>22759</v>
      </c>
      <c r="I16" s="332">
        <v>84796</v>
      </c>
      <c r="J16" s="332">
        <v>2901</v>
      </c>
      <c r="K16" s="332"/>
      <c r="L16" s="332">
        <v>771</v>
      </c>
      <c r="M16" s="1049">
        <v>1.82</v>
      </c>
      <c r="N16" s="459">
        <v>1.02</v>
      </c>
    </row>
    <row r="17" spans="1:15" s="11" customFormat="1" ht="13.5" customHeight="1">
      <c r="A17" s="500"/>
      <c r="B17" s="470">
        <v>2</v>
      </c>
      <c r="C17" s="1035"/>
      <c r="D17" s="332">
        <v>16135</v>
      </c>
      <c r="E17" s="332">
        <v>5105</v>
      </c>
      <c r="F17" s="332">
        <v>29459</v>
      </c>
      <c r="G17" s="332">
        <v>78796</v>
      </c>
      <c r="H17" s="332">
        <v>23614</v>
      </c>
      <c r="I17" s="332">
        <v>87113</v>
      </c>
      <c r="J17" s="332">
        <v>3900</v>
      </c>
      <c r="K17" s="332"/>
      <c r="L17" s="332">
        <v>914</v>
      </c>
      <c r="M17" s="1049">
        <v>1.87</v>
      </c>
      <c r="N17" s="459">
        <v>1.03</v>
      </c>
    </row>
    <row r="18" spans="1:15" s="11" customFormat="1" ht="13.5" customHeight="1">
      <c r="A18" s="500"/>
      <c r="B18" s="470">
        <v>3</v>
      </c>
      <c r="C18" s="1035"/>
      <c r="D18" s="332">
        <v>15661</v>
      </c>
      <c r="E18" s="332">
        <v>4882</v>
      </c>
      <c r="F18" s="332">
        <v>28151</v>
      </c>
      <c r="G18" s="332">
        <v>80605</v>
      </c>
      <c r="H18" s="332">
        <v>24219</v>
      </c>
      <c r="I18" s="332">
        <v>85635</v>
      </c>
      <c r="J18" s="332">
        <v>4675</v>
      </c>
      <c r="K18" s="332"/>
      <c r="L18" s="332">
        <v>1132</v>
      </c>
      <c r="M18" s="1049">
        <v>1.92</v>
      </c>
      <c r="N18" s="459">
        <v>1.04</v>
      </c>
    </row>
    <row r="19" spans="1:15" s="11" customFormat="1" ht="13.5" customHeight="1">
      <c r="A19" s="500"/>
      <c r="B19" s="470">
        <v>4</v>
      </c>
      <c r="C19" s="1035"/>
      <c r="D19" s="332">
        <v>22571</v>
      </c>
      <c r="E19" s="332">
        <v>6528</v>
      </c>
      <c r="F19" s="332">
        <v>27599</v>
      </c>
      <c r="G19" s="332">
        <v>86192</v>
      </c>
      <c r="H19" s="332">
        <v>25566</v>
      </c>
      <c r="I19" s="332">
        <v>81693</v>
      </c>
      <c r="J19" s="332">
        <v>4110</v>
      </c>
      <c r="K19" s="332"/>
      <c r="L19" s="332">
        <v>996</v>
      </c>
      <c r="M19" s="1049">
        <v>1.73</v>
      </c>
      <c r="N19" s="459">
        <v>1.01</v>
      </c>
    </row>
    <row r="20" spans="1:15" s="11" customFormat="1" ht="13.5" customHeight="1">
      <c r="A20" s="500"/>
      <c r="B20" s="470">
        <v>5</v>
      </c>
      <c r="C20" s="1035"/>
      <c r="D20" s="332">
        <v>17348</v>
      </c>
      <c r="E20" s="332">
        <v>4993</v>
      </c>
      <c r="F20" s="332">
        <v>26041</v>
      </c>
      <c r="G20" s="332">
        <v>87743</v>
      </c>
      <c r="H20" s="332">
        <v>25432</v>
      </c>
      <c r="I20" s="332">
        <v>78439</v>
      </c>
      <c r="J20" s="332">
        <v>4022</v>
      </c>
      <c r="K20" s="332"/>
      <c r="L20" s="332">
        <v>910</v>
      </c>
      <c r="M20" s="1049">
        <v>1.7</v>
      </c>
      <c r="N20" s="459">
        <v>0.99</v>
      </c>
    </row>
    <row r="21" spans="1:15" s="11" customFormat="1" ht="13.5" customHeight="1">
      <c r="A21" s="500"/>
      <c r="B21" s="470">
        <v>6</v>
      </c>
      <c r="C21" s="1035"/>
      <c r="D21" s="332">
        <v>14685</v>
      </c>
      <c r="E21" s="332">
        <v>4580</v>
      </c>
      <c r="F21" s="332">
        <v>26766</v>
      </c>
      <c r="G21" s="332">
        <v>86641</v>
      </c>
      <c r="H21" s="332">
        <v>25228</v>
      </c>
      <c r="I21" s="332">
        <v>77185</v>
      </c>
      <c r="J21" s="332">
        <v>3632</v>
      </c>
      <c r="K21" s="332"/>
      <c r="L21" s="332">
        <v>850</v>
      </c>
      <c r="M21" s="1049">
        <v>1.78</v>
      </c>
      <c r="N21" s="459">
        <v>0.97</v>
      </c>
    </row>
    <row r="22" spans="1:15" s="11" customFormat="1" ht="13.5" customHeight="1">
      <c r="A22" s="500"/>
      <c r="B22" s="470">
        <v>7</v>
      </c>
      <c r="C22" s="1035"/>
      <c r="D22" s="332">
        <v>15109</v>
      </c>
      <c r="E22" s="332">
        <v>4769</v>
      </c>
      <c r="F22" s="332">
        <v>29461</v>
      </c>
      <c r="G22" s="332">
        <v>82947</v>
      </c>
      <c r="H22" s="332">
        <v>24629</v>
      </c>
      <c r="I22" s="332">
        <v>79481</v>
      </c>
      <c r="J22" s="332">
        <v>3561</v>
      </c>
      <c r="K22" s="332"/>
      <c r="L22" s="332">
        <v>857</v>
      </c>
      <c r="M22" s="1049">
        <v>1.86</v>
      </c>
      <c r="N22" s="459">
        <v>1.01</v>
      </c>
    </row>
    <row r="23" spans="1:15" s="11" customFormat="1" ht="13.5" customHeight="1">
      <c r="A23" s="500"/>
      <c r="B23" s="470">
        <v>8</v>
      </c>
      <c r="C23" s="1035"/>
      <c r="D23" s="332">
        <v>13709</v>
      </c>
      <c r="E23" s="332">
        <v>4246</v>
      </c>
      <c r="F23" s="332">
        <v>25906</v>
      </c>
      <c r="G23" s="332">
        <v>80076</v>
      </c>
      <c r="H23" s="332">
        <v>23742</v>
      </c>
      <c r="I23" s="332">
        <v>79227</v>
      </c>
      <c r="J23" s="332">
        <v>3301</v>
      </c>
      <c r="K23" s="332"/>
      <c r="L23" s="332">
        <v>835</v>
      </c>
      <c r="M23" s="1049">
        <v>1.87</v>
      </c>
      <c r="N23" s="459">
        <v>1.02</v>
      </c>
    </row>
    <row r="24" spans="1:15" s="11" customFormat="1" ht="13.5" customHeight="1">
      <c r="A24" s="500"/>
      <c r="B24" s="470">
        <v>9</v>
      </c>
      <c r="C24" s="1035"/>
      <c r="D24" s="332">
        <v>14714</v>
      </c>
      <c r="E24" s="332">
        <v>4347</v>
      </c>
      <c r="F24" s="332">
        <v>27323</v>
      </c>
      <c r="G24" s="332">
        <v>79574</v>
      </c>
      <c r="H24" s="332">
        <v>23551</v>
      </c>
      <c r="I24" s="332">
        <v>80294</v>
      </c>
      <c r="J24" s="332">
        <v>3565</v>
      </c>
      <c r="K24" s="332"/>
      <c r="L24" s="332">
        <v>945</v>
      </c>
      <c r="M24" s="1049">
        <v>1.75</v>
      </c>
      <c r="N24" s="459">
        <v>1.01</v>
      </c>
    </row>
    <row r="25" spans="1:15" s="11" customFormat="1" ht="13.5" customHeight="1">
      <c r="A25" s="500"/>
      <c r="B25" s="470">
        <v>10</v>
      </c>
      <c r="C25" s="1035"/>
      <c r="D25" s="255">
        <v>15886</v>
      </c>
      <c r="E25" s="332">
        <v>4902</v>
      </c>
      <c r="F25" s="332">
        <v>31458</v>
      </c>
      <c r="G25" s="332">
        <v>80304</v>
      </c>
      <c r="H25" s="332">
        <v>23725</v>
      </c>
      <c r="I25" s="332">
        <v>82589</v>
      </c>
      <c r="J25" s="332">
        <v>3919</v>
      </c>
      <c r="K25" s="332"/>
      <c r="L25" s="332">
        <v>992</v>
      </c>
      <c r="M25" s="1050">
        <v>1.81</v>
      </c>
      <c r="N25" s="1050">
        <v>1.02</v>
      </c>
    </row>
    <row r="26" spans="1:15" s="11" customFormat="1">
      <c r="A26" s="1051"/>
      <c r="B26" s="1034"/>
      <c r="C26" s="1052"/>
      <c r="D26" s="506"/>
      <c r="E26" s="506"/>
      <c r="F26" s="506"/>
      <c r="G26" s="506"/>
      <c r="H26" s="506"/>
      <c r="I26" s="506"/>
      <c r="J26" s="506"/>
      <c r="K26" s="1857"/>
      <c r="L26" s="1857"/>
      <c r="M26" s="506"/>
      <c r="N26" s="506"/>
    </row>
    <row r="27" spans="1:15" s="11" customFormat="1">
      <c r="A27" s="1815" t="s">
        <v>842</v>
      </c>
      <c r="B27" s="1815"/>
      <c r="C27" s="1816"/>
      <c r="D27" s="551">
        <v>-4.9000000000000004</v>
      </c>
      <c r="E27" s="462" t="s">
        <v>476</v>
      </c>
      <c r="F27" s="551">
        <v>-1.8</v>
      </c>
      <c r="G27" s="551">
        <v>-1</v>
      </c>
      <c r="H27" s="462" t="s">
        <v>476</v>
      </c>
      <c r="I27" s="551">
        <v>-0.8</v>
      </c>
      <c r="J27" s="462" t="s">
        <v>476</v>
      </c>
      <c r="K27" s="462"/>
      <c r="L27" s="462" t="s">
        <v>476</v>
      </c>
      <c r="M27" s="1053">
        <f>M25-M24</f>
        <v>6.0000000000000053E-2</v>
      </c>
      <c r="N27" s="1053">
        <f>N25-N24</f>
        <v>1.0000000000000009E-2</v>
      </c>
    </row>
    <row r="28" spans="1:15" s="11" customFormat="1" ht="13.5" customHeight="1">
      <c r="A28" s="1865" t="s">
        <v>271</v>
      </c>
      <c r="B28" s="1865"/>
      <c r="C28" s="1866"/>
      <c r="D28" s="382">
        <f>(D25-D13)/D13*100</f>
        <v>-0.93539536043901228</v>
      </c>
      <c r="E28" s="383">
        <f t="shared" ref="E28:J28" si="0">(E25-E13)/E13*100</f>
        <v>5.419354838709677</v>
      </c>
      <c r="F28" s="383">
        <f t="shared" si="0"/>
        <v>-1.4411930572090983</v>
      </c>
      <c r="G28" s="383">
        <f t="shared" si="0"/>
        <v>-2.80201890606277</v>
      </c>
      <c r="H28" s="383">
        <f t="shared" si="0"/>
        <v>-0.43226456269934527</v>
      </c>
      <c r="I28" s="383">
        <f t="shared" si="0"/>
        <v>-2.6360153256704981</v>
      </c>
      <c r="J28" s="383">
        <f t="shared" si="0"/>
        <v>1.3971539456662354</v>
      </c>
      <c r="K28" s="1856">
        <f>(L25-L13)/L13*100</f>
        <v>3.441084462982273</v>
      </c>
      <c r="L28" s="1856"/>
      <c r="M28" s="337" t="s">
        <v>925</v>
      </c>
      <c r="N28" s="337" t="s">
        <v>925</v>
      </c>
      <c r="O28" s="363" t="s">
        <v>918</v>
      </c>
    </row>
    <row r="29" spans="1:15" s="11" customFormat="1" ht="13.5" customHeight="1">
      <c r="A29" s="911"/>
      <c r="B29" s="911"/>
      <c r="C29" s="911"/>
      <c r="D29" s="1054"/>
      <c r="E29" s="1054"/>
      <c r="F29" s="1054"/>
      <c r="G29" s="1054"/>
      <c r="H29" s="1054"/>
      <c r="I29" s="1054"/>
      <c r="L29" s="550"/>
      <c r="M29" s="91"/>
      <c r="N29" s="1055" t="s">
        <v>49</v>
      </c>
    </row>
    <row r="30" spans="1:15" s="11" customFormat="1" ht="10.5" customHeight="1">
      <c r="A30" s="1056" t="s">
        <v>48</v>
      </c>
      <c r="B30" s="962" t="s">
        <v>765</v>
      </c>
      <c r="C30" s="699"/>
      <c r="D30" s="699"/>
      <c r="E30" s="699"/>
      <c r="F30" s="699"/>
      <c r="G30" s="699"/>
      <c r="H30" s="699"/>
      <c r="I30" s="699"/>
      <c r="J30" s="1057"/>
      <c r="K30" s="1057"/>
      <c r="L30" s="1057"/>
      <c r="M30" s="1057"/>
      <c r="N30" s="1057"/>
    </row>
    <row r="31" spans="1:15" ht="10.5" customHeight="1">
      <c r="A31" s="699"/>
      <c r="B31" s="1869" t="s">
        <v>1023</v>
      </c>
      <c r="C31" s="1869"/>
      <c r="D31" s="1869"/>
      <c r="E31" s="1869"/>
      <c r="F31" s="1869"/>
      <c r="G31" s="1869"/>
      <c r="H31" s="1869"/>
      <c r="I31" s="1869"/>
      <c r="J31" s="1869"/>
      <c r="K31" s="1869"/>
      <c r="L31" s="1869"/>
      <c r="M31" s="1869"/>
      <c r="N31" s="1869"/>
    </row>
    <row r="32" spans="1:15" ht="10.5" customHeight="1">
      <c r="A32" s="699"/>
      <c r="B32" s="1869"/>
      <c r="C32" s="1869"/>
      <c r="D32" s="1869"/>
      <c r="E32" s="1869"/>
      <c r="F32" s="1869"/>
      <c r="G32" s="1869"/>
      <c r="H32" s="1869"/>
      <c r="I32" s="1869"/>
      <c r="J32" s="1869"/>
      <c r="K32" s="1869"/>
      <c r="L32" s="1869"/>
      <c r="M32" s="1869"/>
      <c r="N32" s="1869"/>
    </row>
    <row r="33" spans="1:14" ht="10.5" customHeight="1">
      <c r="A33" s="1059"/>
      <c r="B33" s="1059" t="s">
        <v>679</v>
      </c>
      <c r="C33" s="699"/>
      <c r="D33" s="699"/>
      <c r="E33" s="699"/>
      <c r="F33" s="699"/>
      <c r="G33" s="699"/>
      <c r="H33" s="699"/>
      <c r="I33" s="699"/>
      <c r="J33" s="699"/>
      <c r="K33" s="699"/>
      <c r="L33" s="699"/>
      <c r="M33" s="699"/>
      <c r="N33" s="699"/>
    </row>
    <row r="34" spans="1:14" ht="10.5" customHeight="1">
      <c r="A34" s="699"/>
      <c r="B34" s="699" t="s">
        <v>680</v>
      </c>
      <c r="C34" s="1058"/>
      <c r="D34" s="1058"/>
      <c r="E34" s="1058"/>
      <c r="F34" s="1058"/>
      <c r="G34" s="1058"/>
      <c r="H34" s="1058"/>
      <c r="I34" s="1058"/>
      <c r="J34" s="1058"/>
      <c r="K34" s="1058"/>
      <c r="L34" s="1058"/>
      <c r="M34" s="1058"/>
      <c r="N34" s="1058"/>
    </row>
    <row r="35" spans="1:14" ht="12" customHeight="1">
      <c r="B35" s="1060"/>
      <c r="C35" s="962"/>
      <c r="D35" s="1060"/>
      <c r="E35" s="1060"/>
      <c r="F35" s="1060"/>
      <c r="G35" s="1060"/>
      <c r="H35" s="1060"/>
      <c r="I35" s="1060"/>
      <c r="J35" s="1060"/>
      <c r="K35" s="1060"/>
      <c r="L35" s="1060"/>
      <c r="M35" s="1060"/>
      <c r="N35" s="1060"/>
    </row>
    <row r="36" spans="1:14" ht="11.25" customHeight="1"/>
    <row r="37" spans="1:14" s="14" customFormat="1" ht="17.5">
      <c r="A37" s="1038" t="s">
        <v>731</v>
      </c>
      <c r="B37" s="22"/>
      <c r="C37" s="22"/>
    </row>
    <row r="38" spans="1:14" ht="13.5" customHeight="1"/>
    <row r="39" spans="1:14" s="25" customFormat="1" ht="33.75" customHeight="1">
      <c r="A39" s="1846" t="s">
        <v>44</v>
      </c>
      <c r="B39" s="1846"/>
      <c r="C39" s="1847"/>
      <c r="D39" s="281" t="s">
        <v>796</v>
      </c>
      <c r="E39" s="220" t="s">
        <v>797</v>
      </c>
      <c r="F39" s="220" t="s">
        <v>283</v>
      </c>
      <c r="G39" s="220" t="s">
        <v>50</v>
      </c>
      <c r="H39" s="220" t="s">
        <v>51</v>
      </c>
      <c r="I39" s="220" t="s">
        <v>52</v>
      </c>
      <c r="J39" s="1892" t="s">
        <v>284</v>
      </c>
      <c r="K39" s="1893"/>
    </row>
    <row r="40" spans="1:14" ht="12" customHeight="1">
      <c r="A40" s="1061"/>
      <c r="B40" s="792"/>
      <c r="C40" s="1062"/>
      <c r="D40" s="1063" t="s">
        <v>795</v>
      </c>
      <c r="E40" s="1063" t="s">
        <v>53</v>
      </c>
      <c r="F40" s="1063" t="s">
        <v>46</v>
      </c>
      <c r="G40" s="1063" t="s">
        <v>46</v>
      </c>
      <c r="H40" s="1063" t="s">
        <v>199</v>
      </c>
      <c r="I40" s="1063" t="s">
        <v>199</v>
      </c>
      <c r="J40" s="1894" t="s">
        <v>54</v>
      </c>
      <c r="K40" s="1894"/>
    </row>
    <row r="41" spans="1:14" s="19" customFormat="1" ht="13.5" customHeight="1">
      <c r="A41" s="1041" t="s">
        <v>478</v>
      </c>
      <c r="B41" s="1042" t="s">
        <v>484</v>
      </c>
      <c r="C41" s="1043" t="s">
        <v>151</v>
      </c>
      <c r="D41" s="178">
        <v>82805</v>
      </c>
      <c r="E41" s="178">
        <v>1427695</v>
      </c>
      <c r="F41" s="169">
        <v>159509</v>
      </c>
      <c r="G41" s="178">
        <v>58859</v>
      </c>
      <c r="H41" s="178">
        <v>48568</v>
      </c>
      <c r="I41" s="178">
        <v>17690</v>
      </c>
      <c r="J41" s="1861">
        <v>27659439</v>
      </c>
      <c r="K41" s="1860"/>
      <c r="L41" s="1064"/>
    </row>
    <row r="42" spans="1:14" s="19" customFormat="1" ht="13.5" customHeight="1">
      <c r="A42" s="1041"/>
      <c r="B42" s="1042">
        <v>2</v>
      </c>
      <c r="C42" s="1043"/>
      <c r="D42" s="178">
        <v>84679</v>
      </c>
      <c r="E42" s="178">
        <v>1434917</v>
      </c>
      <c r="F42" s="169">
        <v>155863</v>
      </c>
      <c r="G42" s="178">
        <v>65041</v>
      </c>
      <c r="H42" s="178">
        <v>56524</v>
      </c>
      <c r="I42" s="178">
        <v>21028</v>
      </c>
      <c r="J42" s="1859">
        <v>39625422</v>
      </c>
      <c r="K42" s="1860"/>
      <c r="L42" s="1065"/>
    </row>
    <row r="43" spans="1:14" s="19" customFormat="1" ht="13.5" customHeight="1">
      <c r="A43" s="1041"/>
      <c r="B43" s="1042">
        <v>3</v>
      </c>
      <c r="C43" s="1043"/>
      <c r="D43" s="178">
        <v>86101</v>
      </c>
      <c r="E43" s="178">
        <v>1430330</v>
      </c>
      <c r="F43" s="169">
        <v>153743</v>
      </c>
      <c r="G43" s="449">
        <v>57702</v>
      </c>
      <c r="H43" s="178">
        <v>50591</v>
      </c>
      <c r="I43" s="178">
        <v>19846</v>
      </c>
      <c r="J43" s="1861">
        <v>40151191</v>
      </c>
      <c r="K43" s="1860"/>
      <c r="L43" s="1065"/>
    </row>
    <row r="44" spans="1:14" s="19" customFormat="1" ht="13.5" customHeight="1">
      <c r="A44" s="1041"/>
      <c r="B44" s="1042">
        <v>4</v>
      </c>
      <c r="C44" s="1043"/>
      <c r="D44" s="178">
        <v>86916</v>
      </c>
      <c r="E44" s="178">
        <v>1423851</v>
      </c>
      <c r="F44" s="169">
        <v>162235</v>
      </c>
      <c r="G44" s="449">
        <v>59048</v>
      </c>
      <c r="H44" s="449">
        <v>50673</v>
      </c>
      <c r="I44" s="178">
        <v>18598</v>
      </c>
      <c r="J44" s="1861">
        <v>30984905</v>
      </c>
      <c r="K44" s="1861"/>
      <c r="L44" s="1065"/>
    </row>
    <row r="45" spans="1:14" s="19" customFormat="1" ht="13.5" customHeight="1">
      <c r="A45" s="1041"/>
      <c r="B45" s="1042">
        <v>5</v>
      </c>
      <c r="C45" s="1043"/>
      <c r="D45" s="178">
        <v>87087</v>
      </c>
      <c r="E45" s="178">
        <v>1425157</v>
      </c>
      <c r="F45" s="335">
        <v>164591</v>
      </c>
      <c r="G45" s="449">
        <v>61374</v>
      </c>
      <c r="H45" s="449">
        <v>53321</v>
      </c>
      <c r="I45" s="178">
        <v>19783</v>
      </c>
      <c r="J45" s="1862">
        <v>31976745</v>
      </c>
      <c r="K45" s="1843"/>
      <c r="L45" s="1065"/>
    </row>
    <row r="46" spans="1:14" ht="13.5" customHeight="1">
      <c r="A46" s="85"/>
      <c r="B46" s="1044"/>
      <c r="C46" s="1045"/>
      <c r="D46" s="1047"/>
      <c r="E46" s="1047"/>
      <c r="F46" s="1047"/>
      <c r="G46" s="1066"/>
      <c r="H46" s="1047"/>
      <c r="I46" s="1047"/>
      <c r="J46" s="1864"/>
      <c r="K46" s="1864"/>
      <c r="L46" s="1067"/>
    </row>
    <row r="47" spans="1:14" s="11" customFormat="1" ht="13.5" customHeight="1">
      <c r="A47" s="500">
        <v>5</v>
      </c>
      <c r="B47" s="470">
        <v>10</v>
      </c>
      <c r="C47" s="1035" t="s">
        <v>285</v>
      </c>
      <c r="D47" s="332">
        <v>86824</v>
      </c>
      <c r="E47" s="332">
        <v>1428384</v>
      </c>
      <c r="F47" s="332">
        <v>14378</v>
      </c>
      <c r="G47" s="255">
        <v>5280</v>
      </c>
      <c r="H47" s="960">
        <v>4144</v>
      </c>
      <c r="I47" s="886">
        <v>21154</v>
      </c>
      <c r="J47" s="1863">
        <v>2841014.696</v>
      </c>
      <c r="K47" s="1863"/>
      <c r="L47" s="1068"/>
    </row>
    <row r="48" spans="1:14" s="11" customFormat="1" ht="13.5" customHeight="1">
      <c r="A48" s="500"/>
      <c r="B48" s="470">
        <v>11</v>
      </c>
      <c r="C48" s="1035"/>
      <c r="D48" s="332">
        <v>86883</v>
      </c>
      <c r="E48" s="332">
        <v>1432613</v>
      </c>
      <c r="F48" s="332">
        <v>10102</v>
      </c>
      <c r="G48" s="255">
        <v>4435</v>
      </c>
      <c r="H48" s="960">
        <v>4437</v>
      </c>
      <c r="I48" s="886">
        <v>19797</v>
      </c>
      <c r="J48" s="1863">
        <v>2778711</v>
      </c>
      <c r="K48" s="1863"/>
      <c r="L48" s="1068"/>
    </row>
    <row r="49" spans="1:15" s="11" customFormat="1" ht="13.5" customHeight="1">
      <c r="A49" s="500"/>
      <c r="B49" s="470">
        <v>12</v>
      </c>
      <c r="C49" s="1035"/>
      <c r="D49" s="332">
        <v>86918</v>
      </c>
      <c r="E49" s="332">
        <v>1432125</v>
      </c>
      <c r="F49" s="332">
        <v>9447</v>
      </c>
      <c r="G49" s="255">
        <v>3578</v>
      </c>
      <c r="H49" s="960">
        <v>3704</v>
      </c>
      <c r="I49" s="886">
        <v>18756</v>
      </c>
      <c r="J49" s="1858">
        <v>2363515</v>
      </c>
      <c r="K49" s="1858"/>
      <c r="L49" s="1068"/>
    </row>
    <row r="50" spans="1:15" s="11" customFormat="1" ht="13.5" customHeight="1">
      <c r="A50" s="500">
        <v>6</v>
      </c>
      <c r="B50" s="470">
        <v>1</v>
      </c>
      <c r="C50" s="1035"/>
      <c r="D50" s="332">
        <v>87051</v>
      </c>
      <c r="E50" s="332">
        <v>1428034</v>
      </c>
      <c r="F50" s="332">
        <v>14021</v>
      </c>
      <c r="G50" s="255">
        <v>4656</v>
      </c>
      <c r="H50" s="960">
        <v>3832</v>
      </c>
      <c r="I50" s="886">
        <v>19032</v>
      </c>
      <c r="J50" s="1858">
        <v>2813907</v>
      </c>
      <c r="K50" s="1858"/>
      <c r="L50" s="1068"/>
    </row>
    <row r="51" spans="1:15" s="11" customFormat="1" ht="13.5" customHeight="1">
      <c r="A51" s="500"/>
      <c r="B51" s="470">
        <v>2</v>
      </c>
      <c r="C51" s="1035"/>
      <c r="D51" s="332">
        <v>87092</v>
      </c>
      <c r="E51" s="332">
        <v>1427151</v>
      </c>
      <c r="F51" s="332">
        <v>11343</v>
      </c>
      <c r="G51" s="255">
        <v>4688</v>
      </c>
      <c r="H51" s="960">
        <v>4000</v>
      </c>
      <c r="I51" s="886">
        <v>18139</v>
      </c>
      <c r="J51" s="1858">
        <v>2439721.8110000002</v>
      </c>
      <c r="K51" s="1858"/>
      <c r="L51" s="1068"/>
    </row>
    <row r="52" spans="1:15" s="11" customFormat="1" ht="13.5" customHeight="1">
      <c r="A52" s="500"/>
      <c r="B52" s="470">
        <v>3</v>
      </c>
      <c r="C52" s="1035"/>
      <c r="D52" s="332">
        <v>87087</v>
      </c>
      <c r="E52" s="332">
        <v>1425157</v>
      </c>
      <c r="F52" s="332">
        <v>12172</v>
      </c>
      <c r="G52" s="255">
        <v>4529</v>
      </c>
      <c r="H52" s="960">
        <v>3232</v>
      </c>
      <c r="I52" s="886">
        <v>17250</v>
      </c>
      <c r="J52" s="1858">
        <v>2315241.574</v>
      </c>
      <c r="K52" s="1858"/>
      <c r="L52" s="1068"/>
    </row>
    <row r="53" spans="1:15" s="11" customFormat="1" ht="13.5" customHeight="1">
      <c r="A53" s="500"/>
      <c r="B53" s="470">
        <v>4</v>
      </c>
      <c r="C53" s="1035"/>
      <c r="D53" s="332">
        <v>87235</v>
      </c>
      <c r="E53" s="332">
        <v>1410233</v>
      </c>
      <c r="F53" s="332">
        <v>30081</v>
      </c>
      <c r="G53" s="255">
        <v>7117</v>
      </c>
      <c r="H53" s="960">
        <v>4570</v>
      </c>
      <c r="I53" s="886">
        <v>17974</v>
      </c>
      <c r="J53" s="1858">
        <v>2314991.5610000002</v>
      </c>
      <c r="K53" s="1858"/>
      <c r="L53" s="1068"/>
    </row>
    <row r="54" spans="1:15" s="11" customFormat="1" ht="13.5" customHeight="1">
      <c r="A54" s="500"/>
      <c r="B54" s="470">
        <v>5</v>
      </c>
      <c r="C54" s="1035"/>
      <c r="D54" s="332">
        <v>87344</v>
      </c>
      <c r="E54" s="332">
        <v>1427631</v>
      </c>
      <c r="F54" s="332">
        <v>13041</v>
      </c>
      <c r="G54" s="255">
        <v>6753</v>
      </c>
      <c r="H54" s="960">
        <v>6176</v>
      </c>
      <c r="I54" s="886">
        <v>19693</v>
      </c>
      <c r="J54" s="1858">
        <v>2725518.048</v>
      </c>
      <c r="K54" s="1858"/>
      <c r="L54" s="1068"/>
    </row>
    <row r="55" spans="1:15" s="11" customFormat="1" ht="13.5" customHeight="1">
      <c r="A55" s="500"/>
      <c r="B55" s="470">
        <v>6</v>
      </c>
      <c r="C55" s="1035"/>
      <c r="D55" s="332">
        <v>87426</v>
      </c>
      <c r="E55" s="332">
        <v>1431898</v>
      </c>
      <c r="F55" s="332">
        <v>11581</v>
      </c>
      <c r="G55" s="255">
        <v>4734</v>
      </c>
      <c r="H55" s="960">
        <v>4114</v>
      </c>
      <c r="I55" s="886">
        <v>19628</v>
      </c>
      <c r="J55" s="1858">
        <v>2520017.7489999998</v>
      </c>
      <c r="K55" s="1858"/>
      <c r="L55" s="1068"/>
    </row>
    <row r="56" spans="1:15" s="11" customFormat="1" ht="13.5" customHeight="1">
      <c r="A56" s="500"/>
      <c r="B56" s="470">
        <v>7</v>
      </c>
      <c r="C56" s="1035"/>
      <c r="D56" s="332">
        <v>87367</v>
      </c>
      <c r="E56" s="332">
        <v>1431545</v>
      </c>
      <c r="F56" s="332">
        <v>13052</v>
      </c>
      <c r="G56" s="255">
        <v>4835</v>
      </c>
      <c r="H56" s="960">
        <v>5701</v>
      </c>
      <c r="I56" s="886">
        <v>22206</v>
      </c>
      <c r="J56" s="1854">
        <v>3090805.5019999999</v>
      </c>
      <c r="K56" s="1854"/>
      <c r="L56" s="1068"/>
    </row>
    <row r="57" spans="1:15" s="11" customFormat="1" ht="13.5" customHeight="1">
      <c r="A57" s="500"/>
      <c r="B57" s="470">
        <v>8</v>
      </c>
      <c r="C57" s="1035"/>
      <c r="D57" s="332">
        <v>87166</v>
      </c>
      <c r="E57" s="332">
        <v>1432920</v>
      </c>
      <c r="F57" s="332">
        <v>11821</v>
      </c>
      <c r="G57" s="170">
        <v>4432</v>
      </c>
      <c r="H57" s="960">
        <v>4337</v>
      </c>
      <c r="I57" s="886">
        <v>21536</v>
      </c>
      <c r="J57" s="1854">
        <v>2984086.7629999998</v>
      </c>
      <c r="K57" s="1854"/>
      <c r="L57" s="1068"/>
    </row>
    <row r="58" spans="1:15" s="11" customFormat="1" ht="13.5" customHeight="1">
      <c r="A58" s="500"/>
      <c r="B58" s="470">
        <v>9</v>
      </c>
      <c r="C58" s="1035"/>
      <c r="D58" s="332">
        <v>86905</v>
      </c>
      <c r="E58" s="465">
        <v>1430221</v>
      </c>
      <c r="F58" s="332">
        <v>11926</v>
      </c>
      <c r="G58" s="170">
        <v>4218</v>
      </c>
      <c r="H58" s="960">
        <v>3504</v>
      </c>
      <c r="I58" s="886">
        <v>20723</v>
      </c>
      <c r="J58" s="1854">
        <v>2745102.915</v>
      </c>
      <c r="K58" s="1854"/>
      <c r="L58" s="1069"/>
    </row>
    <row r="59" spans="1:15" s="11" customFormat="1" ht="13.5" customHeight="1">
      <c r="A59" s="500"/>
      <c r="B59" s="470">
        <v>10</v>
      </c>
      <c r="C59" s="1035"/>
      <c r="D59" s="332">
        <v>86978</v>
      </c>
      <c r="E59" s="332">
        <v>1428119</v>
      </c>
      <c r="F59" s="332">
        <v>14635</v>
      </c>
      <c r="G59" s="332">
        <v>5205</v>
      </c>
      <c r="H59" s="332">
        <v>4316</v>
      </c>
      <c r="I59" s="332">
        <v>20279</v>
      </c>
      <c r="J59" s="1855">
        <v>3060692.9440000001</v>
      </c>
      <c r="K59" s="1843"/>
    </row>
    <row r="60" spans="1:15" s="11" customFormat="1">
      <c r="A60" s="1051"/>
      <c r="B60" s="1070"/>
      <c r="C60" s="1052"/>
      <c r="D60" s="506"/>
      <c r="E60" s="506"/>
      <c r="F60" s="506"/>
      <c r="G60" s="506"/>
      <c r="H60" s="506"/>
      <c r="I60" s="506"/>
      <c r="J60" s="1857"/>
      <c r="K60" s="1857"/>
      <c r="L60" s="1069"/>
    </row>
    <row r="61" spans="1:15" s="11" customFormat="1" ht="13.5" customHeight="1">
      <c r="A61" s="1865" t="s">
        <v>271</v>
      </c>
      <c r="B61" s="1865"/>
      <c r="C61" s="1866"/>
      <c r="D61" s="383">
        <f>(D59-D47)/D47*100</f>
        <v>0.17737031235603057</v>
      </c>
      <c r="E61" s="383">
        <f t="shared" ref="E61:J61" si="1">(E59-E47)/E47*100</f>
        <v>-1.8552434079351209E-2</v>
      </c>
      <c r="F61" s="383">
        <f t="shared" si="1"/>
        <v>1.7874530532758381</v>
      </c>
      <c r="G61" s="383">
        <f t="shared" si="1"/>
        <v>-1.4204545454545454</v>
      </c>
      <c r="H61" s="383">
        <f t="shared" si="1"/>
        <v>4.1505791505791505</v>
      </c>
      <c r="I61" s="383">
        <f t="shared" si="1"/>
        <v>-4.1363335539377895</v>
      </c>
      <c r="J61" s="1856">
        <f t="shared" si="1"/>
        <v>7.7323868936438664</v>
      </c>
      <c r="K61" s="1856"/>
      <c r="L61" s="1069"/>
      <c r="O61" s="363" t="s">
        <v>918</v>
      </c>
    </row>
    <row r="62" spans="1:15" s="11" customFormat="1">
      <c r="A62" s="1071" t="s">
        <v>224</v>
      </c>
      <c r="B62" s="1072" t="s">
        <v>677</v>
      </c>
      <c r="C62" s="1071"/>
      <c r="D62" s="699"/>
      <c r="E62"/>
      <c r="F62" s="7"/>
      <c r="G62" s="7"/>
      <c r="H62" s="7"/>
      <c r="I62" s="7" t="s">
        <v>403</v>
      </c>
      <c r="J62" s="1036"/>
      <c r="K62" s="1036"/>
      <c r="M62" s="20"/>
    </row>
    <row r="63" spans="1:15" ht="10.5" customHeight="1">
      <c r="A63" s="699"/>
      <c r="B63" s="699" t="s">
        <v>678</v>
      </c>
      <c r="C63" s="699"/>
      <c r="D63" s="699"/>
      <c r="E63"/>
      <c r="F63"/>
      <c r="G63"/>
      <c r="H63"/>
      <c r="I63"/>
      <c r="J63"/>
      <c r="K63"/>
    </row>
    <row r="64" spans="1:15" ht="10.5" customHeight="1">
      <c r="A64" s="699"/>
      <c r="B64" s="699" t="s">
        <v>770</v>
      </c>
      <c r="C64" s="699"/>
      <c r="D64" s="699"/>
    </row>
  </sheetData>
  <mergeCells count="50">
    <mergeCell ref="J39:K39"/>
    <mergeCell ref="J40:K40"/>
    <mergeCell ref="J41:K41"/>
    <mergeCell ref="M4:M5"/>
    <mergeCell ref="K6:L6"/>
    <mergeCell ref="K4:L5"/>
    <mergeCell ref="K7:L7"/>
    <mergeCell ref="K8:L8"/>
    <mergeCell ref="K9:L9"/>
    <mergeCell ref="K10:L10"/>
    <mergeCell ref="K11:L11"/>
    <mergeCell ref="K12:L12"/>
    <mergeCell ref="K28:L28"/>
    <mergeCell ref="K26:L26"/>
    <mergeCell ref="A39:C39"/>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 ref="J58:K58"/>
    <mergeCell ref="J59:K59"/>
    <mergeCell ref="J61:K61"/>
    <mergeCell ref="J57:K57"/>
    <mergeCell ref="J60:K60"/>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3" t="s">
        <v>964</v>
      </c>
      <c r="H1" s="1073" t="s">
        <v>1097</v>
      </c>
    </row>
    <row r="2" spans="1:18" ht="9" customHeight="1" thickBot="1">
      <c r="A2" s="1074"/>
    </row>
    <row r="3" spans="1:18" ht="18.75" customHeight="1">
      <c r="A3" s="1075"/>
      <c r="B3" s="1076" t="s">
        <v>1082</v>
      </c>
      <c r="C3" s="1077"/>
      <c r="D3" s="1077"/>
      <c r="E3" s="1077"/>
      <c r="F3" s="1077"/>
      <c r="G3" s="1077"/>
      <c r="H3" s="1077"/>
      <c r="I3" s="1077"/>
      <c r="J3" s="1077"/>
      <c r="K3" s="1077"/>
      <c r="L3" s="1077"/>
      <c r="M3" s="1078"/>
      <c r="N3" s="1079"/>
    </row>
    <row r="4" spans="1:18" ht="3.75" customHeight="1">
      <c r="A4" s="1080"/>
      <c r="B4" s="1081"/>
      <c r="C4" s="1082"/>
      <c r="D4" s="1082"/>
      <c r="E4" s="1082"/>
      <c r="F4" s="1082"/>
      <c r="G4" s="1082"/>
      <c r="H4" s="1082"/>
      <c r="I4" s="1082"/>
      <c r="J4" s="1082"/>
      <c r="K4" s="1082"/>
      <c r="L4" s="1082"/>
      <c r="N4" s="1083"/>
    </row>
    <row r="5" spans="1:18" s="257" customFormat="1" ht="14.25" customHeight="1">
      <c r="A5" s="1084"/>
      <c r="B5" s="1081" t="s">
        <v>1083</v>
      </c>
      <c r="C5" s="1082"/>
      <c r="D5" s="1082"/>
      <c r="E5" s="1082"/>
      <c r="F5" s="1082"/>
      <c r="G5" s="1082"/>
      <c r="H5" s="1082"/>
      <c r="I5" s="1082"/>
      <c r="J5" s="1082"/>
      <c r="K5" s="1082"/>
      <c r="L5" s="1082"/>
      <c r="M5" s="1085"/>
      <c r="N5" s="1086"/>
      <c r="O5" s="1085"/>
      <c r="P5" s="1085"/>
      <c r="Q5" s="1085"/>
    </row>
    <row r="6" spans="1:18" s="257" customFormat="1" ht="14.25" customHeight="1">
      <c r="A6" s="1084"/>
      <c r="B6" s="1081" t="s">
        <v>1084</v>
      </c>
      <c r="C6" s="1082"/>
      <c r="D6" s="1082"/>
      <c r="E6" s="1082"/>
      <c r="F6" s="1082"/>
      <c r="G6" s="1082"/>
      <c r="H6" s="1082"/>
      <c r="I6" s="1082"/>
      <c r="J6" s="1082"/>
      <c r="K6" s="1082"/>
      <c r="L6" s="1082"/>
      <c r="M6" s="1085"/>
      <c r="N6" s="1086"/>
      <c r="O6" s="1085"/>
      <c r="P6" s="1085"/>
      <c r="Q6" s="1085"/>
    </row>
    <row r="7" spans="1:18" s="257" customFormat="1" ht="14.25" customHeight="1">
      <c r="A7" s="1084"/>
      <c r="B7" s="1081" t="s">
        <v>1085</v>
      </c>
      <c r="C7" s="1082"/>
      <c r="D7" s="1082"/>
      <c r="E7" s="1082"/>
      <c r="F7" s="1082"/>
      <c r="G7" s="1082"/>
      <c r="H7" s="1082"/>
      <c r="I7" s="1082"/>
      <c r="J7" s="1082"/>
      <c r="K7" s="1082"/>
      <c r="L7" s="1082"/>
      <c r="M7" s="1085"/>
      <c r="N7" s="1086"/>
      <c r="O7" s="1085"/>
      <c r="P7" s="1085"/>
      <c r="Q7" s="1085"/>
    </row>
    <row r="8" spans="1:18" s="257" customFormat="1" ht="5.25" customHeight="1" thickBot="1">
      <c r="A8" s="1087"/>
      <c r="B8" s="1088"/>
      <c r="C8" s="1089"/>
      <c r="D8" s="1090"/>
      <c r="E8" s="1090"/>
      <c r="F8" s="1090"/>
      <c r="G8" s="1090"/>
      <c r="H8" s="1090"/>
      <c r="I8" s="1090"/>
      <c r="J8" s="1090"/>
      <c r="K8" s="1090"/>
      <c r="L8" s="1090"/>
      <c r="M8" s="1091"/>
      <c r="N8" s="1092"/>
      <c r="O8" s="1085"/>
      <c r="P8" s="1085"/>
      <c r="Q8" s="1085"/>
    </row>
    <row r="9" spans="1:18" s="257" customFormat="1" ht="5.25" customHeight="1">
      <c r="A9" s="1093"/>
      <c r="B9" s="1094"/>
      <c r="C9" s="1095"/>
      <c r="D9" s="1096"/>
      <c r="E9" s="1085"/>
      <c r="F9" s="1085"/>
      <c r="G9" s="1085"/>
      <c r="H9" s="1085"/>
      <c r="I9" s="1085"/>
      <c r="J9" s="1085"/>
      <c r="K9" s="1085"/>
      <c r="L9" s="1085"/>
      <c r="M9" s="1085"/>
      <c r="N9" s="1085"/>
      <c r="O9" s="1085"/>
      <c r="P9" s="1085"/>
      <c r="Q9" s="1085"/>
    </row>
    <row r="10" spans="1:18" ht="13.5" customHeight="1">
      <c r="B10" s="1097"/>
      <c r="C10" s="1098"/>
      <c r="D10" s="1098"/>
      <c r="O10" s="1902" t="s">
        <v>1024</v>
      </c>
      <c r="P10" s="1902"/>
      <c r="Q10" s="1902"/>
      <c r="R10" s="529"/>
    </row>
    <row r="11" spans="1:18" s="102" customFormat="1" ht="15" customHeight="1">
      <c r="A11" s="530"/>
      <c r="B11" s="1911" t="s">
        <v>798</v>
      </c>
      <c r="C11" s="1911"/>
      <c r="D11" s="1911"/>
      <c r="E11" s="1903" t="s">
        <v>1025</v>
      </c>
      <c r="F11" s="1905" t="s">
        <v>1026</v>
      </c>
      <c r="G11" s="1905" t="s">
        <v>1027</v>
      </c>
      <c r="H11" s="1905" t="s">
        <v>1028</v>
      </c>
      <c r="I11" s="1905" t="s">
        <v>1029</v>
      </c>
      <c r="J11" s="1905" t="s">
        <v>1030</v>
      </c>
      <c r="K11" s="1905" t="s">
        <v>1031</v>
      </c>
      <c r="L11" s="1905" t="s">
        <v>1032</v>
      </c>
      <c r="M11" s="1905" t="s">
        <v>1033</v>
      </c>
      <c r="N11" s="1905" t="s">
        <v>1034</v>
      </c>
      <c r="O11" s="1905" t="s">
        <v>1035</v>
      </c>
      <c r="P11" s="1905" t="s">
        <v>1036</v>
      </c>
      <c r="Q11" s="1908" t="s">
        <v>1037</v>
      </c>
    </row>
    <row r="12" spans="1:18" s="102" customFormat="1" ht="30.75" customHeight="1">
      <c r="A12" s="531"/>
      <c r="B12" s="1912"/>
      <c r="C12" s="1912"/>
      <c r="D12" s="1912"/>
      <c r="E12" s="1904"/>
      <c r="F12" s="1906"/>
      <c r="G12" s="1906"/>
      <c r="H12" s="1906"/>
      <c r="I12" s="1906"/>
      <c r="J12" s="1906"/>
      <c r="K12" s="1907"/>
      <c r="L12" s="1907"/>
      <c r="M12" s="1907"/>
      <c r="N12" s="1907"/>
      <c r="O12" s="1907"/>
      <c r="P12" s="1907"/>
      <c r="Q12" s="1909"/>
    </row>
    <row r="13" spans="1:18" s="532" customFormat="1" ht="12.75" customHeight="1">
      <c r="A13" s="1099"/>
      <c r="B13" s="1916" t="s">
        <v>98</v>
      </c>
      <c r="C13" s="1917"/>
      <c r="D13" s="1917"/>
      <c r="E13" s="1100">
        <v>9999.9999999999982</v>
      </c>
      <c r="F13" s="1101">
        <v>9998.2999999999975</v>
      </c>
      <c r="G13" s="1101">
        <v>852.80000000000007</v>
      </c>
      <c r="H13" s="1101">
        <v>231.7</v>
      </c>
      <c r="I13" s="1101">
        <v>722.09999999999991</v>
      </c>
      <c r="J13" s="1101">
        <v>1121.8000000000002</v>
      </c>
      <c r="K13" s="1101">
        <v>703.80000000000007</v>
      </c>
      <c r="L13" s="1101">
        <v>213.4</v>
      </c>
      <c r="M13" s="1101">
        <v>193.6</v>
      </c>
      <c r="N13" s="1101">
        <v>817.1</v>
      </c>
      <c r="O13" s="1101">
        <v>304.2</v>
      </c>
      <c r="P13" s="1101">
        <v>862.8</v>
      </c>
      <c r="Q13" s="1101">
        <v>277.80000000000007</v>
      </c>
    </row>
    <row r="14" spans="1:18" ht="4.5" customHeight="1">
      <c r="A14" s="1102"/>
      <c r="B14" s="1103"/>
      <c r="C14" s="1"/>
      <c r="D14" s="1"/>
      <c r="E14" s="1104"/>
    </row>
    <row r="15" spans="1:18" s="221" customFormat="1" ht="11.25" customHeight="1">
      <c r="A15" s="1105"/>
      <c r="B15" s="1106" t="s">
        <v>488</v>
      </c>
      <c r="C15" s="1107">
        <v>3</v>
      </c>
      <c r="D15" s="1108" t="s">
        <v>85</v>
      </c>
      <c r="E15" s="1109">
        <v>102</v>
      </c>
      <c r="F15" s="1110">
        <v>102</v>
      </c>
      <c r="G15" s="1110">
        <v>119.9</v>
      </c>
      <c r="H15" s="1110">
        <v>96.5</v>
      </c>
      <c r="I15" s="1110">
        <v>98.6</v>
      </c>
      <c r="J15" s="1110">
        <v>89</v>
      </c>
      <c r="K15" s="1110">
        <v>118.4</v>
      </c>
      <c r="L15" s="1110">
        <v>98.8</v>
      </c>
      <c r="M15" s="1110">
        <v>111.1</v>
      </c>
      <c r="N15" s="1110">
        <v>93.2</v>
      </c>
      <c r="O15" s="1110">
        <v>90.5</v>
      </c>
      <c r="P15" s="1110">
        <v>99.8</v>
      </c>
      <c r="Q15" s="1110">
        <v>100.6</v>
      </c>
    </row>
    <row r="16" spans="1:18" s="221" customFormat="1" ht="11.25" customHeight="1">
      <c r="A16" s="1910" t="s">
        <v>99</v>
      </c>
      <c r="B16" s="1106"/>
      <c r="C16" s="1107">
        <v>4</v>
      </c>
      <c r="D16" s="1108"/>
      <c r="E16" s="1112">
        <v>102.1</v>
      </c>
      <c r="F16" s="1113">
        <v>102.1</v>
      </c>
      <c r="G16" s="1113">
        <v>110.7</v>
      </c>
      <c r="H16" s="1113">
        <v>90.9</v>
      </c>
      <c r="I16" s="1113">
        <v>105.9</v>
      </c>
      <c r="J16" s="1113">
        <v>96.9</v>
      </c>
      <c r="K16" s="1113">
        <v>123.5</v>
      </c>
      <c r="L16" s="1113">
        <v>100.3</v>
      </c>
      <c r="M16" s="1113">
        <v>95.3</v>
      </c>
      <c r="N16" s="1113">
        <v>92.3</v>
      </c>
      <c r="O16" s="1113">
        <v>79.2</v>
      </c>
      <c r="P16" s="1113">
        <v>104.6</v>
      </c>
      <c r="Q16" s="1113">
        <v>98.2</v>
      </c>
    </row>
    <row r="17" spans="1:17" s="221" customFormat="1" ht="11.25" customHeight="1">
      <c r="A17" s="1910"/>
      <c r="B17" s="1106"/>
      <c r="C17" s="1107">
        <v>5</v>
      </c>
      <c r="D17" s="1108"/>
      <c r="E17" s="1112">
        <v>97.9</v>
      </c>
      <c r="F17" s="1113">
        <v>97.9</v>
      </c>
      <c r="G17" s="1113">
        <v>105.8</v>
      </c>
      <c r="H17" s="1113">
        <v>87.7</v>
      </c>
      <c r="I17" s="1113">
        <v>90.4</v>
      </c>
      <c r="J17" s="1113">
        <v>85.3</v>
      </c>
      <c r="K17" s="1113">
        <v>99.3</v>
      </c>
      <c r="L17" s="1113">
        <v>101.8</v>
      </c>
      <c r="M17" s="1113">
        <v>74</v>
      </c>
      <c r="N17" s="1113">
        <v>112.7</v>
      </c>
      <c r="O17" s="1113">
        <v>75</v>
      </c>
      <c r="P17" s="1113">
        <v>105.7</v>
      </c>
      <c r="Q17" s="1113">
        <v>84.2</v>
      </c>
    </row>
    <row r="18" spans="1:17" ht="7.5" customHeight="1">
      <c r="A18" s="1910"/>
      <c r="B18" s="533"/>
      <c r="C18" s="1114"/>
      <c r="D18" s="1114"/>
      <c r="E18" s="1104"/>
    </row>
    <row r="19" spans="1:17" ht="11.25" customHeight="1">
      <c r="A19" s="1910"/>
      <c r="B19" s="475">
        <v>5</v>
      </c>
      <c r="C19" s="469">
        <v>10</v>
      </c>
      <c r="D19" s="1115" t="s">
        <v>675</v>
      </c>
      <c r="E19" s="1116">
        <v>95</v>
      </c>
      <c r="F19" s="1117">
        <v>95</v>
      </c>
      <c r="G19" s="1117">
        <v>104.3</v>
      </c>
      <c r="H19" s="1117">
        <v>86.4</v>
      </c>
      <c r="I19" s="1117">
        <v>83.3</v>
      </c>
      <c r="J19" s="1117">
        <v>64.7</v>
      </c>
      <c r="K19" s="1117">
        <v>82.4</v>
      </c>
      <c r="L19" s="1117">
        <v>93</v>
      </c>
      <c r="M19" s="1117">
        <v>77.099999999999994</v>
      </c>
      <c r="N19" s="1117">
        <v>118.2</v>
      </c>
      <c r="O19" s="1117">
        <v>78</v>
      </c>
      <c r="P19" s="1117">
        <v>116.8</v>
      </c>
      <c r="Q19" s="1117">
        <v>80.5</v>
      </c>
    </row>
    <row r="20" spans="1:17" ht="11.25" customHeight="1">
      <c r="A20" s="1910"/>
      <c r="B20" s="475"/>
      <c r="C20" s="469">
        <v>11</v>
      </c>
      <c r="D20" s="1115"/>
      <c r="E20" s="1116">
        <v>94.5</v>
      </c>
      <c r="F20" s="1117">
        <v>94.5</v>
      </c>
      <c r="G20" s="1117">
        <v>102.8</v>
      </c>
      <c r="H20" s="1117">
        <v>80.599999999999994</v>
      </c>
      <c r="I20" s="1117">
        <v>85.7</v>
      </c>
      <c r="J20" s="1117">
        <v>68.7</v>
      </c>
      <c r="K20" s="1117">
        <v>91.7</v>
      </c>
      <c r="L20" s="1117">
        <v>106.4</v>
      </c>
      <c r="M20" s="1117">
        <v>73</v>
      </c>
      <c r="N20" s="1117">
        <v>111.5</v>
      </c>
      <c r="O20" s="1117">
        <v>73.7</v>
      </c>
      <c r="P20" s="1117">
        <v>112.2</v>
      </c>
      <c r="Q20" s="1117">
        <v>75.400000000000006</v>
      </c>
    </row>
    <row r="21" spans="1:17" ht="11.25" customHeight="1">
      <c r="A21" s="1910"/>
      <c r="B21" s="475"/>
      <c r="C21" s="469">
        <v>12</v>
      </c>
      <c r="D21" s="1115"/>
      <c r="E21" s="1118">
        <v>97.7</v>
      </c>
      <c r="F21" s="1119">
        <v>97.5</v>
      </c>
      <c r="G21" s="1119">
        <v>101.2</v>
      </c>
      <c r="H21" s="1119">
        <v>79.599999999999994</v>
      </c>
      <c r="I21" s="1119">
        <v>84.4</v>
      </c>
      <c r="J21" s="1119">
        <v>98.5</v>
      </c>
      <c r="K21" s="1119">
        <v>84.8</v>
      </c>
      <c r="L21" s="1119">
        <v>101.3</v>
      </c>
      <c r="M21" s="1119">
        <v>76</v>
      </c>
      <c r="N21" s="1119">
        <v>117.1</v>
      </c>
      <c r="O21" s="1119">
        <v>70.400000000000006</v>
      </c>
      <c r="P21" s="1119">
        <v>108.3</v>
      </c>
      <c r="Q21" s="1119">
        <v>80.400000000000006</v>
      </c>
    </row>
    <row r="22" spans="1:17" ht="11.25" customHeight="1">
      <c r="A22" s="1910"/>
      <c r="B22" s="475">
        <v>6</v>
      </c>
      <c r="C22" s="469">
        <v>1</v>
      </c>
      <c r="D22" s="1115"/>
      <c r="E22" s="1118">
        <v>92.8</v>
      </c>
      <c r="F22" s="1119">
        <v>92.9</v>
      </c>
      <c r="G22" s="1119">
        <v>103.1</v>
      </c>
      <c r="H22" s="1119">
        <v>77</v>
      </c>
      <c r="I22" s="1119">
        <v>84.3</v>
      </c>
      <c r="J22" s="1119">
        <v>66.400000000000006</v>
      </c>
      <c r="K22" s="1119">
        <v>91.4</v>
      </c>
      <c r="L22" s="1119">
        <v>110.9</v>
      </c>
      <c r="M22" s="1119">
        <v>62.9</v>
      </c>
      <c r="N22" s="1119">
        <v>102.2</v>
      </c>
      <c r="O22" s="1119">
        <v>58.3</v>
      </c>
      <c r="P22" s="1119">
        <v>109.3</v>
      </c>
      <c r="Q22" s="1119">
        <v>78.8</v>
      </c>
    </row>
    <row r="23" spans="1:17" ht="11.25" customHeight="1">
      <c r="A23" s="1910"/>
      <c r="B23" s="475"/>
      <c r="C23" s="469">
        <v>2</v>
      </c>
      <c r="D23" s="1115"/>
      <c r="E23" s="1118">
        <v>97</v>
      </c>
      <c r="F23" s="1119">
        <v>97</v>
      </c>
      <c r="G23" s="1119">
        <v>108.4</v>
      </c>
      <c r="H23" s="1119">
        <v>78</v>
      </c>
      <c r="I23" s="1119">
        <v>87.8</v>
      </c>
      <c r="J23" s="1119">
        <v>86.9</v>
      </c>
      <c r="K23" s="1119">
        <v>84.4</v>
      </c>
      <c r="L23" s="1119">
        <v>89</v>
      </c>
      <c r="M23" s="1119">
        <v>63.2</v>
      </c>
      <c r="N23" s="1119">
        <v>123.9</v>
      </c>
      <c r="O23" s="1119">
        <v>57.3</v>
      </c>
      <c r="P23" s="1119">
        <v>116.8</v>
      </c>
      <c r="Q23" s="1119">
        <v>79.8</v>
      </c>
    </row>
    <row r="24" spans="1:17" ht="11.25" customHeight="1">
      <c r="A24" s="1910"/>
      <c r="B24" s="475"/>
      <c r="C24" s="469">
        <v>3</v>
      </c>
      <c r="D24" s="1115"/>
      <c r="E24" s="1118">
        <v>99</v>
      </c>
      <c r="F24" s="1119">
        <v>99</v>
      </c>
      <c r="G24" s="1119">
        <v>104.9</v>
      </c>
      <c r="H24" s="1119">
        <v>80.099999999999994</v>
      </c>
      <c r="I24" s="1119">
        <v>87.1</v>
      </c>
      <c r="J24" s="1119">
        <v>93.7</v>
      </c>
      <c r="K24" s="1119">
        <v>86.7</v>
      </c>
      <c r="L24" s="1119">
        <v>108.3</v>
      </c>
      <c r="M24" s="1119">
        <v>65.3</v>
      </c>
      <c r="N24" s="1119">
        <v>114.9</v>
      </c>
      <c r="O24" s="1119">
        <v>58.1</v>
      </c>
      <c r="P24" s="1119">
        <v>122.4</v>
      </c>
      <c r="Q24" s="1119">
        <v>81.099999999999994</v>
      </c>
    </row>
    <row r="25" spans="1:17" ht="11.25" customHeight="1">
      <c r="A25" s="1910"/>
      <c r="B25" s="475"/>
      <c r="C25" s="469">
        <v>4</v>
      </c>
      <c r="D25" s="1115"/>
      <c r="E25" s="1118">
        <v>90.5</v>
      </c>
      <c r="F25" s="1119">
        <v>90.6</v>
      </c>
      <c r="G25" s="1119">
        <v>100.8</v>
      </c>
      <c r="H25" s="1119">
        <v>82.1</v>
      </c>
      <c r="I25" s="1119">
        <v>82.9</v>
      </c>
      <c r="J25" s="1119">
        <v>69.099999999999994</v>
      </c>
      <c r="K25" s="1119">
        <v>89.4</v>
      </c>
      <c r="L25" s="1119">
        <v>97.3</v>
      </c>
      <c r="M25" s="1119">
        <v>68.599999999999994</v>
      </c>
      <c r="N25" s="1119">
        <v>103.5</v>
      </c>
      <c r="O25" s="1119">
        <v>56.1</v>
      </c>
      <c r="P25" s="1119">
        <v>104.8</v>
      </c>
      <c r="Q25" s="1119">
        <v>79.5</v>
      </c>
    </row>
    <row r="26" spans="1:17" ht="11.25" customHeight="1">
      <c r="A26" s="1910"/>
      <c r="B26" s="475"/>
      <c r="C26" s="469">
        <v>5</v>
      </c>
      <c r="D26" s="1115"/>
      <c r="E26" s="1118">
        <v>95.2</v>
      </c>
      <c r="F26" s="1119">
        <v>95.2</v>
      </c>
      <c r="G26" s="1119">
        <v>103.9</v>
      </c>
      <c r="H26" s="1119">
        <v>88.3</v>
      </c>
      <c r="I26" s="1119">
        <v>86.4</v>
      </c>
      <c r="J26" s="1119">
        <v>61.7</v>
      </c>
      <c r="K26" s="1119">
        <v>93</v>
      </c>
      <c r="L26" s="1119">
        <v>89.1</v>
      </c>
      <c r="M26" s="1119">
        <v>69</v>
      </c>
      <c r="N26" s="1119">
        <v>111.5</v>
      </c>
      <c r="O26" s="1119">
        <v>56.8</v>
      </c>
      <c r="P26" s="1119">
        <v>118.3</v>
      </c>
      <c r="Q26" s="1119">
        <v>85.1</v>
      </c>
    </row>
    <row r="27" spans="1:17" ht="11.25" customHeight="1">
      <c r="A27" s="1102"/>
      <c r="B27" s="475"/>
      <c r="C27" s="469">
        <v>6</v>
      </c>
      <c r="D27" s="1115"/>
      <c r="E27" s="1118">
        <v>94.6</v>
      </c>
      <c r="F27" s="1119">
        <v>94.6</v>
      </c>
      <c r="G27" s="1119">
        <v>101.5</v>
      </c>
      <c r="H27" s="1119">
        <v>86.5</v>
      </c>
      <c r="I27" s="1119">
        <v>90.3</v>
      </c>
      <c r="J27" s="1119">
        <v>81.2</v>
      </c>
      <c r="K27" s="1119">
        <v>82.4</v>
      </c>
      <c r="L27" s="1119">
        <v>81.7</v>
      </c>
      <c r="M27" s="1119">
        <v>71.3</v>
      </c>
      <c r="N27" s="1119">
        <v>107.2</v>
      </c>
      <c r="O27" s="1119">
        <v>56.8</v>
      </c>
      <c r="P27" s="1119">
        <v>103.6</v>
      </c>
      <c r="Q27" s="1119">
        <v>79.900000000000006</v>
      </c>
    </row>
    <row r="28" spans="1:17" ht="11.25" customHeight="1">
      <c r="A28" s="1102"/>
      <c r="B28" s="475"/>
      <c r="C28" s="469">
        <v>7</v>
      </c>
      <c r="D28" s="1115"/>
      <c r="E28" s="1116">
        <v>99.8</v>
      </c>
      <c r="F28" s="1117">
        <v>99.9</v>
      </c>
      <c r="G28" s="1117">
        <v>108.5</v>
      </c>
      <c r="H28" s="1117">
        <v>85.2</v>
      </c>
      <c r="I28" s="1117">
        <v>85</v>
      </c>
      <c r="J28" s="1117">
        <v>92.9</v>
      </c>
      <c r="K28" s="1117">
        <v>101.3</v>
      </c>
      <c r="L28" s="1117">
        <v>113</v>
      </c>
      <c r="M28" s="1117">
        <v>72.400000000000006</v>
      </c>
      <c r="N28" s="1117">
        <v>122.6</v>
      </c>
      <c r="O28" s="1117">
        <v>57.9</v>
      </c>
      <c r="P28" s="1117">
        <v>106</v>
      </c>
      <c r="Q28" s="1117">
        <v>82.5</v>
      </c>
    </row>
    <row r="29" spans="1:17" ht="11.25" customHeight="1">
      <c r="A29" s="1102"/>
      <c r="B29" s="475"/>
      <c r="C29" s="469">
        <v>8</v>
      </c>
      <c r="D29" s="1115"/>
      <c r="E29" s="1116">
        <v>95.9</v>
      </c>
      <c r="F29" s="1117">
        <v>95.9</v>
      </c>
      <c r="G29" s="1117">
        <v>104.7</v>
      </c>
      <c r="H29" s="1117">
        <v>81.3</v>
      </c>
      <c r="I29" s="1117">
        <v>86.9</v>
      </c>
      <c r="J29" s="1117">
        <v>76.7</v>
      </c>
      <c r="K29" s="1117">
        <v>93.8</v>
      </c>
      <c r="L29" s="1117">
        <v>84.5</v>
      </c>
      <c r="M29" s="1117">
        <v>68.599999999999994</v>
      </c>
      <c r="N29" s="1117">
        <v>115.8</v>
      </c>
      <c r="O29" s="1117">
        <v>51.1</v>
      </c>
      <c r="P29" s="1117">
        <v>97.2</v>
      </c>
      <c r="Q29" s="1117">
        <v>76.400000000000006</v>
      </c>
    </row>
    <row r="30" spans="1:17" ht="11.25" customHeight="1">
      <c r="A30" s="1102"/>
      <c r="B30" s="475"/>
      <c r="C30" s="469">
        <v>9</v>
      </c>
      <c r="D30" s="1115"/>
      <c r="E30" s="1120">
        <v>98.1</v>
      </c>
      <c r="F30" s="1121">
        <v>98</v>
      </c>
      <c r="G30" s="1122">
        <v>102.5</v>
      </c>
      <c r="H30" s="1122">
        <v>80.2</v>
      </c>
      <c r="I30" s="1122">
        <v>82.2</v>
      </c>
      <c r="J30" s="1122">
        <v>87.9</v>
      </c>
      <c r="K30" s="1122">
        <v>112.8</v>
      </c>
      <c r="L30" s="1122">
        <v>99.9</v>
      </c>
      <c r="M30" s="1122">
        <v>70.099999999999994</v>
      </c>
      <c r="N30" s="1122">
        <v>106.9</v>
      </c>
      <c r="O30" s="1122">
        <v>52.2</v>
      </c>
      <c r="P30" s="1122">
        <v>111.2</v>
      </c>
      <c r="Q30" s="1122">
        <v>84</v>
      </c>
    </row>
    <row r="31" spans="1:17" s="1" customFormat="1" ht="11.25" customHeight="1">
      <c r="A31" s="1123"/>
      <c r="B31" s="475"/>
      <c r="C31" s="469">
        <v>10</v>
      </c>
      <c r="D31" s="1115"/>
      <c r="E31" s="1120">
        <v>97.7</v>
      </c>
      <c r="F31" s="1122">
        <v>97.7</v>
      </c>
      <c r="G31" s="1122">
        <v>107.9</v>
      </c>
      <c r="H31" s="1122">
        <v>79.5</v>
      </c>
      <c r="I31" s="1122">
        <v>89.1</v>
      </c>
      <c r="J31" s="1122">
        <v>80</v>
      </c>
      <c r="K31" s="1122">
        <v>100</v>
      </c>
      <c r="L31" s="1122">
        <v>106.1</v>
      </c>
      <c r="M31" s="1122">
        <v>75.5</v>
      </c>
      <c r="N31" s="1122">
        <v>121.6</v>
      </c>
      <c r="O31" s="1122">
        <v>59.7</v>
      </c>
      <c r="P31" s="1122">
        <v>108.9</v>
      </c>
      <c r="Q31" s="1122">
        <v>84.4</v>
      </c>
    </row>
    <row r="32" spans="1:17" ht="11.25" customHeight="1">
      <c r="A32" s="1102"/>
      <c r="B32" s="1124"/>
      <c r="C32" s="1125"/>
      <c r="D32" s="1"/>
      <c r="E32" s="1126"/>
      <c r="F32" s="1127"/>
      <c r="G32" s="1127"/>
      <c r="H32" s="1127"/>
      <c r="I32" s="1127"/>
      <c r="J32" s="1127"/>
      <c r="K32" s="1127"/>
      <c r="L32" s="1127"/>
      <c r="M32" s="1127"/>
      <c r="N32" s="1127"/>
      <c r="O32" s="1127"/>
      <c r="P32" s="1127"/>
      <c r="Q32" s="1127"/>
    </row>
    <row r="33" spans="1:17" ht="11.25" customHeight="1">
      <c r="A33" s="1102"/>
      <c r="B33" s="1913" t="s">
        <v>270</v>
      </c>
      <c r="C33" s="1815"/>
      <c r="D33" s="1815"/>
      <c r="E33" s="1128">
        <v>-0.4</v>
      </c>
      <c r="F33" s="1129">
        <v>-0.3</v>
      </c>
      <c r="G33" s="1129">
        <v>5.3</v>
      </c>
      <c r="H33" s="1129">
        <v>-0.9</v>
      </c>
      <c r="I33" s="1129">
        <v>8.4</v>
      </c>
      <c r="J33" s="1129">
        <v>-9</v>
      </c>
      <c r="K33" s="1129">
        <v>-11.3</v>
      </c>
      <c r="L33" s="1129">
        <v>6.2</v>
      </c>
      <c r="M33" s="1129">
        <v>7.7</v>
      </c>
      <c r="N33" s="1129">
        <v>13.8</v>
      </c>
      <c r="O33" s="1129">
        <v>14.4</v>
      </c>
      <c r="P33" s="1129">
        <v>-2.1</v>
      </c>
      <c r="Q33" s="1129">
        <v>0.5</v>
      </c>
    </row>
    <row r="34" spans="1:17" ht="11.25" customHeight="1">
      <c r="A34" s="1130"/>
      <c r="B34" s="1914" t="s">
        <v>271</v>
      </c>
      <c r="C34" s="1915"/>
      <c r="D34" s="1915"/>
      <c r="E34" s="1131">
        <v>4.5999999999999996</v>
      </c>
      <c r="F34" s="1132">
        <v>4.5999999999999996</v>
      </c>
      <c r="G34" s="1132">
        <v>3.4</v>
      </c>
      <c r="H34" s="1132">
        <v>-5.9</v>
      </c>
      <c r="I34" s="1132">
        <v>9.1</v>
      </c>
      <c r="J34" s="1132">
        <v>28.5</v>
      </c>
      <c r="K34" s="1132">
        <v>21.4</v>
      </c>
      <c r="L34" s="1132">
        <v>14</v>
      </c>
      <c r="M34" s="1132">
        <v>0.3</v>
      </c>
      <c r="N34" s="1132">
        <v>5.7</v>
      </c>
      <c r="O34" s="1132">
        <v>-23.4</v>
      </c>
      <c r="P34" s="1132">
        <v>-4.5999999999999996</v>
      </c>
      <c r="Q34" s="1132">
        <v>6</v>
      </c>
    </row>
    <row r="35" spans="1:17" s="532" customFormat="1" ht="12.75" customHeight="1">
      <c r="A35" s="1133"/>
      <c r="B35" s="1916" t="s">
        <v>98</v>
      </c>
      <c r="C35" s="1917"/>
      <c r="D35" s="1917"/>
      <c r="E35" s="1100">
        <v>9999.9999999999982</v>
      </c>
      <c r="F35" s="1101">
        <v>9998.2999999999975</v>
      </c>
      <c r="G35" s="1101">
        <v>1095.3999999999999</v>
      </c>
      <c r="H35" s="1101">
        <v>196.29999999999995</v>
      </c>
      <c r="I35" s="1101">
        <v>611.1</v>
      </c>
      <c r="J35" s="1101">
        <v>1009.6000000000001</v>
      </c>
      <c r="K35" s="1101">
        <v>701.00000000000011</v>
      </c>
      <c r="L35" s="1101">
        <v>160</v>
      </c>
      <c r="M35" s="1101">
        <v>209.5</v>
      </c>
      <c r="N35" s="1101">
        <v>964.09999999999991</v>
      </c>
      <c r="O35" s="1101">
        <v>328.3</v>
      </c>
      <c r="P35" s="1101">
        <v>890.3</v>
      </c>
      <c r="Q35" s="1101">
        <v>226.2</v>
      </c>
    </row>
    <row r="36" spans="1:17" ht="3.75" customHeight="1">
      <c r="A36" s="1102"/>
      <c r="B36" s="1134"/>
      <c r="C36" s="1114"/>
      <c r="D36" s="1114"/>
      <c r="E36" s="1104"/>
    </row>
    <row r="37" spans="1:17" ht="11.25" customHeight="1">
      <c r="A37" s="1111"/>
      <c r="B37" s="1106" t="s">
        <v>488</v>
      </c>
      <c r="C37" s="1107">
        <v>3</v>
      </c>
      <c r="D37" s="1108" t="s">
        <v>85</v>
      </c>
      <c r="E37" s="1135">
        <v>103.3</v>
      </c>
      <c r="F37" s="1136">
        <v>103.3</v>
      </c>
      <c r="G37" s="1136">
        <v>119.7</v>
      </c>
      <c r="H37" s="1136">
        <v>95.9</v>
      </c>
      <c r="I37" s="1136">
        <v>98.7</v>
      </c>
      <c r="J37" s="1136">
        <v>91.5</v>
      </c>
      <c r="K37" s="1136">
        <v>120.1</v>
      </c>
      <c r="L37" s="1136">
        <v>100.3</v>
      </c>
      <c r="M37" s="1136">
        <v>115.1</v>
      </c>
      <c r="N37" s="1136">
        <v>98.4</v>
      </c>
      <c r="O37" s="1136">
        <v>91.4</v>
      </c>
      <c r="P37" s="1136">
        <v>99.3</v>
      </c>
      <c r="Q37" s="1136">
        <v>101.1</v>
      </c>
    </row>
    <row r="38" spans="1:17" ht="11.25" customHeight="1">
      <c r="A38" s="1910" t="s">
        <v>100</v>
      </c>
      <c r="B38" s="1106"/>
      <c r="C38" s="1107">
        <v>4</v>
      </c>
      <c r="D38" s="1108"/>
      <c r="E38" s="1135">
        <v>102.3</v>
      </c>
      <c r="F38" s="1136">
        <v>102.3</v>
      </c>
      <c r="G38" s="1136">
        <v>111.1</v>
      </c>
      <c r="H38" s="1136">
        <v>81.400000000000006</v>
      </c>
      <c r="I38" s="1136">
        <v>101.5</v>
      </c>
      <c r="J38" s="1136">
        <v>100.5</v>
      </c>
      <c r="K38" s="1136">
        <v>126</v>
      </c>
      <c r="L38" s="1136">
        <v>96.9</v>
      </c>
      <c r="M38" s="1136">
        <v>100.3</v>
      </c>
      <c r="N38" s="1136">
        <v>95.2</v>
      </c>
      <c r="O38" s="1136">
        <v>83.1</v>
      </c>
      <c r="P38" s="1136">
        <v>103</v>
      </c>
      <c r="Q38" s="1136">
        <v>96</v>
      </c>
    </row>
    <row r="39" spans="1:17" ht="11.25" customHeight="1">
      <c r="A39" s="1910"/>
      <c r="B39" s="1106"/>
      <c r="C39" s="1107">
        <v>5</v>
      </c>
      <c r="D39" s="1108"/>
      <c r="E39" s="1135">
        <v>98.2</v>
      </c>
      <c r="F39" s="1136">
        <v>98.2</v>
      </c>
      <c r="G39" s="1136">
        <v>106</v>
      </c>
      <c r="H39" s="1136">
        <v>79.8</v>
      </c>
      <c r="I39" s="1136">
        <v>86.6</v>
      </c>
      <c r="J39" s="1136">
        <v>91.4</v>
      </c>
      <c r="K39" s="1136">
        <v>101.1</v>
      </c>
      <c r="L39" s="1136">
        <v>101.7</v>
      </c>
      <c r="M39" s="1136">
        <v>78.8</v>
      </c>
      <c r="N39" s="1136">
        <v>108.2</v>
      </c>
      <c r="O39" s="1136">
        <v>69.3</v>
      </c>
      <c r="P39" s="1136">
        <v>105.6</v>
      </c>
      <c r="Q39" s="1136">
        <v>87.5</v>
      </c>
    </row>
    <row r="40" spans="1:17" ht="11.25" customHeight="1">
      <c r="A40" s="1910"/>
      <c r="B40" s="533"/>
      <c r="C40" s="1114"/>
      <c r="D40" s="1114"/>
      <c r="E40" s="1104"/>
    </row>
    <row r="41" spans="1:17" ht="11.25" customHeight="1">
      <c r="A41" s="1910"/>
      <c r="B41" s="475">
        <v>5</v>
      </c>
      <c r="C41" s="469">
        <v>10</v>
      </c>
      <c r="D41" s="1115" t="s">
        <v>675</v>
      </c>
      <c r="E41" s="1116">
        <v>95.5</v>
      </c>
      <c r="F41" s="1117">
        <v>95.5</v>
      </c>
      <c r="G41" s="1117">
        <v>105.4</v>
      </c>
      <c r="H41" s="1117">
        <v>79.400000000000006</v>
      </c>
      <c r="I41" s="1117">
        <v>84.5</v>
      </c>
      <c r="J41" s="1117">
        <v>68.099999999999994</v>
      </c>
      <c r="K41" s="1117">
        <v>81.599999999999994</v>
      </c>
      <c r="L41" s="1117">
        <v>94.2</v>
      </c>
      <c r="M41" s="1117">
        <v>79.099999999999994</v>
      </c>
      <c r="N41" s="1117">
        <v>111</v>
      </c>
      <c r="O41" s="1117">
        <v>70.3</v>
      </c>
      <c r="P41" s="1117">
        <v>114.7</v>
      </c>
      <c r="Q41" s="1117">
        <v>85.9</v>
      </c>
    </row>
    <row r="42" spans="1:17" ht="11.25" customHeight="1">
      <c r="A42" s="1910"/>
      <c r="B42" s="475"/>
      <c r="C42" s="469">
        <v>11</v>
      </c>
      <c r="D42" s="1115"/>
      <c r="E42" s="1118">
        <v>94.6</v>
      </c>
      <c r="F42" s="1119">
        <v>94.6</v>
      </c>
      <c r="G42" s="1119">
        <v>104.9</v>
      </c>
      <c r="H42" s="1119">
        <v>76.599999999999994</v>
      </c>
      <c r="I42" s="1119">
        <v>83.7</v>
      </c>
      <c r="J42" s="1119">
        <v>72.3</v>
      </c>
      <c r="K42" s="1119">
        <v>87.6</v>
      </c>
      <c r="L42" s="1119">
        <v>99.3</v>
      </c>
      <c r="M42" s="1119">
        <v>78.400000000000006</v>
      </c>
      <c r="N42" s="1119">
        <v>105.7</v>
      </c>
      <c r="O42" s="1119">
        <v>68.7</v>
      </c>
      <c r="P42" s="1119">
        <v>111.9</v>
      </c>
      <c r="Q42" s="1119">
        <v>79.7</v>
      </c>
    </row>
    <row r="43" spans="1:17" ht="11.25" customHeight="1">
      <c r="A43" s="1910"/>
      <c r="B43" s="475"/>
      <c r="C43" s="469">
        <v>12</v>
      </c>
      <c r="D43" s="1115"/>
      <c r="E43" s="1116">
        <v>99.3</v>
      </c>
      <c r="F43" s="1117">
        <v>99.3</v>
      </c>
      <c r="G43" s="1117">
        <v>103</v>
      </c>
      <c r="H43" s="1117">
        <v>74.3</v>
      </c>
      <c r="I43" s="1117">
        <v>83.8</v>
      </c>
      <c r="J43" s="1117">
        <v>109.5</v>
      </c>
      <c r="K43" s="1117">
        <v>86.5</v>
      </c>
      <c r="L43" s="1117">
        <v>104</v>
      </c>
      <c r="M43" s="1117">
        <v>82</v>
      </c>
      <c r="N43" s="1117">
        <v>112.6</v>
      </c>
      <c r="O43" s="1117">
        <v>64.7</v>
      </c>
      <c r="P43" s="1117">
        <v>108.3</v>
      </c>
      <c r="Q43" s="1117">
        <v>77.3</v>
      </c>
    </row>
    <row r="44" spans="1:17" ht="11.25" customHeight="1">
      <c r="A44" s="1910"/>
      <c r="B44" s="475">
        <v>6</v>
      </c>
      <c r="C44" s="469">
        <v>1</v>
      </c>
      <c r="D44" s="1115"/>
      <c r="E44" s="1118">
        <v>92</v>
      </c>
      <c r="F44" s="1119">
        <v>91.9</v>
      </c>
      <c r="G44" s="1119">
        <v>103.5</v>
      </c>
      <c r="H44" s="1119">
        <v>73.3</v>
      </c>
      <c r="I44" s="1119">
        <v>79.5</v>
      </c>
      <c r="J44" s="1119">
        <v>72.7</v>
      </c>
      <c r="K44" s="1119">
        <v>102.3</v>
      </c>
      <c r="L44" s="1119">
        <v>102.3</v>
      </c>
      <c r="M44" s="1119">
        <v>66.3</v>
      </c>
      <c r="N44" s="1119">
        <v>97.5</v>
      </c>
      <c r="O44" s="1119">
        <v>54.6</v>
      </c>
      <c r="P44" s="1119">
        <v>104.8</v>
      </c>
      <c r="Q44" s="1119">
        <v>81.3</v>
      </c>
    </row>
    <row r="45" spans="1:17" ht="11.25" customHeight="1">
      <c r="A45" s="1910"/>
      <c r="B45" s="475"/>
      <c r="C45" s="469">
        <v>2</v>
      </c>
      <c r="D45" s="1115"/>
      <c r="E45" s="1118">
        <v>93.6</v>
      </c>
      <c r="F45" s="1119">
        <v>93.6</v>
      </c>
      <c r="G45" s="1119">
        <v>94.3</v>
      </c>
      <c r="H45" s="1119">
        <v>72.7</v>
      </c>
      <c r="I45" s="1119">
        <v>86.5</v>
      </c>
      <c r="J45" s="1119">
        <v>86.1</v>
      </c>
      <c r="K45" s="1119">
        <v>83.9</v>
      </c>
      <c r="L45" s="1119">
        <v>94.2</v>
      </c>
      <c r="M45" s="1119">
        <v>60.9</v>
      </c>
      <c r="N45" s="1119">
        <v>111.3</v>
      </c>
      <c r="O45" s="1119">
        <v>56</v>
      </c>
      <c r="P45" s="1119">
        <v>111.1</v>
      </c>
      <c r="Q45" s="1119">
        <v>82.4</v>
      </c>
    </row>
    <row r="46" spans="1:17" ht="11.25" customHeight="1">
      <c r="A46" s="1910"/>
      <c r="B46" s="475"/>
      <c r="C46" s="469">
        <v>3</v>
      </c>
      <c r="D46" s="1115"/>
      <c r="E46" s="1118">
        <v>99.6</v>
      </c>
      <c r="F46" s="1119">
        <v>99.6</v>
      </c>
      <c r="G46" s="1119">
        <v>104.6</v>
      </c>
      <c r="H46" s="1119">
        <v>74.3</v>
      </c>
      <c r="I46" s="1119">
        <v>87.1</v>
      </c>
      <c r="J46" s="1119">
        <v>101.1</v>
      </c>
      <c r="K46" s="1119">
        <v>93.6</v>
      </c>
      <c r="L46" s="1119">
        <v>98.6</v>
      </c>
      <c r="M46" s="1119">
        <v>62.4</v>
      </c>
      <c r="N46" s="1119">
        <v>106.8</v>
      </c>
      <c r="O46" s="1119">
        <v>51.5</v>
      </c>
      <c r="P46" s="1119">
        <v>121.1</v>
      </c>
      <c r="Q46" s="1119">
        <v>77.8</v>
      </c>
    </row>
    <row r="47" spans="1:17" ht="11.25" customHeight="1">
      <c r="A47" s="1910"/>
      <c r="B47" s="475"/>
      <c r="C47" s="469">
        <v>4</v>
      </c>
      <c r="D47" s="1115"/>
      <c r="E47" s="1118">
        <v>92.3</v>
      </c>
      <c r="F47" s="1119">
        <v>92.4</v>
      </c>
      <c r="G47" s="1119">
        <v>98.3</v>
      </c>
      <c r="H47" s="1119">
        <v>75.099999999999994</v>
      </c>
      <c r="I47" s="1119">
        <v>79.8</v>
      </c>
      <c r="J47" s="1119">
        <v>77.2</v>
      </c>
      <c r="K47" s="1119">
        <v>85.7</v>
      </c>
      <c r="L47" s="1119">
        <v>103.8</v>
      </c>
      <c r="M47" s="1119">
        <v>71.900000000000006</v>
      </c>
      <c r="N47" s="1119">
        <v>94.8</v>
      </c>
      <c r="O47" s="1119">
        <v>47.6</v>
      </c>
      <c r="P47" s="1119">
        <v>98.9</v>
      </c>
      <c r="Q47" s="1119">
        <v>85</v>
      </c>
    </row>
    <row r="48" spans="1:17" ht="11.25" customHeight="1">
      <c r="A48" s="1910"/>
      <c r="B48" s="475"/>
      <c r="C48" s="469">
        <v>5</v>
      </c>
      <c r="D48" s="1115"/>
      <c r="E48" s="1118">
        <v>97.3</v>
      </c>
      <c r="F48" s="1119">
        <v>97.3</v>
      </c>
      <c r="G48" s="1119">
        <v>111</v>
      </c>
      <c r="H48" s="1119">
        <v>79</v>
      </c>
      <c r="I48" s="1119">
        <v>88.9</v>
      </c>
      <c r="J48" s="1119">
        <v>64.900000000000006</v>
      </c>
      <c r="K48" s="1119">
        <v>103.9</v>
      </c>
      <c r="L48" s="1119">
        <v>98</v>
      </c>
      <c r="M48" s="1119">
        <v>71.400000000000006</v>
      </c>
      <c r="N48" s="1119">
        <v>105.8</v>
      </c>
      <c r="O48" s="1119">
        <v>56.6</v>
      </c>
      <c r="P48" s="1119">
        <v>112.2</v>
      </c>
      <c r="Q48" s="1119">
        <v>88.2</v>
      </c>
    </row>
    <row r="49" spans="1:17" ht="11.25" customHeight="1">
      <c r="A49" s="1102"/>
      <c r="B49" s="475"/>
      <c r="C49" s="469">
        <v>6</v>
      </c>
      <c r="D49" s="1115"/>
      <c r="E49" s="1118">
        <v>94.1</v>
      </c>
      <c r="F49" s="1119">
        <v>94.1</v>
      </c>
      <c r="G49" s="1119">
        <v>98.4</v>
      </c>
      <c r="H49" s="1119">
        <v>80</v>
      </c>
      <c r="I49" s="1119">
        <v>89.4</v>
      </c>
      <c r="J49" s="1119">
        <v>89.7</v>
      </c>
      <c r="K49" s="1119">
        <v>89.5</v>
      </c>
      <c r="L49" s="1119">
        <v>85.6</v>
      </c>
      <c r="M49" s="1119">
        <v>73.7</v>
      </c>
      <c r="N49" s="1119">
        <v>98.3</v>
      </c>
      <c r="O49" s="1119">
        <v>48.1</v>
      </c>
      <c r="P49" s="1119">
        <v>101.7</v>
      </c>
      <c r="Q49" s="1119">
        <v>79.599999999999994</v>
      </c>
    </row>
    <row r="50" spans="1:17" ht="11.25" customHeight="1">
      <c r="A50" s="1102"/>
      <c r="B50" s="475"/>
      <c r="C50" s="469">
        <v>7</v>
      </c>
      <c r="D50" s="1115"/>
      <c r="E50" s="1116">
        <v>99.5</v>
      </c>
      <c r="F50" s="1117">
        <v>99.5</v>
      </c>
      <c r="G50" s="1117">
        <v>109.1</v>
      </c>
      <c r="H50" s="1117">
        <v>76.8</v>
      </c>
      <c r="I50" s="1117">
        <v>84.9</v>
      </c>
      <c r="J50" s="1117">
        <v>103.3</v>
      </c>
      <c r="K50" s="1117">
        <v>102.3</v>
      </c>
      <c r="L50" s="1117">
        <v>105.9</v>
      </c>
      <c r="M50" s="1117">
        <v>75.599999999999994</v>
      </c>
      <c r="N50" s="1117">
        <v>110.6</v>
      </c>
      <c r="O50" s="1117">
        <v>53</v>
      </c>
      <c r="P50" s="1117">
        <v>104.8</v>
      </c>
      <c r="Q50" s="1117">
        <v>82</v>
      </c>
    </row>
    <row r="51" spans="1:17" ht="11.25" customHeight="1">
      <c r="A51" s="1102"/>
      <c r="B51" s="475"/>
      <c r="C51" s="469">
        <v>8</v>
      </c>
      <c r="D51" s="1115"/>
      <c r="E51" s="1116">
        <v>93</v>
      </c>
      <c r="F51" s="1117">
        <v>93</v>
      </c>
      <c r="G51" s="1117">
        <v>94.6</v>
      </c>
      <c r="H51" s="1117">
        <v>75.5</v>
      </c>
      <c r="I51" s="1117">
        <v>85.5</v>
      </c>
      <c r="J51" s="1117">
        <v>84.3</v>
      </c>
      <c r="K51" s="1117">
        <v>92.2</v>
      </c>
      <c r="L51" s="1117">
        <v>91.2</v>
      </c>
      <c r="M51" s="1117">
        <v>68.5</v>
      </c>
      <c r="N51" s="1117">
        <v>107.3</v>
      </c>
      <c r="O51" s="1117">
        <v>46</v>
      </c>
      <c r="P51" s="1117">
        <v>95.5</v>
      </c>
      <c r="Q51" s="1117">
        <v>77.7</v>
      </c>
    </row>
    <row r="52" spans="1:17" ht="11.25" customHeight="1">
      <c r="A52" s="1102"/>
      <c r="B52" s="475"/>
      <c r="C52" s="469">
        <v>9</v>
      </c>
      <c r="D52" s="1115"/>
      <c r="E52" s="1120">
        <v>98.4</v>
      </c>
      <c r="F52" s="1122">
        <v>98.4</v>
      </c>
      <c r="G52" s="1122">
        <v>111</v>
      </c>
      <c r="H52" s="1122">
        <v>75</v>
      </c>
      <c r="I52" s="1122">
        <v>83.6</v>
      </c>
      <c r="J52" s="1122">
        <v>96.3</v>
      </c>
      <c r="K52" s="1122">
        <v>109.7</v>
      </c>
      <c r="L52" s="1122">
        <v>94.5</v>
      </c>
      <c r="M52" s="1122">
        <v>70.7</v>
      </c>
      <c r="N52" s="1121">
        <v>102</v>
      </c>
      <c r="O52" s="1122">
        <v>43.9</v>
      </c>
      <c r="P52" s="1122">
        <v>112.2</v>
      </c>
      <c r="Q52" s="1122">
        <v>80</v>
      </c>
    </row>
    <row r="53" spans="1:17" s="1" customFormat="1" ht="11.25" customHeight="1">
      <c r="A53" s="1123"/>
      <c r="B53" s="475"/>
      <c r="C53" s="469">
        <v>10</v>
      </c>
      <c r="D53" s="1115"/>
      <c r="E53" s="1120">
        <v>97.7</v>
      </c>
      <c r="F53" s="1122">
        <v>97.7</v>
      </c>
      <c r="G53" s="1122">
        <v>107.4</v>
      </c>
      <c r="H53" s="1122">
        <v>75.400000000000006</v>
      </c>
      <c r="I53" s="1122">
        <v>85.3</v>
      </c>
      <c r="J53" s="1122">
        <v>84.5</v>
      </c>
      <c r="K53" s="1122">
        <v>106.4</v>
      </c>
      <c r="L53" s="1122">
        <v>103.9</v>
      </c>
      <c r="M53" s="1122">
        <v>75</v>
      </c>
      <c r="N53" s="1122">
        <v>110.9</v>
      </c>
      <c r="O53" s="1122">
        <v>55.2</v>
      </c>
      <c r="P53" s="1122">
        <v>102.3</v>
      </c>
      <c r="Q53" s="1122">
        <v>79.7</v>
      </c>
    </row>
    <row r="54" spans="1:17" ht="11.25" customHeight="1">
      <c r="A54" s="1102"/>
      <c r="B54" s="1124"/>
      <c r="C54" s="1125"/>
      <c r="D54" s="1"/>
      <c r="E54" s="1126"/>
      <c r="F54" s="1127"/>
      <c r="G54" s="1127"/>
      <c r="H54" s="1127"/>
      <c r="I54" s="1127"/>
      <c r="J54" s="1127"/>
      <c r="K54" s="1127"/>
      <c r="L54" s="1127"/>
      <c r="M54" s="1127"/>
      <c r="N54" s="1127"/>
      <c r="O54" s="1127"/>
      <c r="P54" s="1127"/>
      <c r="Q54" s="1127"/>
    </row>
    <row r="55" spans="1:17" ht="11.25" customHeight="1">
      <c r="A55" s="1102"/>
      <c r="B55" s="1913" t="s">
        <v>270</v>
      </c>
      <c r="C55" s="1815"/>
      <c r="D55" s="1815"/>
      <c r="E55" s="1128">
        <v>-0.7</v>
      </c>
      <c r="F55" s="1129">
        <v>-0.7</v>
      </c>
      <c r="G55" s="1129">
        <v>-3.2</v>
      </c>
      <c r="H55" s="1129">
        <v>0.5</v>
      </c>
      <c r="I55" s="1129">
        <v>2</v>
      </c>
      <c r="J55" s="1129">
        <v>-12.3</v>
      </c>
      <c r="K55" s="1129">
        <v>-3</v>
      </c>
      <c r="L55" s="1129">
        <v>9.9</v>
      </c>
      <c r="M55" s="1129">
        <v>6.1</v>
      </c>
      <c r="N55" s="1129">
        <v>8.6999999999999993</v>
      </c>
      <c r="O55" s="1129">
        <v>25.7</v>
      </c>
      <c r="P55" s="1129">
        <v>-8.8000000000000007</v>
      </c>
      <c r="Q55" s="1129">
        <v>-0.4</v>
      </c>
    </row>
    <row r="56" spans="1:17" ht="11.25" customHeight="1">
      <c r="A56" s="1130"/>
      <c r="B56" s="1914" t="s">
        <v>271</v>
      </c>
      <c r="C56" s="1915"/>
      <c r="D56" s="1915"/>
      <c r="E56" s="1131">
        <v>4.2</v>
      </c>
      <c r="F56" s="1132">
        <v>4.2</v>
      </c>
      <c r="G56" s="1132">
        <v>2.4</v>
      </c>
      <c r="H56" s="1132">
        <v>-3.3</v>
      </c>
      <c r="I56" s="1132">
        <v>2.7</v>
      </c>
      <c r="J56" s="1132">
        <v>29.1</v>
      </c>
      <c r="K56" s="1132">
        <v>30.3</v>
      </c>
      <c r="L56" s="1132">
        <v>12</v>
      </c>
      <c r="M56" s="1132">
        <v>-3.2</v>
      </c>
      <c r="N56" s="1132">
        <v>2.7</v>
      </c>
      <c r="O56" s="1132">
        <v>-21.4</v>
      </c>
      <c r="P56" s="1132">
        <v>-8.8000000000000007</v>
      </c>
      <c r="Q56" s="1132">
        <v>-6</v>
      </c>
    </row>
    <row r="57" spans="1:17" s="532" customFormat="1" ht="12.75" customHeight="1">
      <c r="A57" s="1133"/>
      <c r="B57" s="1916" t="s">
        <v>98</v>
      </c>
      <c r="C57" s="1917"/>
      <c r="D57" s="1917"/>
      <c r="E57" s="1137">
        <v>10000.000000000004</v>
      </c>
      <c r="F57" s="1138">
        <v>9990.5000000000036</v>
      </c>
      <c r="G57" s="1138">
        <v>2324.9000000000005</v>
      </c>
      <c r="H57" s="1138">
        <v>193.4</v>
      </c>
      <c r="I57" s="1138">
        <v>731.7</v>
      </c>
      <c r="J57" s="1138">
        <v>639</v>
      </c>
      <c r="K57" s="1138">
        <v>1027.3</v>
      </c>
      <c r="L57" s="1138">
        <v>369.1</v>
      </c>
      <c r="M57" s="1138">
        <v>194</v>
      </c>
      <c r="N57" s="1138">
        <v>362.09999999999997</v>
      </c>
      <c r="O57" s="1138">
        <v>221.5</v>
      </c>
      <c r="P57" s="1138">
        <v>228.5</v>
      </c>
      <c r="Q57" s="1138">
        <v>498.19999999999993</v>
      </c>
    </row>
    <row r="58" spans="1:17" ht="3" customHeight="1">
      <c r="A58" s="1102"/>
      <c r="B58" s="1103"/>
      <c r="C58" s="1"/>
      <c r="D58" s="1"/>
      <c r="E58" s="1104"/>
    </row>
    <row r="59" spans="1:17" ht="11.25" customHeight="1">
      <c r="A59" s="1111"/>
      <c r="B59" s="1106" t="s">
        <v>488</v>
      </c>
      <c r="C59" s="1107">
        <v>3</v>
      </c>
      <c r="D59" s="1108" t="s">
        <v>85</v>
      </c>
      <c r="E59" s="1135">
        <v>98</v>
      </c>
      <c r="F59" s="1136">
        <v>98</v>
      </c>
      <c r="G59" s="1136">
        <v>102.8</v>
      </c>
      <c r="H59" s="1136">
        <v>85.6</v>
      </c>
      <c r="I59" s="1136">
        <v>84.1</v>
      </c>
      <c r="J59" s="1136">
        <v>111.9</v>
      </c>
      <c r="K59" s="1136">
        <v>83.9</v>
      </c>
      <c r="L59" s="1136">
        <v>94.3</v>
      </c>
      <c r="M59" s="1136">
        <v>114.2</v>
      </c>
      <c r="N59" s="1136">
        <v>97.7</v>
      </c>
      <c r="O59" s="1136">
        <v>73</v>
      </c>
      <c r="P59" s="1136">
        <v>181.7</v>
      </c>
      <c r="Q59" s="1136">
        <v>93.1</v>
      </c>
    </row>
    <row r="60" spans="1:17" ht="11.25" customHeight="1">
      <c r="A60" s="1910" t="s">
        <v>101</v>
      </c>
      <c r="B60" s="1106"/>
      <c r="C60" s="1107">
        <v>4</v>
      </c>
      <c r="D60" s="1108"/>
      <c r="E60" s="1135">
        <v>97.8</v>
      </c>
      <c r="F60" s="1136">
        <v>97.8</v>
      </c>
      <c r="G60" s="1136">
        <v>104.8</v>
      </c>
      <c r="H60" s="1136">
        <v>79.599999999999994</v>
      </c>
      <c r="I60" s="1136">
        <v>74.3</v>
      </c>
      <c r="J60" s="1136">
        <v>104.6</v>
      </c>
      <c r="K60" s="1136">
        <v>82.4</v>
      </c>
      <c r="L60" s="1136">
        <v>85.7</v>
      </c>
      <c r="M60" s="1136">
        <v>92.3</v>
      </c>
      <c r="N60" s="1136">
        <v>115.6</v>
      </c>
      <c r="O60" s="1136">
        <v>65.900000000000006</v>
      </c>
      <c r="P60" s="1136">
        <v>167.6</v>
      </c>
      <c r="Q60" s="1136">
        <v>96.1</v>
      </c>
    </row>
    <row r="61" spans="1:17" ht="11.25" customHeight="1">
      <c r="A61" s="1910"/>
      <c r="B61" s="1106"/>
      <c r="C61" s="1107">
        <v>5</v>
      </c>
      <c r="D61" s="1108"/>
      <c r="E61" s="1135">
        <v>100.7</v>
      </c>
      <c r="F61" s="1136">
        <v>100.7</v>
      </c>
      <c r="G61" s="1136">
        <v>100.2</v>
      </c>
      <c r="H61" s="1136">
        <v>79.900000000000006</v>
      </c>
      <c r="I61" s="1136">
        <v>102.7</v>
      </c>
      <c r="J61" s="1136">
        <v>124.4</v>
      </c>
      <c r="K61" s="1136">
        <v>95.7</v>
      </c>
      <c r="L61" s="1136">
        <v>93.7</v>
      </c>
      <c r="M61" s="1136">
        <v>90.5</v>
      </c>
      <c r="N61" s="1136">
        <v>94.4</v>
      </c>
      <c r="O61" s="1136">
        <v>58.1</v>
      </c>
      <c r="P61" s="1136">
        <v>134.80000000000001</v>
      </c>
      <c r="Q61" s="1136">
        <v>88.3</v>
      </c>
    </row>
    <row r="62" spans="1:17" ht="11.25" customHeight="1">
      <c r="A62" s="1910"/>
      <c r="B62" s="533"/>
      <c r="C62" s="1114"/>
      <c r="D62" s="1114"/>
      <c r="E62" s="1104"/>
    </row>
    <row r="63" spans="1:17" ht="11.25" customHeight="1">
      <c r="A63" s="1910"/>
      <c r="B63" s="475">
        <v>5</v>
      </c>
      <c r="C63" s="469">
        <v>10</v>
      </c>
      <c r="D63" s="1115" t="s">
        <v>675</v>
      </c>
      <c r="E63" s="1116">
        <v>100.4</v>
      </c>
      <c r="F63" s="1117">
        <v>100.4</v>
      </c>
      <c r="G63" s="1117">
        <v>98.4</v>
      </c>
      <c r="H63" s="1117">
        <v>76.099999999999994</v>
      </c>
      <c r="I63" s="1117">
        <v>108.2</v>
      </c>
      <c r="J63" s="1117">
        <v>107.4</v>
      </c>
      <c r="K63" s="1117">
        <v>99.3</v>
      </c>
      <c r="L63" s="1117">
        <v>100.4</v>
      </c>
      <c r="M63" s="1117">
        <v>97.9</v>
      </c>
      <c r="N63" s="1117">
        <v>85</v>
      </c>
      <c r="O63" s="1117">
        <v>74.3</v>
      </c>
      <c r="P63" s="1117">
        <v>147.5</v>
      </c>
      <c r="Q63" s="1117">
        <v>81.5</v>
      </c>
    </row>
    <row r="64" spans="1:17" ht="11.25" customHeight="1">
      <c r="A64" s="1910"/>
      <c r="B64" s="475"/>
      <c r="C64" s="469">
        <v>11</v>
      </c>
      <c r="D64" s="1115"/>
      <c r="E64" s="1118">
        <v>101.3</v>
      </c>
      <c r="F64" s="1119">
        <v>101.3</v>
      </c>
      <c r="G64" s="1119">
        <v>97.7</v>
      </c>
      <c r="H64" s="1119">
        <v>73.599999999999994</v>
      </c>
      <c r="I64" s="1119">
        <v>105.7</v>
      </c>
      <c r="J64" s="1119">
        <v>123.4</v>
      </c>
      <c r="K64" s="1119">
        <v>100.4</v>
      </c>
      <c r="L64" s="1119">
        <v>99.5</v>
      </c>
      <c r="M64" s="1119">
        <v>89.9</v>
      </c>
      <c r="N64" s="1119">
        <v>86.4</v>
      </c>
      <c r="O64" s="1119">
        <v>59.7</v>
      </c>
      <c r="P64" s="1119">
        <v>145.9</v>
      </c>
      <c r="Q64" s="1119">
        <v>80.8</v>
      </c>
    </row>
    <row r="65" spans="1:17" ht="11.25" customHeight="1">
      <c r="A65" s="1910"/>
      <c r="B65" s="475"/>
      <c r="C65" s="469">
        <v>12</v>
      </c>
      <c r="D65" s="1115"/>
      <c r="E65" s="1116">
        <v>101.1</v>
      </c>
      <c r="F65" s="1117">
        <v>101.1</v>
      </c>
      <c r="G65" s="1117">
        <v>97.2</v>
      </c>
      <c r="H65" s="1117">
        <v>72.400000000000006</v>
      </c>
      <c r="I65" s="1117">
        <v>101.5</v>
      </c>
      <c r="J65" s="1117">
        <v>115.6</v>
      </c>
      <c r="K65" s="1117">
        <v>104.4</v>
      </c>
      <c r="L65" s="1117">
        <v>96</v>
      </c>
      <c r="M65" s="1117">
        <v>82.8</v>
      </c>
      <c r="N65" s="1117">
        <v>91</v>
      </c>
      <c r="O65" s="1117">
        <v>53.5</v>
      </c>
      <c r="P65" s="1117">
        <v>134.6</v>
      </c>
      <c r="Q65" s="1117">
        <v>82</v>
      </c>
    </row>
    <row r="66" spans="1:17" ht="11.25" customHeight="1">
      <c r="A66" s="1910"/>
      <c r="B66" s="475">
        <v>6</v>
      </c>
      <c r="C66" s="469">
        <v>1</v>
      </c>
      <c r="D66" s="1115"/>
      <c r="E66" s="1118">
        <v>98.7</v>
      </c>
      <c r="F66" s="1119">
        <v>98.7</v>
      </c>
      <c r="G66" s="1119">
        <v>97.6</v>
      </c>
      <c r="H66" s="1119">
        <v>73.7</v>
      </c>
      <c r="I66" s="1119">
        <v>101.2</v>
      </c>
      <c r="J66" s="1119">
        <v>104.8</v>
      </c>
      <c r="K66" s="1119">
        <v>100.2</v>
      </c>
      <c r="L66" s="1119">
        <v>103.2</v>
      </c>
      <c r="M66" s="1119">
        <v>46.7</v>
      </c>
      <c r="N66" s="1119">
        <v>87.3</v>
      </c>
      <c r="O66" s="1119">
        <v>48</v>
      </c>
      <c r="P66" s="1119">
        <v>131.1</v>
      </c>
      <c r="Q66" s="1119">
        <v>82.9</v>
      </c>
    </row>
    <row r="67" spans="1:17" ht="11.25" customHeight="1">
      <c r="A67" s="1910"/>
      <c r="B67" s="475"/>
      <c r="C67" s="469">
        <v>2</v>
      </c>
      <c r="D67" s="1115"/>
      <c r="E67" s="1118">
        <v>102.5</v>
      </c>
      <c r="F67" s="1119">
        <v>102.5</v>
      </c>
      <c r="G67" s="1119">
        <v>102.1</v>
      </c>
      <c r="H67" s="1119">
        <v>74.8</v>
      </c>
      <c r="I67" s="1119">
        <v>101.2</v>
      </c>
      <c r="J67" s="1119">
        <v>115.7</v>
      </c>
      <c r="K67" s="1119">
        <v>101.4</v>
      </c>
      <c r="L67" s="1119">
        <v>103.9</v>
      </c>
      <c r="M67" s="1119">
        <v>65.099999999999994</v>
      </c>
      <c r="N67" s="1119">
        <v>92.4</v>
      </c>
      <c r="O67" s="1119">
        <v>53.2</v>
      </c>
      <c r="P67" s="1119">
        <v>149.30000000000001</v>
      </c>
      <c r="Q67" s="1119">
        <v>82.7</v>
      </c>
    </row>
    <row r="68" spans="1:17" ht="11.25" customHeight="1">
      <c r="A68" s="1910"/>
      <c r="B68" s="475"/>
      <c r="C68" s="469">
        <v>3</v>
      </c>
      <c r="D68" s="1115"/>
      <c r="E68" s="1118">
        <v>102.9</v>
      </c>
      <c r="F68" s="1119">
        <v>102.9</v>
      </c>
      <c r="G68" s="1119">
        <v>103</v>
      </c>
      <c r="H68" s="1119">
        <v>74.8</v>
      </c>
      <c r="I68" s="1119">
        <v>97.4</v>
      </c>
      <c r="J68" s="1119">
        <v>130.5</v>
      </c>
      <c r="K68" s="1119">
        <v>103.2</v>
      </c>
      <c r="L68" s="1119">
        <v>96.8</v>
      </c>
      <c r="M68" s="1119">
        <v>65.7</v>
      </c>
      <c r="N68" s="1119">
        <v>114</v>
      </c>
      <c r="O68" s="1119">
        <v>54.9</v>
      </c>
      <c r="P68" s="1119">
        <v>133.30000000000001</v>
      </c>
      <c r="Q68" s="1119">
        <v>84.7</v>
      </c>
    </row>
    <row r="69" spans="1:17" ht="11.25" customHeight="1">
      <c r="A69" s="1910"/>
      <c r="B69" s="475"/>
      <c r="C69" s="469">
        <v>4</v>
      </c>
      <c r="D69" s="1115"/>
      <c r="E69" s="1118">
        <v>101.8</v>
      </c>
      <c r="F69" s="1119">
        <v>101.8</v>
      </c>
      <c r="G69" s="1119">
        <v>103.3</v>
      </c>
      <c r="H69" s="1119">
        <v>75</v>
      </c>
      <c r="I69" s="1119">
        <v>97.4</v>
      </c>
      <c r="J69" s="1119">
        <v>117.7</v>
      </c>
      <c r="K69" s="1119">
        <v>101.7</v>
      </c>
      <c r="L69" s="1119">
        <v>97.3</v>
      </c>
      <c r="M69" s="1119">
        <v>53.8</v>
      </c>
      <c r="N69" s="1119">
        <v>124.5</v>
      </c>
      <c r="O69" s="1119">
        <v>65.099999999999994</v>
      </c>
      <c r="P69" s="1119">
        <v>171.1</v>
      </c>
      <c r="Q69" s="1119">
        <v>82.8</v>
      </c>
    </row>
    <row r="70" spans="1:17" ht="11.25" customHeight="1">
      <c r="A70" s="1910"/>
      <c r="B70" s="475"/>
      <c r="C70" s="469">
        <v>5</v>
      </c>
      <c r="D70" s="1115"/>
      <c r="E70" s="1118">
        <v>98.9</v>
      </c>
      <c r="F70" s="1119">
        <v>98.9</v>
      </c>
      <c r="G70" s="1119">
        <v>99.3</v>
      </c>
      <c r="H70" s="1119">
        <v>83.4</v>
      </c>
      <c r="I70" s="1119">
        <v>94.7</v>
      </c>
      <c r="J70" s="1119">
        <v>115</v>
      </c>
      <c r="K70" s="1119">
        <v>95.7</v>
      </c>
      <c r="L70" s="1119">
        <v>89.2</v>
      </c>
      <c r="M70" s="1119">
        <v>46.5</v>
      </c>
      <c r="N70" s="1119">
        <v>130.4</v>
      </c>
      <c r="O70" s="1119">
        <v>52.7</v>
      </c>
      <c r="P70" s="1119">
        <v>189.2</v>
      </c>
      <c r="Q70" s="1119">
        <v>81.900000000000006</v>
      </c>
    </row>
    <row r="71" spans="1:17" ht="11.25" customHeight="1">
      <c r="A71" s="1102"/>
      <c r="B71" s="475"/>
      <c r="C71" s="469">
        <v>6</v>
      </c>
      <c r="D71" s="1115"/>
      <c r="E71" s="1118">
        <v>99.8</v>
      </c>
      <c r="F71" s="1119">
        <v>99.8</v>
      </c>
      <c r="G71" s="1119">
        <v>99.5</v>
      </c>
      <c r="H71" s="1119">
        <v>83.1</v>
      </c>
      <c r="I71" s="1119">
        <v>92.6</v>
      </c>
      <c r="J71" s="1119">
        <v>119.7</v>
      </c>
      <c r="K71" s="1119">
        <v>95.1</v>
      </c>
      <c r="L71" s="1119">
        <v>88.8</v>
      </c>
      <c r="M71" s="1119">
        <v>44.4</v>
      </c>
      <c r="N71" s="1119">
        <v>150.80000000000001</v>
      </c>
      <c r="O71" s="1119">
        <v>65.400000000000006</v>
      </c>
      <c r="P71" s="1119">
        <v>137.9</v>
      </c>
      <c r="Q71" s="1119">
        <v>82</v>
      </c>
    </row>
    <row r="72" spans="1:17" ht="11.25" customHeight="1">
      <c r="A72" s="1102"/>
      <c r="B72" s="475"/>
      <c r="C72" s="469">
        <v>7</v>
      </c>
      <c r="D72" s="1115"/>
      <c r="E72" s="1116">
        <v>100.1</v>
      </c>
      <c r="F72" s="1117">
        <v>100.1</v>
      </c>
      <c r="G72" s="1117">
        <v>98.7</v>
      </c>
      <c r="H72" s="1117">
        <v>85.3</v>
      </c>
      <c r="I72" s="1117">
        <v>89.4</v>
      </c>
      <c r="J72" s="1117">
        <v>101.6</v>
      </c>
      <c r="K72" s="1117">
        <v>99</v>
      </c>
      <c r="L72" s="1117">
        <v>86.5</v>
      </c>
      <c r="M72" s="1117">
        <v>44.3</v>
      </c>
      <c r="N72" s="1117">
        <v>166.8</v>
      </c>
      <c r="O72" s="1117">
        <v>58.7</v>
      </c>
      <c r="P72" s="1117">
        <v>142.9</v>
      </c>
      <c r="Q72" s="1117">
        <v>81.5</v>
      </c>
    </row>
    <row r="73" spans="1:17" ht="11.25" customHeight="1">
      <c r="A73" s="1102"/>
      <c r="B73" s="475"/>
      <c r="C73" s="469">
        <v>8</v>
      </c>
      <c r="D73" s="1115"/>
      <c r="E73" s="1116">
        <v>105.8</v>
      </c>
      <c r="F73" s="1117">
        <v>105.9</v>
      </c>
      <c r="G73" s="1117">
        <v>106.9</v>
      </c>
      <c r="H73" s="1117">
        <v>95.3</v>
      </c>
      <c r="I73" s="1117">
        <v>89.6</v>
      </c>
      <c r="J73" s="1117">
        <v>117.3</v>
      </c>
      <c r="K73" s="1117">
        <v>104.1</v>
      </c>
      <c r="L73" s="1117">
        <v>78.599999999999994</v>
      </c>
      <c r="M73" s="1117">
        <v>57.7</v>
      </c>
      <c r="N73" s="1117">
        <v>193.4</v>
      </c>
      <c r="O73" s="1117">
        <v>52.7</v>
      </c>
      <c r="P73" s="1117">
        <v>167.1</v>
      </c>
      <c r="Q73" s="1117">
        <v>81.900000000000006</v>
      </c>
    </row>
    <row r="74" spans="1:17" ht="11.25" customHeight="1">
      <c r="A74" s="1102"/>
      <c r="B74" s="475"/>
      <c r="C74" s="469">
        <v>9</v>
      </c>
      <c r="D74" s="1115"/>
      <c r="E74" s="1120">
        <v>102.4</v>
      </c>
      <c r="F74" s="1122">
        <v>102.4</v>
      </c>
      <c r="G74" s="1122">
        <v>102.5</v>
      </c>
      <c r="H74" s="1122">
        <v>91.1</v>
      </c>
      <c r="I74" s="1122">
        <v>87.4</v>
      </c>
      <c r="J74" s="1122">
        <v>103.9</v>
      </c>
      <c r="K74" s="1122">
        <v>104.2</v>
      </c>
      <c r="L74" s="1122">
        <v>79.5</v>
      </c>
      <c r="M74" s="1122">
        <v>45.2</v>
      </c>
      <c r="N74" s="1122">
        <v>200.2</v>
      </c>
      <c r="O74" s="1122">
        <v>72.400000000000006</v>
      </c>
      <c r="P74" s="1122">
        <v>107.9</v>
      </c>
      <c r="Q74" s="1122">
        <v>85.3</v>
      </c>
    </row>
    <row r="75" spans="1:17" ht="11.25" customHeight="1">
      <c r="A75" s="1102"/>
      <c r="B75" s="475"/>
      <c r="C75" s="469">
        <v>10</v>
      </c>
      <c r="D75" s="1115"/>
      <c r="E75" s="1120">
        <v>102.9</v>
      </c>
      <c r="F75" s="1122">
        <v>102.9</v>
      </c>
      <c r="G75" s="1122">
        <v>100.6</v>
      </c>
      <c r="H75" s="1122">
        <v>93.1</v>
      </c>
      <c r="I75" s="1122">
        <v>92.6</v>
      </c>
      <c r="J75" s="1122">
        <v>118.3</v>
      </c>
      <c r="K75" s="1122">
        <v>99.7</v>
      </c>
      <c r="L75" s="1122">
        <v>82.6</v>
      </c>
      <c r="M75" s="1122">
        <v>49.5</v>
      </c>
      <c r="N75" s="1122">
        <v>211.5</v>
      </c>
      <c r="O75" s="1122">
        <v>59.8</v>
      </c>
      <c r="P75" s="1122">
        <v>127</v>
      </c>
      <c r="Q75" s="1122">
        <v>88.1</v>
      </c>
    </row>
    <row r="76" spans="1:17" ht="11.25" customHeight="1">
      <c r="A76" s="1102"/>
      <c r="B76" s="1124"/>
      <c r="C76" s="1125"/>
      <c r="D76" s="1"/>
      <c r="E76" s="1126"/>
      <c r="F76" s="1127"/>
      <c r="G76" s="1127"/>
      <c r="H76" s="1127"/>
      <c r="I76" s="1127"/>
      <c r="J76" s="1127"/>
      <c r="K76" s="1127"/>
      <c r="L76" s="1127"/>
      <c r="M76" s="1127"/>
      <c r="N76" s="1127"/>
      <c r="O76" s="1127"/>
      <c r="P76" s="1127"/>
      <c r="Q76" s="1127"/>
    </row>
    <row r="77" spans="1:17" ht="11.25" customHeight="1">
      <c r="A77" s="1102"/>
      <c r="B77" s="1913" t="s">
        <v>270</v>
      </c>
      <c r="C77" s="1815"/>
      <c r="D77" s="1815"/>
      <c r="E77" s="1128">
        <v>0.5</v>
      </c>
      <c r="F77" s="1129">
        <v>0.5</v>
      </c>
      <c r="G77" s="1129">
        <v>-1.9</v>
      </c>
      <c r="H77" s="1129">
        <v>2.2000000000000002</v>
      </c>
      <c r="I77" s="1129">
        <v>5.9</v>
      </c>
      <c r="J77" s="1129">
        <v>13.9</v>
      </c>
      <c r="K77" s="1129">
        <v>-4.3</v>
      </c>
      <c r="L77" s="1129">
        <v>3.9</v>
      </c>
      <c r="M77" s="1129">
        <v>9.5</v>
      </c>
      <c r="N77" s="1129">
        <v>5.6</v>
      </c>
      <c r="O77" s="1129">
        <v>-17.399999999999999</v>
      </c>
      <c r="P77" s="1129">
        <v>17.7</v>
      </c>
      <c r="Q77" s="1129">
        <v>3.3</v>
      </c>
    </row>
    <row r="78" spans="1:17" ht="11.25" customHeight="1">
      <c r="A78" s="1130"/>
      <c r="B78" s="1914" t="s">
        <v>271</v>
      </c>
      <c r="C78" s="1915"/>
      <c r="D78" s="1915"/>
      <c r="E78" s="1131">
        <v>2.5</v>
      </c>
      <c r="F78" s="1132">
        <v>2.5</v>
      </c>
      <c r="G78" s="1132">
        <v>2.2000000000000002</v>
      </c>
      <c r="H78" s="1132">
        <v>22.3</v>
      </c>
      <c r="I78" s="1132">
        <v>-14.4</v>
      </c>
      <c r="J78" s="1132">
        <v>10.199999999999999</v>
      </c>
      <c r="K78" s="1132">
        <v>0.4</v>
      </c>
      <c r="L78" s="1132">
        <v>-17.7</v>
      </c>
      <c r="M78" s="1132">
        <v>-49.5</v>
      </c>
      <c r="N78" s="1132">
        <v>148.80000000000001</v>
      </c>
      <c r="O78" s="1132">
        <v>-19.5</v>
      </c>
      <c r="P78" s="1132">
        <v>-13.9</v>
      </c>
      <c r="Q78" s="1132">
        <v>8.1</v>
      </c>
    </row>
    <row r="79" spans="1:17" ht="12" customHeight="1">
      <c r="B79" s="1139" t="s">
        <v>264</v>
      </c>
      <c r="C79" s="1140" t="s">
        <v>799</v>
      </c>
      <c r="D79" s="1141"/>
    </row>
    <row r="80" spans="1:17" ht="12" customHeight="1">
      <c r="B80" s="1142"/>
      <c r="C80" s="668" t="s">
        <v>1051</v>
      </c>
      <c r="D80" s="1143"/>
    </row>
    <row r="81" spans="2:4">
      <c r="C81" s="1143"/>
      <c r="D81" s="1143"/>
    </row>
    <row r="87" spans="2:4">
      <c r="B87" s="2"/>
      <c r="C87" s="1144"/>
      <c r="D87" s="1144"/>
    </row>
  </sheetData>
  <mergeCells count="27">
    <mergeCell ref="A60:A70"/>
    <mergeCell ref="B55:D55"/>
    <mergeCell ref="B56:D56"/>
    <mergeCell ref="B57:D57"/>
    <mergeCell ref="B78:D78"/>
    <mergeCell ref="B77:D77"/>
    <mergeCell ref="A38:A48"/>
    <mergeCell ref="A16:A26"/>
    <mergeCell ref="B11:D12"/>
    <mergeCell ref="B33:D33"/>
    <mergeCell ref="B34:D34"/>
    <mergeCell ref="B13:D13"/>
    <mergeCell ref="B35:D35"/>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3"/>
      <c r="B1" s="3"/>
    </row>
    <row r="2" spans="1:17" ht="9" customHeight="1">
      <c r="A2" s="1074"/>
      <c r="B2" s="3"/>
    </row>
    <row r="3" spans="1:17" ht="18.75" customHeight="1">
      <c r="A3" s="1145"/>
      <c r="B3" s="1081"/>
      <c r="C3" s="1082"/>
      <c r="D3" s="1082"/>
      <c r="E3" s="1082"/>
      <c r="F3" s="1082"/>
      <c r="G3" s="1082"/>
      <c r="H3" s="1082"/>
      <c r="I3" s="1082"/>
      <c r="J3" s="1082"/>
      <c r="K3" s="1082"/>
      <c r="L3" s="1082"/>
    </row>
    <row r="4" spans="1:17" ht="3.75" customHeight="1">
      <c r="A4" s="1081"/>
      <c r="B4" s="1081"/>
      <c r="C4" s="1082"/>
      <c r="D4" s="1082"/>
      <c r="E4" s="1082"/>
      <c r="F4" s="1082"/>
      <c r="G4" s="1082"/>
      <c r="H4" s="1082"/>
      <c r="I4" s="1082"/>
      <c r="J4" s="1082"/>
      <c r="K4" s="1082"/>
      <c r="L4" s="1082"/>
    </row>
    <row r="5" spans="1:17" s="257" customFormat="1" ht="14.25" customHeight="1">
      <c r="A5" s="1145"/>
      <c r="B5" s="1081"/>
      <c r="C5" s="1082"/>
      <c r="D5" s="1082"/>
      <c r="E5" s="1082"/>
      <c r="F5" s="1082"/>
      <c r="G5" s="1082"/>
      <c r="H5" s="1082"/>
      <c r="I5" s="1082"/>
      <c r="J5" s="1082"/>
      <c r="K5" s="1082"/>
      <c r="L5" s="1082"/>
      <c r="M5" s="1085"/>
      <c r="N5" s="1085"/>
      <c r="O5" s="1085"/>
      <c r="P5" s="1085"/>
    </row>
    <row r="6" spans="1:17" s="257" customFormat="1" ht="14.25" customHeight="1">
      <c r="A6" s="1145"/>
      <c r="B6" s="1081"/>
      <c r="C6" s="1082"/>
      <c r="D6" s="1082"/>
      <c r="E6" s="1082"/>
      <c r="F6" s="1082"/>
      <c r="G6" s="1082"/>
      <c r="H6" s="1082"/>
      <c r="I6" s="1082"/>
      <c r="J6" s="1082"/>
      <c r="K6" s="1082"/>
      <c r="L6" s="1082"/>
      <c r="M6" s="1085"/>
      <c r="N6" s="1085"/>
      <c r="O6" s="1085"/>
      <c r="P6" s="1085"/>
    </row>
    <row r="7" spans="1:17" s="257" customFormat="1" ht="14.25" customHeight="1">
      <c r="A7" s="1145"/>
      <c r="B7" s="1081"/>
      <c r="C7" s="1082"/>
      <c r="D7" s="1082"/>
      <c r="E7" s="1082"/>
      <c r="F7" s="1082"/>
      <c r="G7" s="1082"/>
      <c r="H7" s="1082"/>
      <c r="I7" s="1082"/>
      <c r="J7" s="1082"/>
      <c r="K7" s="1082"/>
      <c r="L7" s="1082"/>
      <c r="M7" s="1085"/>
      <c r="N7" s="1085"/>
      <c r="O7" s="1085"/>
      <c r="P7" s="1085"/>
    </row>
    <row r="8" spans="1:17" s="257" customFormat="1" ht="5.25" customHeight="1">
      <c r="A8" s="1093"/>
      <c r="B8" s="1094"/>
      <c r="C8" s="1095"/>
      <c r="D8" s="1096"/>
      <c r="E8" s="1096"/>
      <c r="F8" s="1096"/>
      <c r="G8" s="1096"/>
      <c r="H8" s="1096"/>
      <c r="I8" s="1096"/>
      <c r="J8" s="1096"/>
      <c r="K8" s="1096"/>
      <c r="L8" s="1096"/>
      <c r="M8" s="1085"/>
      <c r="N8" s="1085"/>
      <c r="O8" s="1085"/>
      <c r="P8" s="1085"/>
    </row>
    <row r="9" spans="1:17" s="257" customFormat="1" ht="5.25" customHeight="1">
      <c r="A9" s="1093"/>
      <c r="B9" s="1094"/>
      <c r="C9" s="1095"/>
      <c r="D9" s="1096"/>
      <c r="E9" s="1085"/>
      <c r="F9" s="1085"/>
      <c r="G9" s="1085"/>
      <c r="H9" s="1085"/>
      <c r="I9" s="1085"/>
      <c r="J9" s="1085"/>
      <c r="K9" s="1085"/>
      <c r="L9" s="1085"/>
      <c r="M9" s="1085"/>
      <c r="N9" s="1085"/>
      <c r="O9" s="1085"/>
      <c r="P9" s="1085"/>
    </row>
    <row r="10" spans="1:17" ht="13.5" customHeight="1">
      <c r="B10" s="1097"/>
      <c r="C10" s="1098"/>
      <c r="D10" s="1098"/>
      <c r="O10" s="539"/>
      <c r="P10" s="539"/>
      <c r="Q10" s="539"/>
    </row>
    <row r="11" spans="1:17" s="103" customFormat="1" ht="15" customHeight="1">
      <c r="A11" s="1905" t="s">
        <v>1038</v>
      </c>
      <c r="B11" s="1905" t="s">
        <v>1039</v>
      </c>
      <c r="C11" s="1905" t="s">
        <v>1040</v>
      </c>
      <c r="D11" s="1905" t="s">
        <v>1041</v>
      </c>
      <c r="E11" s="1924" t="s">
        <v>1042</v>
      </c>
      <c r="F11" s="534"/>
      <c r="G11" s="534"/>
      <c r="H11" s="534"/>
      <c r="I11" s="534"/>
      <c r="J11" s="534"/>
      <c r="K11" s="535"/>
      <c r="L11" s="1905" t="s">
        <v>1043</v>
      </c>
      <c r="M11" s="1922" t="s">
        <v>84</v>
      </c>
      <c r="N11" s="1922"/>
      <c r="O11" s="1922"/>
      <c r="P11" s="536"/>
    </row>
    <row r="12" spans="1:17" s="103" customFormat="1" ht="30.75" customHeight="1">
      <c r="A12" s="1906"/>
      <c r="B12" s="1906"/>
      <c r="C12" s="1906"/>
      <c r="D12" s="1906"/>
      <c r="E12" s="1904"/>
      <c r="F12" s="537" t="s">
        <v>1044</v>
      </c>
      <c r="G12" s="537" t="s">
        <v>1045</v>
      </c>
      <c r="H12" s="537" t="s">
        <v>1046</v>
      </c>
      <c r="I12" s="537" t="s">
        <v>1047</v>
      </c>
      <c r="J12" s="537" t="s">
        <v>1048</v>
      </c>
      <c r="K12" s="537" t="s">
        <v>1049</v>
      </c>
      <c r="L12" s="1906"/>
      <c r="M12" s="1923"/>
      <c r="N12" s="1923"/>
      <c r="O12" s="1923"/>
      <c r="P12" s="538"/>
    </row>
    <row r="13" spans="1:17" s="532" customFormat="1" ht="12" customHeight="1">
      <c r="A13" s="1101">
        <v>1420.6999999999998</v>
      </c>
      <c r="B13" s="1101">
        <v>364.5</v>
      </c>
      <c r="C13" s="1101">
        <v>231.79999999999998</v>
      </c>
      <c r="D13" s="1101">
        <v>1098.3999999999999</v>
      </c>
      <c r="E13" s="1101">
        <v>581.79999999999995</v>
      </c>
      <c r="F13" s="1101">
        <v>117.29999999999998</v>
      </c>
      <c r="G13" s="1101">
        <v>148.39999999999998</v>
      </c>
      <c r="H13" s="1101">
        <v>74.900000000000006</v>
      </c>
      <c r="I13" s="1101">
        <v>85.8</v>
      </c>
      <c r="J13" s="1101">
        <v>33.1</v>
      </c>
      <c r="K13" s="1101">
        <v>122.3</v>
      </c>
      <c r="L13" s="1146">
        <v>1.7000000000000002</v>
      </c>
      <c r="M13" s="1147" t="s">
        <v>98</v>
      </c>
      <c r="N13" s="1148"/>
      <c r="O13" s="1149"/>
      <c r="P13" s="1150"/>
    </row>
    <row r="14" spans="1:17" ht="4.5" customHeight="1">
      <c r="L14" s="1151"/>
      <c r="M14" s="1134"/>
      <c r="N14" s="1114"/>
      <c r="O14" s="1152"/>
      <c r="P14" s="1102"/>
    </row>
    <row r="15" spans="1:17" ht="11.25" customHeight="1">
      <c r="A15" s="1110">
        <v>105.1</v>
      </c>
      <c r="B15" s="1110">
        <v>104.8</v>
      </c>
      <c r="C15" s="1110">
        <v>103.2</v>
      </c>
      <c r="D15" s="1110">
        <v>99.7</v>
      </c>
      <c r="E15" s="1110">
        <v>102</v>
      </c>
      <c r="F15" s="1110">
        <v>99.2</v>
      </c>
      <c r="G15" s="1110">
        <v>101.3</v>
      </c>
      <c r="H15" s="1110">
        <v>100.3</v>
      </c>
      <c r="I15" s="1110">
        <v>109.2</v>
      </c>
      <c r="J15" s="1110">
        <v>94</v>
      </c>
      <c r="K15" s="1110">
        <v>103.9</v>
      </c>
      <c r="L15" s="1153">
        <v>126.9</v>
      </c>
      <c r="M15" s="1106" t="s">
        <v>488</v>
      </c>
      <c r="N15" s="1107">
        <v>3</v>
      </c>
      <c r="O15" s="1154" t="s">
        <v>85</v>
      </c>
      <c r="P15" s="1910" t="s">
        <v>99</v>
      </c>
    </row>
    <row r="16" spans="1:17" ht="11.25" customHeight="1">
      <c r="A16" s="1113">
        <v>104.8</v>
      </c>
      <c r="B16" s="1113">
        <v>100</v>
      </c>
      <c r="C16" s="1113">
        <v>103.6</v>
      </c>
      <c r="D16" s="1113">
        <v>98.5</v>
      </c>
      <c r="E16" s="1113">
        <v>100.9</v>
      </c>
      <c r="F16" s="1113">
        <v>101.9</v>
      </c>
      <c r="G16" s="1113">
        <v>101.1</v>
      </c>
      <c r="H16" s="1113">
        <v>95.7</v>
      </c>
      <c r="I16" s="1113">
        <v>109.4</v>
      </c>
      <c r="J16" s="1113">
        <v>103.1</v>
      </c>
      <c r="K16" s="1113">
        <v>96.4</v>
      </c>
      <c r="L16" s="1155">
        <v>126.7</v>
      </c>
      <c r="M16" s="1106"/>
      <c r="N16" s="1107">
        <v>4</v>
      </c>
      <c r="O16" s="1154"/>
      <c r="P16" s="1910"/>
    </row>
    <row r="17" spans="1:16" ht="11.25" customHeight="1">
      <c r="A17" s="1113">
        <v>106.6</v>
      </c>
      <c r="B17" s="1113">
        <v>93.8</v>
      </c>
      <c r="C17" s="1113">
        <v>99.7</v>
      </c>
      <c r="D17" s="1113">
        <v>96.5</v>
      </c>
      <c r="E17" s="1113">
        <v>97.6</v>
      </c>
      <c r="F17" s="1113">
        <v>97.7</v>
      </c>
      <c r="G17" s="1113">
        <v>100.9</v>
      </c>
      <c r="H17" s="1113">
        <v>85.1</v>
      </c>
      <c r="I17" s="1113">
        <v>103.5</v>
      </c>
      <c r="J17" s="1113">
        <v>92.1</v>
      </c>
      <c r="K17" s="1113">
        <v>98.7</v>
      </c>
      <c r="L17" s="1155">
        <v>96.2</v>
      </c>
      <c r="M17" s="1106"/>
      <c r="N17" s="1107">
        <v>5</v>
      </c>
      <c r="O17" s="1154"/>
      <c r="P17" s="1910"/>
    </row>
    <row r="18" spans="1:16" ht="7.5" customHeight="1">
      <c r="L18" s="1151"/>
      <c r="M18" s="533"/>
      <c r="N18" s="1156"/>
      <c r="O18" s="1152"/>
      <c r="P18" s="1910"/>
    </row>
    <row r="19" spans="1:16" ht="11.25" customHeight="1">
      <c r="A19" s="1117">
        <v>108.2</v>
      </c>
      <c r="B19" s="1117">
        <v>96.5</v>
      </c>
      <c r="C19" s="1117">
        <v>99.3</v>
      </c>
      <c r="D19" s="1117">
        <v>94.5</v>
      </c>
      <c r="E19" s="1117">
        <v>97.3</v>
      </c>
      <c r="F19" s="1117">
        <v>101</v>
      </c>
      <c r="G19" s="1117">
        <v>102</v>
      </c>
      <c r="H19" s="1117">
        <v>72.599999999999994</v>
      </c>
      <c r="I19" s="1117">
        <v>108.8</v>
      </c>
      <c r="J19" s="1117">
        <v>88.9</v>
      </c>
      <c r="K19" s="1117">
        <v>98.2</v>
      </c>
      <c r="L19" s="1157">
        <v>101.6</v>
      </c>
      <c r="M19" s="475">
        <v>5</v>
      </c>
      <c r="N19" s="469">
        <v>10</v>
      </c>
      <c r="O19" s="1152" t="s">
        <v>675</v>
      </c>
      <c r="P19" s="1910"/>
    </row>
    <row r="20" spans="1:16" ht="11.25" customHeight="1">
      <c r="A20" s="1117">
        <v>102.7</v>
      </c>
      <c r="B20" s="1117">
        <v>90.7</v>
      </c>
      <c r="C20" s="1117">
        <v>99.4</v>
      </c>
      <c r="D20" s="1117">
        <v>95.7</v>
      </c>
      <c r="E20" s="1117">
        <v>95.3</v>
      </c>
      <c r="F20" s="1117">
        <v>98.8</v>
      </c>
      <c r="G20" s="1117">
        <v>99.8</v>
      </c>
      <c r="H20" s="1117">
        <v>71.7</v>
      </c>
      <c r="I20" s="1117">
        <v>98.7</v>
      </c>
      <c r="J20" s="1117">
        <v>85.7</v>
      </c>
      <c r="K20" s="1117">
        <v>100.5</v>
      </c>
      <c r="L20" s="1157">
        <v>93.1</v>
      </c>
      <c r="M20" s="475"/>
      <c r="N20" s="469">
        <v>11</v>
      </c>
      <c r="O20" s="1152"/>
      <c r="P20" s="1910"/>
    </row>
    <row r="21" spans="1:16" ht="11.25" customHeight="1">
      <c r="A21" s="1119">
        <v>108.2</v>
      </c>
      <c r="B21" s="1119">
        <v>89.7</v>
      </c>
      <c r="C21" s="1119">
        <v>101.1</v>
      </c>
      <c r="D21" s="1119">
        <v>96.7</v>
      </c>
      <c r="E21" s="1119">
        <v>95.1</v>
      </c>
      <c r="F21" s="1119">
        <v>86.5</v>
      </c>
      <c r="G21" s="1119">
        <v>101.1</v>
      </c>
      <c r="H21" s="1119">
        <v>73.3</v>
      </c>
      <c r="I21" s="1119">
        <v>102.6</v>
      </c>
      <c r="J21" s="1119">
        <v>85.9</v>
      </c>
      <c r="K21" s="1119">
        <v>101</v>
      </c>
      <c r="L21" s="1158">
        <v>113.7</v>
      </c>
      <c r="M21" s="475"/>
      <c r="N21" s="469">
        <v>12</v>
      </c>
      <c r="O21" s="1152"/>
      <c r="P21" s="1910"/>
    </row>
    <row r="22" spans="1:16" ht="11.25" customHeight="1">
      <c r="A22" s="1119">
        <v>103.5</v>
      </c>
      <c r="B22" s="1119">
        <v>97.1</v>
      </c>
      <c r="C22" s="1119">
        <v>95.6</v>
      </c>
      <c r="D22" s="1119">
        <v>98.1</v>
      </c>
      <c r="E22" s="1119">
        <v>92.8</v>
      </c>
      <c r="F22" s="1119">
        <v>93</v>
      </c>
      <c r="G22" s="1119">
        <v>99.5</v>
      </c>
      <c r="H22" s="1119">
        <v>74</v>
      </c>
      <c r="I22" s="1119">
        <v>94</v>
      </c>
      <c r="J22" s="1119">
        <v>84.1</v>
      </c>
      <c r="K22" s="1119">
        <v>95.8</v>
      </c>
      <c r="L22" s="1158">
        <v>132.9</v>
      </c>
      <c r="M22" s="475">
        <v>6</v>
      </c>
      <c r="N22" s="469">
        <v>1</v>
      </c>
      <c r="O22" s="1152"/>
      <c r="P22" s="1910"/>
    </row>
    <row r="23" spans="1:16" ht="11.25" customHeight="1">
      <c r="A23" s="1119">
        <v>103.7</v>
      </c>
      <c r="B23" s="1119">
        <v>87.1</v>
      </c>
      <c r="C23" s="1119">
        <v>100</v>
      </c>
      <c r="D23" s="1119">
        <v>98.6</v>
      </c>
      <c r="E23" s="1119">
        <v>97</v>
      </c>
      <c r="F23" s="1119">
        <v>101.9</v>
      </c>
      <c r="G23" s="1119">
        <v>108</v>
      </c>
      <c r="H23" s="1119">
        <v>75.400000000000006</v>
      </c>
      <c r="I23" s="1119">
        <v>91.5</v>
      </c>
      <c r="J23" s="1119">
        <v>81</v>
      </c>
      <c r="K23" s="1119">
        <v>105.6</v>
      </c>
      <c r="L23" s="1158">
        <v>104.1</v>
      </c>
      <c r="M23" s="475"/>
      <c r="N23" s="469">
        <v>2</v>
      </c>
      <c r="O23" s="1152"/>
      <c r="P23" s="1910"/>
    </row>
    <row r="24" spans="1:16" ht="11.25" customHeight="1">
      <c r="A24" s="1119">
        <v>112.8</v>
      </c>
      <c r="B24" s="1119">
        <v>85</v>
      </c>
      <c r="C24" s="1119">
        <v>97.1</v>
      </c>
      <c r="D24" s="1119">
        <v>94.7</v>
      </c>
      <c r="E24" s="1119">
        <v>91.1</v>
      </c>
      <c r="F24" s="1119">
        <v>91.7</v>
      </c>
      <c r="G24" s="1119">
        <v>101.1</v>
      </c>
      <c r="H24" s="1119">
        <v>79</v>
      </c>
      <c r="I24" s="1119">
        <v>89.7</v>
      </c>
      <c r="J24" s="1119">
        <v>82.8</v>
      </c>
      <c r="K24" s="1119">
        <v>91.2</v>
      </c>
      <c r="L24" s="1158">
        <v>120.8</v>
      </c>
      <c r="M24" s="475"/>
      <c r="N24" s="469">
        <v>3</v>
      </c>
      <c r="O24" s="1152"/>
      <c r="P24" s="1910"/>
    </row>
    <row r="25" spans="1:16" ht="11.25" customHeight="1">
      <c r="A25" s="1119">
        <v>100.2</v>
      </c>
      <c r="B25" s="1119">
        <v>89.6</v>
      </c>
      <c r="C25" s="1119">
        <v>97.2</v>
      </c>
      <c r="D25" s="1119">
        <v>100.1</v>
      </c>
      <c r="E25" s="1119">
        <v>92.7</v>
      </c>
      <c r="F25" s="1119">
        <v>81.599999999999994</v>
      </c>
      <c r="G25" s="1119">
        <v>93</v>
      </c>
      <c r="H25" s="1119">
        <v>81.5</v>
      </c>
      <c r="I25" s="1119">
        <v>92.1</v>
      </c>
      <c r="J25" s="1119">
        <v>90.2</v>
      </c>
      <c r="K25" s="1119">
        <v>110.1</v>
      </c>
      <c r="L25" s="1158">
        <v>120.1</v>
      </c>
      <c r="M25" s="475"/>
      <c r="N25" s="469">
        <v>4</v>
      </c>
      <c r="O25" s="1152"/>
      <c r="P25" s="1910"/>
    </row>
    <row r="26" spans="1:16" ht="11.25" customHeight="1">
      <c r="A26" s="1119">
        <v>115.5</v>
      </c>
      <c r="B26" s="1119">
        <v>91.4</v>
      </c>
      <c r="C26" s="1119">
        <v>101.6</v>
      </c>
      <c r="D26" s="1119">
        <v>99.1</v>
      </c>
      <c r="E26" s="1119">
        <v>94</v>
      </c>
      <c r="F26" s="1119">
        <v>94.2</v>
      </c>
      <c r="G26" s="1119">
        <v>96.2</v>
      </c>
      <c r="H26" s="1119">
        <v>79.7</v>
      </c>
      <c r="I26" s="1119">
        <v>101.2</v>
      </c>
      <c r="J26" s="1119">
        <v>85.2</v>
      </c>
      <c r="K26" s="1119">
        <v>100.6</v>
      </c>
      <c r="L26" s="1158">
        <v>119.3</v>
      </c>
      <c r="M26" s="475"/>
      <c r="N26" s="469">
        <v>5</v>
      </c>
      <c r="O26" s="1152"/>
      <c r="P26" s="1102"/>
    </row>
    <row r="27" spans="1:16" ht="11.25" customHeight="1">
      <c r="A27" s="1119">
        <v>108.3</v>
      </c>
      <c r="B27" s="1119">
        <v>91.1</v>
      </c>
      <c r="C27" s="1119">
        <v>98.8</v>
      </c>
      <c r="D27" s="1119">
        <v>99</v>
      </c>
      <c r="E27" s="1119">
        <v>96.1</v>
      </c>
      <c r="F27" s="1119">
        <v>104</v>
      </c>
      <c r="G27" s="1119">
        <v>95.9</v>
      </c>
      <c r="H27" s="1119">
        <v>86.6</v>
      </c>
      <c r="I27" s="1119">
        <v>99.4</v>
      </c>
      <c r="J27" s="1119">
        <v>88.6</v>
      </c>
      <c r="K27" s="1119">
        <v>93.3</v>
      </c>
      <c r="L27" s="1158">
        <v>120.3</v>
      </c>
      <c r="M27" s="475"/>
      <c r="N27" s="469">
        <v>6</v>
      </c>
      <c r="O27" s="1152"/>
      <c r="P27" s="1102"/>
    </row>
    <row r="28" spans="1:16" ht="11.25" customHeight="1">
      <c r="A28" s="1117">
        <v>114.8</v>
      </c>
      <c r="B28" s="1117">
        <v>96.7</v>
      </c>
      <c r="C28" s="1117">
        <v>105.2</v>
      </c>
      <c r="D28" s="1117">
        <v>99.1</v>
      </c>
      <c r="E28" s="1117">
        <v>99.1</v>
      </c>
      <c r="F28" s="1117">
        <v>98.5</v>
      </c>
      <c r="G28" s="1117">
        <v>105.8</v>
      </c>
      <c r="H28" s="1117">
        <v>89.5</v>
      </c>
      <c r="I28" s="1117">
        <v>95.2</v>
      </c>
      <c r="J28" s="1117">
        <v>85.7</v>
      </c>
      <c r="K28" s="1117">
        <v>103.1</v>
      </c>
      <c r="L28" s="1157">
        <v>135.9</v>
      </c>
      <c r="M28" s="475"/>
      <c r="N28" s="469">
        <v>7</v>
      </c>
      <c r="O28" s="1152"/>
      <c r="P28" s="1102"/>
    </row>
    <row r="29" spans="1:16" ht="11.25" customHeight="1">
      <c r="A29" s="1117">
        <v>110.9</v>
      </c>
      <c r="B29" s="1117">
        <v>90.9</v>
      </c>
      <c r="C29" s="1117">
        <v>99.8</v>
      </c>
      <c r="D29" s="1117">
        <v>99.9</v>
      </c>
      <c r="E29" s="1117">
        <v>99.5</v>
      </c>
      <c r="F29" s="1117">
        <v>102.2</v>
      </c>
      <c r="G29" s="1117">
        <v>110.1</v>
      </c>
      <c r="H29" s="1117">
        <v>90.3</v>
      </c>
      <c r="I29" s="1117">
        <v>94.1</v>
      </c>
      <c r="J29" s="1117">
        <v>84.8</v>
      </c>
      <c r="K29" s="1117">
        <v>100.1</v>
      </c>
      <c r="L29" s="1157">
        <v>116.6</v>
      </c>
      <c r="M29" s="475"/>
      <c r="N29" s="469">
        <v>8</v>
      </c>
      <c r="O29" s="1152"/>
      <c r="P29" s="1102"/>
    </row>
    <row r="30" spans="1:16" ht="11.25" customHeight="1">
      <c r="A30" s="1122">
        <v>108.2</v>
      </c>
      <c r="B30" s="1122">
        <v>89.6</v>
      </c>
      <c r="C30" s="1122">
        <v>99</v>
      </c>
      <c r="D30" s="1121">
        <v>95</v>
      </c>
      <c r="E30" s="1121">
        <v>98.8</v>
      </c>
      <c r="F30" s="1122">
        <v>99.8</v>
      </c>
      <c r="G30" s="1121">
        <v>104.7</v>
      </c>
      <c r="H30" s="1122">
        <v>86.6</v>
      </c>
      <c r="I30" s="1122">
        <v>95.7</v>
      </c>
      <c r="J30" s="1122">
        <v>87.9</v>
      </c>
      <c r="K30" s="1122">
        <v>103</v>
      </c>
      <c r="L30" s="1159">
        <v>131.1</v>
      </c>
      <c r="M30" s="475"/>
      <c r="N30" s="469">
        <v>9</v>
      </c>
      <c r="O30" s="1152"/>
      <c r="P30" s="1102"/>
    </row>
    <row r="31" spans="1:16" s="1" customFormat="1" ht="11.25" customHeight="1">
      <c r="A31" s="1122">
        <v>110.2</v>
      </c>
      <c r="B31" s="1122">
        <v>91.7</v>
      </c>
      <c r="C31" s="1122">
        <v>101.6</v>
      </c>
      <c r="D31" s="1122">
        <v>94.1</v>
      </c>
      <c r="E31" s="1122">
        <v>99.6</v>
      </c>
      <c r="F31" s="1122">
        <v>94.8</v>
      </c>
      <c r="G31" s="1122">
        <v>110.8</v>
      </c>
      <c r="H31" s="1122">
        <v>88.4</v>
      </c>
      <c r="I31" s="1122">
        <v>92.6</v>
      </c>
      <c r="J31" s="1122">
        <v>90.2</v>
      </c>
      <c r="K31" s="1122">
        <v>105.7</v>
      </c>
      <c r="L31" s="1159">
        <v>119.7</v>
      </c>
      <c r="M31" s="475"/>
      <c r="N31" s="469">
        <v>10</v>
      </c>
      <c r="O31" s="1152"/>
      <c r="P31" s="1123"/>
    </row>
    <row r="32" spans="1:16" ht="11.25" customHeight="1">
      <c r="A32" s="1127"/>
      <c r="B32" s="1127"/>
      <c r="C32" s="1127"/>
      <c r="D32" s="1127"/>
      <c r="E32" s="1127"/>
      <c r="F32" s="1127"/>
      <c r="G32" s="1127"/>
      <c r="H32" s="1127"/>
      <c r="I32" s="1127"/>
      <c r="J32" s="1127"/>
      <c r="K32" s="1127"/>
      <c r="L32" s="1160"/>
      <c r="M32" s="540"/>
      <c r="N32" s="1161"/>
      <c r="O32" s="1162"/>
      <c r="P32" s="1102"/>
    </row>
    <row r="33" spans="1:16" ht="11.25" customHeight="1">
      <c r="A33" s="1129">
        <v>1.8</v>
      </c>
      <c r="B33" s="1129">
        <v>2.2999999999999998</v>
      </c>
      <c r="C33" s="1129">
        <v>2.6</v>
      </c>
      <c r="D33" s="1129">
        <v>-0.9</v>
      </c>
      <c r="E33" s="1129">
        <v>0.8</v>
      </c>
      <c r="F33" s="1129">
        <v>-5</v>
      </c>
      <c r="G33" s="1129">
        <v>5.8</v>
      </c>
      <c r="H33" s="1129">
        <v>2.1</v>
      </c>
      <c r="I33" s="1129">
        <v>-3.2</v>
      </c>
      <c r="J33" s="1129">
        <v>2.6</v>
      </c>
      <c r="K33" s="1129">
        <v>2.6</v>
      </c>
      <c r="L33" s="1163">
        <v>-8.6999999999999993</v>
      </c>
      <c r="M33" s="1918" t="s">
        <v>270</v>
      </c>
      <c r="N33" s="1918"/>
      <c r="O33" s="1919"/>
      <c r="P33" s="1164"/>
    </row>
    <row r="34" spans="1:16" ht="11.25" customHeight="1">
      <c r="A34" s="1132">
        <v>3.3</v>
      </c>
      <c r="B34" s="1132">
        <v>-3.7</v>
      </c>
      <c r="C34" s="1132">
        <v>3.4</v>
      </c>
      <c r="D34" s="1132">
        <v>0.9</v>
      </c>
      <c r="E34" s="1132">
        <v>3.1</v>
      </c>
      <c r="F34" s="1132">
        <v>-4.4000000000000004</v>
      </c>
      <c r="G34" s="1132">
        <v>8.6999999999999993</v>
      </c>
      <c r="H34" s="1132">
        <v>21.6</v>
      </c>
      <c r="I34" s="1132">
        <v>-13.7</v>
      </c>
      <c r="J34" s="1132">
        <v>2.4</v>
      </c>
      <c r="K34" s="1132">
        <v>9.1</v>
      </c>
      <c r="L34" s="1165">
        <v>17.8</v>
      </c>
      <c r="M34" s="1920" t="s">
        <v>271</v>
      </c>
      <c r="N34" s="1920"/>
      <c r="O34" s="1921"/>
      <c r="P34" s="1166"/>
    </row>
    <row r="35" spans="1:16" s="532" customFormat="1" ht="12.75" customHeight="1">
      <c r="A35" s="1101">
        <v>1427.2000000000003</v>
      </c>
      <c r="B35" s="1101">
        <v>325.39999999999998</v>
      </c>
      <c r="C35" s="1101">
        <v>220.29999999999995</v>
      </c>
      <c r="D35" s="1101">
        <v>1082.8</v>
      </c>
      <c r="E35" s="1101">
        <v>550.79999999999995</v>
      </c>
      <c r="F35" s="1101">
        <v>113.90000000000002</v>
      </c>
      <c r="G35" s="1101">
        <v>110.6</v>
      </c>
      <c r="H35" s="1101">
        <v>105.69999999999997</v>
      </c>
      <c r="I35" s="1101">
        <v>85.299999999999983</v>
      </c>
      <c r="J35" s="1101">
        <v>27.9</v>
      </c>
      <c r="K35" s="1101">
        <v>107.4</v>
      </c>
      <c r="L35" s="1146">
        <v>1.7000000000000002</v>
      </c>
      <c r="M35" s="541" t="s">
        <v>98</v>
      </c>
      <c r="N35" s="542"/>
      <c r="O35" s="543"/>
      <c r="P35" s="1099"/>
    </row>
    <row r="36" spans="1:16" ht="4.5" customHeight="1">
      <c r="L36" s="1151"/>
      <c r="M36" s="1134"/>
      <c r="N36" s="1114"/>
      <c r="O36" s="1152"/>
      <c r="P36" s="1102"/>
    </row>
    <row r="37" spans="1:16" ht="11.25" customHeight="1">
      <c r="A37" s="1110">
        <v>104.3</v>
      </c>
      <c r="B37" s="1110">
        <v>104.5</v>
      </c>
      <c r="C37" s="1110">
        <v>102.7</v>
      </c>
      <c r="D37" s="1110">
        <v>100.5</v>
      </c>
      <c r="E37" s="1110">
        <v>101.3</v>
      </c>
      <c r="F37" s="1110">
        <v>96.1</v>
      </c>
      <c r="G37" s="1110">
        <v>101.9</v>
      </c>
      <c r="H37" s="1110">
        <v>100.4</v>
      </c>
      <c r="I37" s="1110">
        <v>109.5</v>
      </c>
      <c r="J37" s="1110">
        <v>96.4</v>
      </c>
      <c r="K37" s="1110">
        <v>102.1</v>
      </c>
      <c r="L37" s="1153">
        <v>125.9</v>
      </c>
      <c r="M37" s="1106" t="s">
        <v>488</v>
      </c>
      <c r="N37" s="1107">
        <v>3</v>
      </c>
      <c r="O37" s="1154" t="s">
        <v>85</v>
      </c>
      <c r="P37" s="1910" t="s">
        <v>100</v>
      </c>
    </row>
    <row r="38" spans="1:16" ht="11.25" customHeight="1">
      <c r="A38" s="1113">
        <v>104</v>
      </c>
      <c r="B38" s="1113">
        <v>97.4</v>
      </c>
      <c r="C38" s="1113">
        <v>103.1</v>
      </c>
      <c r="D38" s="1113">
        <v>97.6</v>
      </c>
      <c r="E38" s="1113">
        <v>101.4</v>
      </c>
      <c r="F38" s="1113">
        <v>97.9</v>
      </c>
      <c r="G38" s="1113">
        <v>102.1</v>
      </c>
      <c r="H38" s="1113">
        <v>95.8</v>
      </c>
      <c r="I38" s="1113">
        <v>119</v>
      </c>
      <c r="J38" s="1113">
        <v>103.5</v>
      </c>
      <c r="K38" s="1113">
        <v>95.4</v>
      </c>
      <c r="L38" s="1155">
        <v>126.4</v>
      </c>
      <c r="M38" s="1106"/>
      <c r="N38" s="1107">
        <v>4</v>
      </c>
      <c r="O38" s="1154"/>
      <c r="P38" s="1910"/>
    </row>
    <row r="39" spans="1:16" ht="11.25" customHeight="1">
      <c r="A39" s="1113">
        <v>106.3</v>
      </c>
      <c r="B39" s="1113">
        <v>92.3</v>
      </c>
      <c r="C39" s="1113">
        <v>97.9</v>
      </c>
      <c r="D39" s="1113">
        <v>95.2</v>
      </c>
      <c r="E39" s="1113">
        <v>97.2</v>
      </c>
      <c r="F39" s="1113">
        <v>92.3</v>
      </c>
      <c r="G39" s="1113">
        <v>101.5</v>
      </c>
      <c r="H39" s="1113">
        <v>85.1</v>
      </c>
      <c r="I39" s="1113">
        <v>115.9</v>
      </c>
      <c r="J39" s="1113">
        <v>93.9</v>
      </c>
      <c r="K39" s="1113">
        <v>95.8</v>
      </c>
      <c r="L39" s="1155">
        <v>96.5</v>
      </c>
      <c r="M39" s="1106"/>
      <c r="N39" s="1107">
        <v>5</v>
      </c>
      <c r="O39" s="1154"/>
      <c r="P39" s="1910"/>
    </row>
    <row r="40" spans="1:16" ht="11.25" customHeight="1">
      <c r="L40" s="1151"/>
      <c r="M40" s="533"/>
      <c r="N40" s="1156"/>
      <c r="O40" s="1152"/>
      <c r="P40" s="1910"/>
    </row>
    <row r="41" spans="1:16" ht="11.25" customHeight="1">
      <c r="A41" s="1117">
        <v>108.6</v>
      </c>
      <c r="B41" s="1117">
        <v>90.1</v>
      </c>
      <c r="C41" s="1117">
        <v>97.5</v>
      </c>
      <c r="D41" s="1117">
        <v>93.9</v>
      </c>
      <c r="E41" s="1117">
        <v>94.8</v>
      </c>
      <c r="F41" s="1117">
        <v>88.3</v>
      </c>
      <c r="G41" s="1117">
        <v>102.3</v>
      </c>
      <c r="H41" s="1117">
        <v>73.099999999999994</v>
      </c>
      <c r="I41" s="1117">
        <v>117.9</v>
      </c>
      <c r="J41" s="1117">
        <v>91.7</v>
      </c>
      <c r="K41" s="1117">
        <v>96.6</v>
      </c>
      <c r="L41" s="1157">
        <v>95.4</v>
      </c>
      <c r="M41" s="475">
        <v>5</v>
      </c>
      <c r="N41" s="469">
        <v>10</v>
      </c>
      <c r="O41" s="1152" t="s">
        <v>675</v>
      </c>
      <c r="P41" s="1910"/>
    </row>
    <row r="42" spans="1:16" ht="11.25" customHeight="1">
      <c r="A42" s="1117">
        <v>100.4</v>
      </c>
      <c r="B42" s="1117">
        <v>89</v>
      </c>
      <c r="C42" s="1117">
        <v>99.7</v>
      </c>
      <c r="D42" s="1117">
        <v>94.9</v>
      </c>
      <c r="E42" s="1117">
        <v>94.5</v>
      </c>
      <c r="F42" s="1117">
        <v>93.1</v>
      </c>
      <c r="G42" s="1117">
        <v>100.5</v>
      </c>
      <c r="H42" s="1117">
        <v>71.3</v>
      </c>
      <c r="I42" s="1117">
        <v>112.2</v>
      </c>
      <c r="J42" s="1117">
        <v>91.1</v>
      </c>
      <c r="K42" s="1117">
        <v>96.7</v>
      </c>
      <c r="L42" s="1157">
        <v>94.5</v>
      </c>
      <c r="M42" s="475"/>
      <c r="N42" s="469">
        <v>11</v>
      </c>
      <c r="O42" s="1152"/>
      <c r="P42" s="1910"/>
    </row>
    <row r="43" spans="1:16" ht="11.25" customHeight="1">
      <c r="A43" s="1119">
        <v>110.4</v>
      </c>
      <c r="B43" s="1119">
        <v>88.8</v>
      </c>
      <c r="C43" s="1119">
        <v>101.2</v>
      </c>
      <c r="D43" s="1119">
        <v>94.4</v>
      </c>
      <c r="E43" s="1119">
        <v>94.3</v>
      </c>
      <c r="F43" s="1119">
        <v>93.7</v>
      </c>
      <c r="G43" s="1119">
        <v>101.5</v>
      </c>
      <c r="H43" s="1119">
        <v>73.599999999999994</v>
      </c>
      <c r="I43" s="1119">
        <v>107.1</v>
      </c>
      <c r="J43" s="1119">
        <v>87.7</v>
      </c>
      <c r="K43" s="1119">
        <v>97.7</v>
      </c>
      <c r="L43" s="1158">
        <v>121</v>
      </c>
      <c r="M43" s="475"/>
      <c r="N43" s="469">
        <v>12</v>
      </c>
      <c r="O43" s="1152"/>
      <c r="P43" s="1910"/>
    </row>
    <row r="44" spans="1:16" ht="11.25" customHeight="1">
      <c r="A44" s="1119">
        <v>100.2</v>
      </c>
      <c r="B44" s="1119">
        <v>88.6</v>
      </c>
      <c r="C44" s="1119">
        <v>95.6</v>
      </c>
      <c r="D44" s="1119">
        <v>96.1</v>
      </c>
      <c r="E44" s="1119">
        <v>93.9</v>
      </c>
      <c r="F44" s="1119">
        <v>94.3</v>
      </c>
      <c r="G44" s="1119">
        <v>99.8</v>
      </c>
      <c r="H44" s="1119">
        <v>75.2</v>
      </c>
      <c r="I44" s="1119">
        <v>124.7</v>
      </c>
      <c r="J44" s="1119">
        <v>88.5</v>
      </c>
      <c r="K44" s="1119">
        <v>86.8</v>
      </c>
      <c r="L44" s="1158">
        <v>122.6</v>
      </c>
      <c r="M44" s="475">
        <v>6</v>
      </c>
      <c r="N44" s="469">
        <v>1</v>
      </c>
      <c r="O44" s="1152"/>
      <c r="P44" s="1910"/>
    </row>
    <row r="45" spans="1:16" ht="11.25" customHeight="1">
      <c r="A45" s="1119">
        <v>102.2</v>
      </c>
      <c r="B45" s="1119">
        <v>89.8</v>
      </c>
      <c r="C45" s="1119">
        <v>92.7</v>
      </c>
      <c r="D45" s="1119">
        <v>96.8</v>
      </c>
      <c r="E45" s="1119">
        <v>98.4</v>
      </c>
      <c r="F45" s="1119">
        <v>103.3</v>
      </c>
      <c r="G45" s="1119">
        <v>108.2</v>
      </c>
      <c r="H45" s="1119">
        <v>75.599999999999994</v>
      </c>
      <c r="I45" s="1119">
        <v>109.9</v>
      </c>
      <c r="J45" s="1119">
        <v>80.599999999999994</v>
      </c>
      <c r="K45" s="1119">
        <v>101.6</v>
      </c>
      <c r="L45" s="1158">
        <v>115.4</v>
      </c>
      <c r="M45" s="475"/>
      <c r="N45" s="469">
        <v>2</v>
      </c>
      <c r="O45" s="1152"/>
      <c r="P45" s="1910"/>
    </row>
    <row r="46" spans="1:16" ht="11.25" customHeight="1">
      <c r="A46" s="1119">
        <v>115.3</v>
      </c>
      <c r="B46" s="1119">
        <v>90</v>
      </c>
      <c r="C46" s="1119">
        <v>91.7</v>
      </c>
      <c r="D46" s="1119">
        <v>94.1</v>
      </c>
      <c r="E46" s="1119">
        <v>95.7</v>
      </c>
      <c r="F46" s="1119">
        <v>104.6</v>
      </c>
      <c r="G46" s="1119">
        <v>101.3</v>
      </c>
      <c r="H46" s="1119">
        <v>80.099999999999994</v>
      </c>
      <c r="I46" s="1119">
        <v>95.1</v>
      </c>
      <c r="J46" s="1119">
        <v>80.599999999999994</v>
      </c>
      <c r="K46" s="1119">
        <v>98.1</v>
      </c>
      <c r="L46" s="1158">
        <v>125.2</v>
      </c>
      <c r="M46" s="475"/>
      <c r="N46" s="469">
        <v>3</v>
      </c>
      <c r="O46" s="1152"/>
      <c r="P46" s="1910"/>
    </row>
    <row r="47" spans="1:16" ht="11.25" customHeight="1">
      <c r="A47" s="1119">
        <v>103.6</v>
      </c>
      <c r="B47" s="1119">
        <v>90.8</v>
      </c>
      <c r="C47" s="1119">
        <v>100.7</v>
      </c>
      <c r="D47" s="1119">
        <v>99.3</v>
      </c>
      <c r="E47" s="1119">
        <v>95.6</v>
      </c>
      <c r="F47" s="1119">
        <v>95</v>
      </c>
      <c r="G47" s="1119">
        <v>93.5</v>
      </c>
      <c r="H47" s="1119">
        <v>80.900000000000006</v>
      </c>
      <c r="I47" s="1119">
        <v>103.2</v>
      </c>
      <c r="J47" s="1119">
        <v>97.7</v>
      </c>
      <c r="K47" s="1119">
        <v>102.5</v>
      </c>
      <c r="L47" s="1158">
        <v>114.9</v>
      </c>
      <c r="M47" s="475"/>
      <c r="N47" s="469">
        <v>4</v>
      </c>
      <c r="O47" s="1152"/>
      <c r="P47" s="1910"/>
    </row>
    <row r="48" spans="1:16" ht="11.25" customHeight="1">
      <c r="A48" s="1119">
        <v>113.9</v>
      </c>
      <c r="B48" s="1119">
        <v>95.5</v>
      </c>
      <c r="C48" s="1119">
        <v>104.2</v>
      </c>
      <c r="D48" s="1119">
        <v>96.9</v>
      </c>
      <c r="E48" s="1119">
        <v>94.8</v>
      </c>
      <c r="F48" s="1119">
        <v>94.5</v>
      </c>
      <c r="G48" s="1119">
        <v>96.5</v>
      </c>
      <c r="H48" s="1119">
        <v>81.5</v>
      </c>
      <c r="I48" s="1119">
        <v>110.7</v>
      </c>
      <c r="J48" s="1119">
        <v>84</v>
      </c>
      <c r="K48" s="1119">
        <v>104</v>
      </c>
      <c r="L48" s="1158">
        <v>116.4</v>
      </c>
      <c r="M48" s="475"/>
      <c r="N48" s="469">
        <v>5</v>
      </c>
      <c r="O48" s="1152"/>
      <c r="P48" s="1102"/>
    </row>
    <row r="49" spans="1:16" ht="11.25" customHeight="1">
      <c r="A49" s="1119">
        <v>107.5</v>
      </c>
      <c r="B49" s="1119">
        <v>91.9</v>
      </c>
      <c r="C49" s="1119">
        <v>94.2</v>
      </c>
      <c r="D49" s="1119">
        <v>94.9</v>
      </c>
      <c r="E49" s="1119">
        <v>93.3</v>
      </c>
      <c r="F49" s="1119">
        <v>89.6</v>
      </c>
      <c r="G49" s="1119">
        <v>96.4</v>
      </c>
      <c r="H49" s="1119">
        <v>84.4</v>
      </c>
      <c r="I49" s="1119">
        <v>98</v>
      </c>
      <c r="J49" s="1119">
        <v>97.9</v>
      </c>
      <c r="K49" s="1119">
        <v>97.3</v>
      </c>
      <c r="L49" s="1158">
        <v>125.2</v>
      </c>
      <c r="M49" s="475"/>
      <c r="N49" s="469">
        <v>6</v>
      </c>
      <c r="O49" s="1152"/>
      <c r="P49" s="1102"/>
    </row>
    <row r="50" spans="1:16" ht="11.25" customHeight="1">
      <c r="A50" s="1117">
        <v>111.9</v>
      </c>
      <c r="B50" s="1117">
        <v>94.7</v>
      </c>
      <c r="C50" s="1117">
        <v>99.3</v>
      </c>
      <c r="D50" s="1117">
        <v>97.6</v>
      </c>
      <c r="E50" s="1117">
        <v>96.3</v>
      </c>
      <c r="F50" s="1117">
        <v>93.5</v>
      </c>
      <c r="G50" s="1117">
        <v>106.5</v>
      </c>
      <c r="H50" s="1117">
        <v>89.3</v>
      </c>
      <c r="I50" s="1117">
        <v>102.3</v>
      </c>
      <c r="J50" s="1117">
        <v>85.3</v>
      </c>
      <c r="K50" s="1117">
        <v>100.8</v>
      </c>
      <c r="L50" s="1157">
        <v>127.1</v>
      </c>
      <c r="M50" s="475"/>
      <c r="N50" s="469">
        <v>7</v>
      </c>
      <c r="O50" s="1152"/>
      <c r="P50" s="1102"/>
    </row>
    <row r="51" spans="1:16" ht="11.25" customHeight="1">
      <c r="A51" s="1117">
        <v>108.6</v>
      </c>
      <c r="B51" s="1117">
        <v>94.2</v>
      </c>
      <c r="C51" s="1117">
        <v>97.4</v>
      </c>
      <c r="D51" s="1117">
        <v>93.5</v>
      </c>
      <c r="E51" s="1117">
        <v>95.4</v>
      </c>
      <c r="F51" s="1117">
        <v>98</v>
      </c>
      <c r="G51" s="1117">
        <v>111.1</v>
      </c>
      <c r="H51" s="1117">
        <v>88.3</v>
      </c>
      <c r="I51" s="1117">
        <v>90.3</v>
      </c>
      <c r="J51" s="1117">
        <v>85.4</v>
      </c>
      <c r="K51" s="1117">
        <v>92.4</v>
      </c>
      <c r="L51" s="1157">
        <v>118</v>
      </c>
      <c r="M51" s="475"/>
      <c r="N51" s="469">
        <v>8</v>
      </c>
      <c r="O51" s="1152"/>
      <c r="P51" s="1102"/>
    </row>
    <row r="52" spans="1:16" ht="11.25" customHeight="1">
      <c r="A52" s="1121">
        <v>110.1</v>
      </c>
      <c r="B52" s="1122">
        <v>91.6</v>
      </c>
      <c r="C52" s="1122">
        <v>95.8</v>
      </c>
      <c r="D52" s="1121">
        <v>90.7</v>
      </c>
      <c r="E52" s="1122">
        <v>97.8</v>
      </c>
      <c r="F52" s="1122">
        <v>91.6</v>
      </c>
      <c r="G52" s="1121">
        <v>105.6</v>
      </c>
      <c r="H52" s="1122">
        <v>87.4</v>
      </c>
      <c r="I52" s="1122">
        <v>105.3</v>
      </c>
      <c r="J52" s="1122">
        <v>93</v>
      </c>
      <c r="K52" s="1122">
        <v>99.3</v>
      </c>
      <c r="L52" s="1159">
        <v>123.3</v>
      </c>
      <c r="M52" s="475"/>
      <c r="N52" s="469">
        <v>9</v>
      </c>
      <c r="O52" s="1152"/>
      <c r="P52" s="1102"/>
    </row>
    <row r="53" spans="1:16" s="1" customFormat="1" ht="11.25" customHeight="1">
      <c r="A53" s="1122">
        <v>108.7</v>
      </c>
      <c r="B53" s="1122">
        <v>90.3</v>
      </c>
      <c r="C53" s="1122">
        <v>100.7</v>
      </c>
      <c r="D53" s="1122">
        <v>94.1</v>
      </c>
      <c r="E53" s="1122">
        <v>104.3</v>
      </c>
      <c r="F53" s="1122">
        <v>105</v>
      </c>
      <c r="G53" s="1122">
        <v>111.7</v>
      </c>
      <c r="H53" s="1122">
        <v>87.6</v>
      </c>
      <c r="I53" s="1122">
        <v>107.9</v>
      </c>
      <c r="J53" s="1122">
        <v>85.7</v>
      </c>
      <c r="K53" s="1122">
        <v>115.6</v>
      </c>
      <c r="L53" s="1159">
        <v>118</v>
      </c>
      <c r="M53" s="475"/>
      <c r="N53" s="469">
        <v>10</v>
      </c>
      <c r="O53" s="1152"/>
      <c r="P53" s="1123"/>
    </row>
    <row r="54" spans="1:16" ht="11.25" customHeight="1">
      <c r="A54" s="1127"/>
      <c r="B54" s="1127"/>
      <c r="C54" s="1127"/>
      <c r="D54" s="1127"/>
      <c r="E54" s="1127"/>
      <c r="F54" s="1127"/>
      <c r="G54" s="1127"/>
      <c r="H54" s="1127"/>
      <c r="I54" s="1127"/>
      <c r="J54" s="1127"/>
      <c r="K54" s="1127"/>
      <c r="L54" s="1160"/>
      <c r="M54" s="1167"/>
      <c r="N54" s="1161"/>
      <c r="O54" s="1162"/>
      <c r="P54" s="1102"/>
    </row>
    <row r="55" spans="1:16" ht="11.25" customHeight="1">
      <c r="A55" s="1129">
        <v>-1.3</v>
      </c>
      <c r="B55" s="1129">
        <v>-1.4</v>
      </c>
      <c r="C55" s="1129">
        <v>5.0999999999999996</v>
      </c>
      <c r="D55" s="1129">
        <v>3.7</v>
      </c>
      <c r="E55" s="1129">
        <v>6.6</v>
      </c>
      <c r="F55" s="1129">
        <v>14.6</v>
      </c>
      <c r="G55" s="1129">
        <v>5.8</v>
      </c>
      <c r="H55" s="1129">
        <v>0.2</v>
      </c>
      <c r="I55" s="1129">
        <v>2.5</v>
      </c>
      <c r="J55" s="1129">
        <v>-7.8</v>
      </c>
      <c r="K55" s="1129">
        <v>16.399999999999999</v>
      </c>
      <c r="L55" s="1163">
        <v>-4.3</v>
      </c>
      <c r="M55" s="1918" t="s">
        <v>270</v>
      </c>
      <c r="N55" s="1918"/>
      <c r="O55" s="1919"/>
      <c r="P55" s="1102"/>
    </row>
    <row r="56" spans="1:16" ht="11.25" customHeight="1">
      <c r="A56" s="1132">
        <v>2.2000000000000002</v>
      </c>
      <c r="B56" s="1132">
        <v>2.1</v>
      </c>
      <c r="C56" s="1132">
        <v>5.0999999999999996</v>
      </c>
      <c r="D56" s="1132">
        <v>1.2</v>
      </c>
      <c r="E56" s="1132">
        <v>10.8</v>
      </c>
      <c r="F56" s="1132">
        <v>19.3</v>
      </c>
      <c r="G56" s="1132">
        <v>9.1999999999999993</v>
      </c>
      <c r="H56" s="1132">
        <v>20</v>
      </c>
      <c r="I56" s="1132">
        <v>-8.5</v>
      </c>
      <c r="J56" s="1132">
        <v>-6.5</v>
      </c>
      <c r="K56" s="1132">
        <v>22.1</v>
      </c>
      <c r="L56" s="1165">
        <v>23.7</v>
      </c>
      <c r="M56" s="1920" t="s">
        <v>271</v>
      </c>
      <c r="N56" s="1920"/>
      <c r="O56" s="1921"/>
      <c r="P56" s="1130"/>
    </row>
    <row r="57" spans="1:16" s="532" customFormat="1" ht="12" customHeight="1">
      <c r="A57" s="1101">
        <v>1429.8999999999996</v>
      </c>
      <c r="B57" s="1101">
        <v>379.2</v>
      </c>
      <c r="C57" s="1101">
        <v>220.6</v>
      </c>
      <c r="D57" s="1101">
        <v>604.6</v>
      </c>
      <c r="E57" s="1101">
        <v>566.5</v>
      </c>
      <c r="F57" s="1101">
        <v>230.4</v>
      </c>
      <c r="G57" s="1168" t="s">
        <v>835</v>
      </c>
      <c r="H57" s="1101">
        <v>52.6</v>
      </c>
      <c r="I57" s="1101">
        <v>110.6</v>
      </c>
      <c r="J57" s="1101">
        <v>73.400000000000006</v>
      </c>
      <c r="K57" s="1101">
        <v>99.499999999999986</v>
      </c>
      <c r="L57" s="1146">
        <v>9.5</v>
      </c>
      <c r="M57" s="541" t="s">
        <v>98</v>
      </c>
      <c r="N57" s="542"/>
      <c r="O57" s="543"/>
      <c r="P57" s="1099"/>
    </row>
    <row r="58" spans="1:16" ht="4.5" customHeight="1">
      <c r="L58" s="1151"/>
      <c r="M58" s="1134"/>
      <c r="N58" s="1114"/>
      <c r="O58" s="1152"/>
      <c r="P58" s="1102"/>
    </row>
    <row r="59" spans="1:16" ht="11.25" customHeight="1">
      <c r="A59" s="1110">
        <v>94.4</v>
      </c>
      <c r="B59" s="1110">
        <v>88.3</v>
      </c>
      <c r="C59" s="1110">
        <v>106.7</v>
      </c>
      <c r="D59" s="1110">
        <v>102.7</v>
      </c>
      <c r="E59" s="1110">
        <v>94.3</v>
      </c>
      <c r="F59" s="1110">
        <v>90.2</v>
      </c>
      <c r="G59" s="1169" t="s">
        <v>968</v>
      </c>
      <c r="H59" s="1110">
        <v>96.6</v>
      </c>
      <c r="I59" s="1110">
        <v>108.9</v>
      </c>
      <c r="J59" s="1110">
        <v>94.5</v>
      </c>
      <c r="K59" s="1110">
        <v>86.4</v>
      </c>
      <c r="L59" s="1153">
        <v>99.8</v>
      </c>
      <c r="M59" s="1106" t="s">
        <v>488</v>
      </c>
      <c r="N59" s="1107">
        <v>3</v>
      </c>
      <c r="O59" s="1154" t="s">
        <v>85</v>
      </c>
      <c r="P59" s="1910" t="s">
        <v>101</v>
      </c>
    </row>
    <row r="60" spans="1:16" ht="11.25" customHeight="1">
      <c r="A60" s="1113">
        <v>98.5</v>
      </c>
      <c r="B60" s="1113">
        <v>90.4</v>
      </c>
      <c r="C60" s="1113">
        <v>108.5</v>
      </c>
      <c r="D60" s="1113">
        <v>102.5</v>
      </c>
      <c r="E60" s="1113">
        <v>102.8</v>
      </c>
      <c r="F60" s="1113">
        <v>106</v>
      </c>
      <c r="G60" s="1169" t="s">
        <v>968</v>
      </c>
      <c r="H60" s="1113">
        <v>96.8</v>
      </c>
      <c r="I60" s="1113">
        <v>107.2</v>
      </c>
      <c r="J60" s="1113">
        <v>96.1</v>
      </c>
      <c r="K60" s="1113">
        <v>98.4</v>
      </c>
      <c r="L60" s="1155">
        <v>99.6</v>
      </c>
      <c r="M60" s="1106"/>
      <c r="N60" s="1107">
        <v>4</v>
      </c>
      <c r="O60" s="1154"/>
      <c r="P60" s="1910"/>
    </row>
    <row r="61" spans="1:16" ht="11.25" customHeight="1">
      <c r="A61" s="1113">
        <v>102.2</v>
      </c>
      <c r="B61" s="1113">
        <v>100.2</v>
      </c>
      <c r="C61" s="1113">
        <v>95</v>
      </c>
      <c r="D61" s="1113">
        <v>102.9</v>
      </c>
      <c r="E61" s="1113">
        <v>112.7</v>
      </c>
      <c r="F61" s="1113">
        <v>137.69999999999999</v>
      </c>
      <c r="G61" s="1169" t="s">
        <v>968</v>
      </c>
      <c r="H61" s="1113">
        <v>98</v>
      </c>
      <c r="I61" s="1113">
        <v>104.6</v>
      </c>
      <c r="J61" s="1113">
        <v>82.3</v>
      </c>
      <c r="K61" s="1113">
        <v>93.9</v>
      </c>
      <c r="L61" s="1155">
        <v>99.4</v>
      </c>
      <c r="M61" s="1106"/>
      <c r="N61" s="1107">
        <v>5</v>
      </c>
      <c r="O61" s="1154"/>
      <c r="P61" s="1910"/>
    </row>
    <row r="62" spans="1:16" ht="11.25" customHeight="1">
      <c r="G62" s="1114"/>
      <c r="L62" s="1151"/>
      <c r="M62" s="533"/>
      <c r="N62" s="1156"/>
      <c r="O62" s="1152"/>
      <c r="P62" s="1910"/>
    </row>
    <row r="63" spans="1:16" ht="11.25" customHeight="1">
      <c r="A63" s="1117">
        <v>100</v>
      </c>
      <c r="B63" s="1117">
        <v>102.6</v>
      </c>
      <c r="C63" s="1117">
        <v>91.1</v>
      </c>
      <c r="D63" s="1117">
        <v>101.7</v>
      </c>
      <c r="E63" s="1117">
        <v>115.4</v>
      </c>
      <c r="F63" s="1117">
        <v>148.5</v>
      </c>
      <c r="G63" s="1170" t="s">
        <v>968</v>
      </c>
      <c r="H63" s="1117">
        <v>81.7</v>
      </c>
      <c r="I63" s="1117">
        <v>105.3</v>
      </c>
      <c r="J63" s="1117">
        <v>84</v>
      </c>
      <c r="K63" s="1117">
        <v>92.2</v>
      </c>
      <c r="L63" s="1157">
        <v>99.4</v>
      </c>
      <c r="M63" s="475">
        <v>5</v>
      </c>
      <c r="N63" s="469">
        <v>10</v>
      </c>
      <c r="O63" s="1152" t="s">
        <v>675</v>
      </c>
      <c r="P63" s="1910"/>
    </row>
    <row r="64" spans="1:16" ht="11.25" customHeight="1">
      <c r="A64" s="1117">
        <v>101</v>
      </c>
      <c r="B64" s="1117">
        <v>104.1</v>
      </c>
      <c r="C64" s="1117">
        <v>88</v>
      </c>
      <c r="D64" s="1117">
        <v>102.2</v>
      </c>
      <c r="E64" s="1117">
        <v>115.6</v>
      </c>
      <c r="F64" s="1117">
        <v>152.4</v>
      </c>
      <c r="G64" s="1170" t="s">
        <v>968</v>
      </c>
      <c r="H64" s="1117">
        <v>85</v>
      </c>
      <c r="I64" s="1117">
        <v>104.6</v>
      </c>
      <c r="J64" s="1117">
        <v>82.8</v>
      </c>
      <c r="K64" s="1117">
        <v>89.1</v>
      </c>
      <c r="L64" s="1157">
        <v>99.2</v>
      </c>
      <c r="M64" s="475"/>
      <c r="N64" s="469">
        <v>11</v>
      </c>
      <c r="O64" s="1152"/>
      <c r="P64" s="1910"/>
    </row>
    <row r="65" spans="1:16" ht="11.25" customHeight="1">
      <c r="A65" s="1119">
        <v>100.5</v>
      </c>
      <c r="B65" s="1119">
        <v>104.8</v>
      </c>
      <c r="C65" s="1119">
        <v>86.4</v>
      </c>
      <c r="D65" s="1119">
        <v>124.5</v>
      </c>
      <c r="E65" s="1119">
        <v>117.3</v>
      </c>
      <c r="F65" s="1119">
        <v>144</v>
      </c>
      <c r="G65" s="1170" t="s">
        <v>968</v>
      </c>
      <c r="H65" s="1119">
        <v>116.2</v>
      </c>
      <c r="I65" s="1119">
        <v>109.7</v>
      </c>
      <c r="J65" s="1119">
        <v>83.3</v>
      </c>
      <c r="K65" s="1119">
        <v>90.9</v>
      </c>
      <c r="L65" s="1158">
        <v>99.1</v>
      </c>
      <c r="M65" s="475"/>
      <c r="N65" s="469">
        <v>12</v>
      </c>
      <c r="O65" s="1152"/>
      <c r="P65" s="1910"/>
    </row>
    <row r="66" spans="1:16" ht="11.25" customHeight="1">
      <c r="A66" s="1119">
        <v>100.7</v>
      </c>
      <c r="B66" s="1119">
        <v>111.8</v>
      </c>
      <c r="C66" s="1119">
        <v>87.7</v>
      </c>
      <c r="D66" s="1119">
        <v>127.2</v>
      </c>
      <c r="E66" s="1119">
        <v>116.9</v>
      </c>
      <c r="F66" s="1119">
        <v>144.30000000000001</v>
      </c>
      <c r="G66" s="1170" t="s">
        <v>968</v>
      </c>
      <c r="H66" s="1119">
        <v>105.5</v>
      </c>
      <c r="I66" s="1119">
        <v>104.3</v>
      </c>
      <c r="J66" s="1119">
        <v>82.9</v>
      </c>
      <c r="K66" s="1119">
        <v>91.4</v>
      </c>
      <c r="L66" s="1158">
        <v>99.6</v>
      </c>
      <c r="M66" s="475">
        <v>6</v>
      </c>
      <c r="N66" s="469">
        <v>1</v>
      </c>
      <c r="O66" s="1152"/>
      <c r="P66" s="1910"/>
    </row>
    <row r="67" spans="1:16" ht="11.25" customHeight="1">
      <c r="A67" s="1119">
        <v>100.2</v>
      </c>
      <c r="B67" s="1119">
        <v>109.1</v>
      </c>
      <c r="C67" s="1119">
        <v>94.3</v>
      </c>
      <c r="D67" s="1119">
        <v>129</v>
      </c>
      <c r="E67" s="1119">
        <v>118.2</v>
      </c>
      <c r="F67" s="1119">
        <v>145.1</v>
      </c>
      <c r="G67" s="1170" t="s">
        <v>968</v>
      </c>
      <c r="H67" s="1119">
        <v>127</v>
      </c>
      <c r="I67" s="1119">
        <v>96.7</v>
      </c>
      <c r="J67" s="1119">
        <v>87.3</v>
      </c>
      <c r="K67" s="1119">
        <v>97.7</v>
      </c>
      <c r="L67" s="1158">
        <v>99.2</v>
      </c>
      <c r="M67" s="475"/>
      <c r="N67" s="469">
        <v>2</v>
      </c>
      <c r="O67" s="1152"/>
      <c r="P67" s="1910"/>
    </row>
    <row r="68" spans="1:16" ht="11.25" customHeight="1">
      <c r="A68" s="1119">
        <v>98.5</v>
      </c>
      <c r="B68" s="1119">
        <v>104.6</v>
      </c>
      <c r="C68" s="1119">
        <v>100</v>
      </c>
      <c r="D68" s="1119">
        <v>127.6</v>
      </c>
      <c r="E68" s="1119">
        <v>112.7</v>
      </c>
      <c r="F68" s="1119">
        <v>131.9</v>
      </c>
      <c r="G68" s="1170" t="s">
        <v>968</v>
      </c>
      <c r="H68" s="1119">
        <v>119.3</v>
      </c>
      <c r="I68" s="1119">
        <v>96.9</v>
      </c>
      <c r="J68" s="1119">
        <v>87.8</v>
      </c>
      <c r="K68" s="1119">
        <v>100.9</v>
      </c>
      <c r="L68" s="1158">
        <v>99.1</v>
      </c>
      <c r="M68" s="475"/>
      <c r="N68" s="469">
        <v>3</v>
      </c>
      <c r="O68" s="1152"/>
      <c r="P68" s="1910"/>
    </row>
    <row r="69" spans="1:16" ht="11.25" customHeight="1">
      <c r="A69" s="1119">
        <v>88.9</v>
      </c>
      <c r="B69" s="1119">
        <v>104.5</v>
      </c>
      <c r="C69" s="1119">
        <v>91.5</v>
      </c>
      <c r="D69" s="1119">
        <v>124</v>
      </c>
      <c r="E69" s="1119">
        <v>109.1</v>
      </c>
      <c r="F69" s="1119">
        <v>122.1</v>
      </c>
      <c r="G69" s="1170" t="s">
        <v>968</v>
      </c>
      <c r="H69" s="1119">
        <v>119.8</v>
      </c>
      <c r="I69" s="1119">
        <v>92.3</v>
      </c>
      <c r="J69" s="1119">
        <v>85.5</v>
      </c>
      <c r="K69" s="1119">
        <v>108.8</v>
      </c>
      <c r="L69" s="1158">
        <v>99.4</v>
      </c>
      <c r="M69" s="475"/>
      <c r="N69" s="469">
        <v>4</v>
      </c>
      <c r="O69" s="1152"/>
      <c r="P69" s="1910"/>
    </row>
    <row r="70" spans="1:16" ht="11.25" customHeight="1">
      <c r="A70" s="1119">
        <v>91.2</v>
      </c>
      <c r="B70" s="1119">
        <v>101.2</v>
      </c>
      <c r="C70" s="1119">
        <v>88.3</v>
      </c>
      <c r="D70" s="1119">
        <v>118</v>
      </c>
      <c r="E70" s="1119">
        <v>105</v>
      </c>
      <c r="F70" s="1119">
        <v>120.2</v>
      </c>
      <c r="G70" s="1170" t="s">
        <v>968</v>
      </c>
      <c r="H70" s="1119">
        <v>82.5</v>
      </c>
      <c r="I70" s="1119">
        <v>93.3</v>
      </c>
      <c r="J70" s="1119">
        <v>86.2</v>
      </c>
      <c r="K70" s="1119">
        <v>104.9</v>
      </c>
      <c r="L70" s="1158">
        <v>99.5</v>
      </c>
      <c r="M70" s="475"/>
      <c r="N70" s="469">
        <v>5</v>
      </c>
      <c r="O70" s="1152"/>
      <c r="P70" s="1102"/>
    </row>
    <row r="71" spans="1:16" ht="11.25" customHeight="1">
      <c r="A71" s="1119">
        <v>93.2</v>
      </c>
      <c r="B71" s="1119">
        <v>99.1</v>
      </c>
      <c r="C71" s="1119">
        <v>94.5</v>
      </c>
      <c r="D71" s="1119">
        <v>121.2</v>
      </c>
      <c r="E71" s="1119">
        <v>108.5</v>
      </c>
      <c r="F71" s="1119">
        <v>129.19999999999999</v>
      </c>
      <c r="G71" s="1170" t="s">
        <v>968</v>
      </c>
      <c r="H71" s="1119">
        <v>92.8</v>
      </c>
      <c r="I71" s="1119">
        <v>96.7</v>
      </c>
      <c r="J71" s="1119">
        <v>82.8</v>
      </c>
      <c r="K71" s="1119">
        <v>100.8</v>
      </c>
      <c r="L71" s="1158">
        <v>99.1</v>
      </c>
      <c r="M71" s="475"/>
      <c r="N71" s="469">
        <v>6</v>
      </c>
      <c r="O71" s="1152"/>
      <c r="P71" s="1102"/>
    </row>
    <row r="72" spans="1:16" ht="11.25" customHeight="1">
      <c r="A72" s="1117">
        <v>93.9</v>
      </c>
      <c r="B72" s="1117">
        <v>101.3</v>
      </c>
      <c r="C72" s="1117">
        <v>94.5</v>
      </c>
      <c r="D72" s="1117">
        <v>121.8</v>
      </c>
      <c r="E72" s="1117">
        <v>111.5</v>
      </c>
      <c r="F72" s="1117">
        <v>134.19999999999999</v>
      </c>
      <c r="G72" s="1170" t="s">
        <v>968</v>
      </c>
      <c r="H72" s="1117">
        <v>86</v>
      </c>
      <c r="I72" s="1117">
        <v>99.9</v>
      </c>
      <c r="J72" s="1117">
        <v>85</v>
      </c>
      <c r="K72" s="1117">
        <v>104.7</v>
      </c>
      <c r="L72" s="1157">
        <v>99.3</v>
      </c>
      <c r="M72" s="475"/>
      <c r="N72" s="469">
        <v>7</v>
      </c>
      <c r="O72" s="1152"/>
      <c r="P72" s="1102"/>
    </row>
    <row r="73" spans="1:16" ht="11.25" customHeight="1">
      <c r="A73" s="1117">
        <v>97.6</v>
      </c>
      <c r="B73" s="1117">
        <v>100.8</v>
      </c>
      <c r="C73" s="1117">
        <v>96.2</v>
      </c>
      <c r="D73" s="1117">
        <v>127.2</v>
      </c>
      <c r="E73" s="1117">
        <v>114.6</v>
      </c>
      <c r="F73" s="1117">
        <v>135.80000000000001</v>
      </c>
      <c r="G73" s="1170" t="s">
        <v>968</v>
      </c>
      <c r="H73" s="1117">
        <v>85.2</v>
      </c>
      <c r="I73" s="1117">
        <v>103.3</v>
      </c>
      <c r="J73" s="1117">
        <v>85</v>
      </c>
      <c r="K73" s="1117">
        <v>115.9</v>
      </c>
      <c r="L73" s="1157">
        <v>99.2</v>
      </c>
      <c r="M73" s="475"/>
      <c r="N73" s="469">
        <v>8</v>
      </c>
      <c r="O73" s="1152"/>
      <c r="P73" s="1102"/>
    </row>
    <row r="74" spans="1:16" ht="11.25" customHeight="1">
      <c r="A74" s="1122">
        <v>95</v>
      </c>
      <c r="B74" s="1122">
        <v>98.3</v>
      </c>
      <c r="C74" s="1122">
        <v>98.7</v>
      </c>
      <c r="D74" s="1122">
        <v>126.3</v>
      </c>
      <c r="E74" s="1122">
        <v>115.6</v>
      </c>
      <c r="F74" s="1122">
        <v>138.1</v>
      </c>
      <c r="G74" s="1171" t="s">
        <v>968</v>
      </c>
      <c r="H74" s="1122">
        <v>87.1</v>
      </c>
      <c r="I74" s="1122">
        <v>102.5</v>
      </c>
      <c r="J74" s="1122">
        <v>83.6</v>
      </c>
      <c r="K74" s="1122">
        <v>120.3</v>
      </c>
      <c r="L74" s="1159">
        <v>99.5</v>
      </c>
      <c r="M74" s="475"/>
      <c r="N74" s="469">
        <v>9</v>
      </c>
      <c r="O74" s="1152"/>
      <c r="P74" s="1102"/>
    </row>
    <row r="75" spans="1:16" ht="11.25" customHeight="1">
      <c r="A75" s="1122">
        <v>93.5</v>
      </c>
      <c r="B75" s="1122">
        <v>97</v>
      </c>
      <c r="C75" s="1122">
        <v>94.3</v>
      </c>
      <c r="D75" s="1122">
        <v>118.9</v>
      </c>
      <c r="E75" s="1122">
        <v>112.1</v>
      </c>
      <c r="F75" s="1122">
        <v>132.80000000000001</v>
      </c>
      <c r="G75" s="1171" t="s">
        <v>968</v>
      </c>
      <c r="H75" s="1122">
        <v>86.4</v>
      </c>
      <c r="I75" s="1122">
        <v>99.3</v>
      </c>
      <c r="J75" s="1122">
        <v>86.5</v>
      </c>
      <c r="K75" s="1122">
        <v>112.3</v>
      </c>
      <c r="L75" s="1159">
        <v>99.1</v>
      </c>
      <c r="M75" s="475"/>
      <c r="N75" s="469">
        <v>10</v>
      </c>
      <c r="O75" s="1152"/>
      <c r="P75" s="1102"/>
    </row>
    <row r="76" spans="1:16" ht="11.25" customHeight="1">
      <c r="A76" s="1127"/>
      <c r="B76" s="1127"/>
      <c r="C76" s="1127"/>
      <c r="D76" s="1127"/>
      <c r="E76" s="1127"/>
      <c r="F76" s="1127"/>
      <c r="G76" s="1127"/>
      <c r="H76" s="1127"/>
      <c r="I76" s="1127"/>
      <c r="J76" s="1127"/>
      <c r="K76" s="1127"/>
      <c r="L76" s="1160"/>
      <c r="M76" s="1172"/>
      <c r="N76" s="1114"/>
      <c r="O76" s="1152"/>
      <c r="P76" s="1102"/>
    </row>
    <row r="77" spans="1:16" ht="11.25" customHeight="1">
      <c r="A77" s="1129">
        <v>-1.6</v>
      </c>
      <c r="B77" s="1129">
        <v>-1.3</v>
      </c>
      <c r="C77" s="1129">
        <v>-4.5</v>
      </c>
      <c r="D77" s="1129">
        <v>-5.9</v>
      </c>
      <c r="E77" s="1129">
        <v>-3</v>
      </c>
      <c r="F77" s="1129">
        <v>-3.8</v>
      </c>
      <c r="G77" s="1173" t="s">
        <v>968</v>
      </c>
      <c r="H77" s="1129">
        <v>-0.8</v>
      </c>
      <c r="I77" s="1129">
        <v>-3.1</v>
      </c>
      <c r="J77" s="1129">
        <v>3.5</v>
      </c>
      <c r="K77" s="1129">
        <v>-6.7</v>
      </c>
      <c r="L77" s="1163">
        <v>-0.4</v>
      </c>
      <c r="M77" s="1918" t="s">
        <v>270</v>
      </c>
      <c r="N77" s="1918"/>
      <c r="O77" s="1919"/>
      <c r="P77" s="1102"/>
    </row>
    <row r="78" spans="1:16" ht="11.25" customHeight="1">
      <c r="A78" s="1132">
        <v>-6.5</v>
      </c>
      <c r="B78" s="1132">
        <v>-5.4</v>
      </c>
      <c r="C78" s="1132">
        <v>3.6</v>
      </c>
      <c r="D78" s="1132">
        <v>16.899999999999999</v>
      </c>
      <c r="E78" s="1132">
        <v>-2.9</v>
      </c>
      <c r="F78" s="1132">
        <v>-10.6</v>
      </c>
      <c r="G78" s="1174" t="s">
        <v>968</v>
      </c>
      <c r="H78" s="1132">
        <v>5.8</v>
      </c>
      <c r="I78" s="1132">
        <v>-5.6</v>
      </c>
      <c r="J78" s="1132">
        <v>3</v>
      </c>
      <c r="K78" s="1132">
        <v>21.8</v>
      </c>
      <c r="L78" s="1165">
        <v>-0.3</v>
      </c>
      <c r="M78" s="1920" t="s">
        <v>271</v>
      </c>
      <c r="N78" s="1920"/>
      <c r="O78" s="1921"/>
      <c r="P78" s="1130"/>
    </row>
    <row r="79" spans="1:16" ht="12" customHeight="1">
      <c r="N79" s="1085" t="s">
        <v>272</v>
      </c>
      <c r="O79" s="221"/>
    </row>
    <row r="80" spans="1:16" ht="12" customHeight="1"/>
    <row r="83" spans="15:15">
      <c r="O83" s="1175"/>
    </row>
  </sheetData>
  <mergeCells count="16">
    <mergeCell ref="L11:L12"/>
    <mergeCell ref="M11:O12"/>
    <mergeCell ref="P15:P25"/>
    <mergeCell ref="P59:P69"/>
    <mergeCell ref="A11:A12"/>
    <mergeCell ref="B11:B12"/>
    <mergeCell ref="C11:C12"/>
    <mergeCell ref="D11:D12"/>
    <mergeCell ref="E11:E12"/>
    <mergeCell ref="M77:O77"/>
    <mergeCell ref="M78:O78"/>
    <mergeCell ref="M33:O33"/>
    <mergeCell ref="M34:O34"/>
    <mergeCell ref="P37:P47"/>
    <mergeCell ref="M55:O55"/>
    <mergeCell ref="M56:O56"/>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0" customWidth="1"/>
    <col min="2" max="2" width="32" style="90" customWidth="1"/>
    <col min="3" max="3" width="9.6640625" style="90" customWidth="1"/>
    <col min="4" max="16" width="10.6640625" style="90" customWidth="1"/>
    <col min="17" max="17" width="4.33203125" style="90" customWidth="1"/>
    <col min="18" max="16384" width="9.33203125" style="90"/>
  </cols>
  <sheetData>
    <row r="1" spans="1:17" ht="27.5">
      <c r="A1" s="1176" t="s">
        <v>965</v>
      </c>
      <c r="B1"/>
      <c r="C1" s="1177"/>
      <c r="D1" s="1178"/>
      <c r="E1" s="1178"/>
      <c r="F1" s="1179"/>
      <c r="G1" s="1179"/>
      <c r="H1" s="1179"/>
      <c r="I1" s="1179"/>
      <c r="J1" s="1176" t="s">
        <v>1097</v>
      </c>
      <c r="K1" s="1179"/>
      <c r="L1" s="1179"/>
      <c r="M1" s="1179"/>
      <c r="N1" s="680"/>
      <c r="O1" s="1179"/>
      <c r="P1" s="1179"/>
    </row>
    <row r="2" spans="1:17" ht="12" customHeight="1" thickBot="1">
      <c r="A2"/>
      <c r="B2" s="1180"/>
      <c r="C2" s="1180"/>
      <c r="D2" s="1178"/>
      <c r="E2" s="1178"/>
      <c r="F2" s="1179"/>
      <c r="G2" s="1179"/>
      <c r="H2" s="1179"/>
      <c r="I2" s="1179"/>
      <c r="J2" s="1179"/>
      <c r="K2" s="1179"/>
      <c r="L2" s="1179"/>
      <c r="M2" s="1179"/>
      <c r="N2" s="1179"/>
      <c r="O2" s="1179"/>
      <c r="P2" s="1179"/>
    </row>
    <row r="3" spans="1:17" ht="5.25" customHeight="1">
      <c r="A3" s="1181"/>
      <c r="B3" s="1182"/>
      <c r="C3" s="1183"/>
      <c r="D3" s="1183"/>
      <c r="E3" s="1183"/>
      <c r="F3" s="1183"/>
      <c r="G3" s="1183"/>
      <c r="H3" s="1183"/>
      <c r="I3" s="1183"/>
      <c r="J3" s="1184"/>
      <c r="K3" s="1185"/>
      <c r="L3" s="1186"/>
      <c r="M3" s="77"/>
      <c r="N3" s="77"/>
      <c r="O3" s="77"/>
      <c r="P3" s="77"/>
    </row>
    <row r="4" spans="1:17" ht="26.25" customHeight="1">
      <c r="A4" s="1187"/>
      <c r="B4" s="1925" t="s">
        <v>1070</v>
      </c>
      <c r="C4" s="1860"/>
      <c r="D4" s="1860"/>
      <c r="E4" s="1860"/>
      <c r="F4" s="1860"/>
      <c r="G4" s="1860"/>
      <c r="H4" s="1860"/>
      <c r="I4" s="1860"/>
      <c r="J4" s="1860"/>
      <c r="K4" s="1860"/>
      <c r="L4" s="1926"/>
      <c r="M4" s="77"/>
      <c r="N4" s="77"/>
      <c r="O4" s="77"/>
      <c r="P4" s="77"/>
    </row>
    <row r="5" spans="1:17" ht="25.5" customHeight="1">
      <c r="A5" s="1188"/>
      <c r="B5" s="1189" t="s">
        <v>1086</v>
      </c>
      <c r="C5" s="927"/>
      <c r="D5" s="927"/>
      <c r="E5" s="927"/>
      <c r="F5" s="927"/>
      <c r="G5" s="927"/>
      <c r="H5" s="927"/>
      <c r="I5" s="927"/>
      <c r="J5" s="927"/>
      <c r="K5" s="1190"/>
      <c r="L5" s="1191"/>
      <c r="M5" s="1190"/>
      <c r="N5" s="1190"/>
      <c r="O5" s="1190"/>
      <c r="P5" s="1190"/>
    </row>
    <row r="6" spans="1:17" ht="25.5" customHeight="1">
      <c r="A6" s="1188"/>
      <c r="B6" s="1189" t="s">
        <v>1087</v>
      </c>
      <c r="C6" s="927"/>
      <c r="D6" s="927"/>
      <c r="E6" s="927"/>
      <c r="F6" s="927"/>
      <c r="G6" s="927"/>
      <c r="H6" s="927"/>
      <c r="I6" s="927"/>
      <c r="J6" s="927"/>
      <c r="K6" s="1190"/>
      <c r="L6" s="1191"/>
      <c r="M6" s="1190"/>
      <c r="N6" s="1190"/>
      <c r="O6" s="1190"/>
      <c r="P6" s="1190"/>
    </row>
    <row r="7" spans="1:17" ht="25.5" customHeight="1">
      <c r="A7" s="1188"/>
      <c r="B7" s="1189" t="s">
        <v>1088</v>
      </c>
      <c r="C7" s="927"/>
      <c r="D7" s="1192"/>
      <c r="E7" s="927"/>
      <c r="F7" s="927"/>
      <c r="G7" s="927"/>
      <c r="H7" s="927"/>
      <c r="I7" s="927"/>
      <c r="J7" s="927"/>
      <c r="K7" s="1190"/>
      <c r="L7" s="1191"/>
      <c r="M7" s="1190"/>
      <c r="N7" s="1190"/>
      <c r="O7" s="1190"/>
      <c r="P7" s="1190"/>
    </row>
    <row r="8" spans="1:17" ht="7.5" customHeight="1" thickBot="1">
      <c r="A8" s="1193"/>
      <c r="B8" s="1194"/>
      <c r="C8" s="1194"/>
      <c r="D8" s="1195"/>
      <c r="E8" s="1195"/>
      <c r="F8" s="1196"/>
      <c r="G8" s="1195"/>
      <c r="H8" s="1195"/>
      <c r="I8" s="1195"/>
      <c r="J8" s="1195"/>
      <c r="K8" s="1195"/>
      <c r="L8" s="1197"/>
      <c r="M8" s="1198"/>
      <c r="N8" s="1198"/>
      <c r="O8" s="1198"/>
      <c r="P8" s="1198"/>
    </row>
    <row r="9" spans="1:17" ht="15.75" customHeight="1">
      <c r="A9"/>
      <c r="B9" s="1199"/>
      <c r="C9" s="1199"/>
      <c r="D9" s="1198"/>
      <c r="E9" s="1198"/>
      <c r="F9" s="1200"/>
      <c r="G9" s="1198"/>
      <c r="H9" s="1198"/>
      <c r="I9" s="1198"/>
      <c r="J9" s="1198"/>
      <c r="K9" s="1198"/>
      <c r="L9" s="1198"/>
      <c r="M9" s="1198"/>
      <c r="N9" s="1198"/>
      <c r="O9" s="1198"/>
      <c r="P9" s="1198"/>
    </row>
    <row r="10" spans="1:17" ht="16.5" customHeight="1">
      <c r="A10"/>
      <c r="B10" s="1201" t="s">
        <v>291</v>
      </c>
      <c r="C10" s="1202"/>
      <c r="D10" s="1203"/>
      <c r="E10" s="1179"/>
      <c r="F10" s="1179"/>
      <c r="G10" s="1179"/>
      <c r="H10" s="1179"/>
      <c r="I10" s="1179"/>
      <c r="J10" s="1179"/>
      <c r="K10" s="1179"/>
      <c r="L10" s="1179"/>
      <c r="M10" s="1179"/>
      <c r="N10" s="1179"/>
      <c r="O10" s="1179"/>
      <c r="P10" s="1204" t="s">
        <v>815</v>
      </c>
    </row>
    <row r="11" spans="1:17" ht="13.5" customHeight="1">
      <c r="A11" s="420"/>
      <c r="B11" s="1927" t="s">
        <v>315</v>
      </c>
      <c r="C11" s="1934" t="s">
        <v>801</v>
      </c>
      <c r="D11" s="494" t="s">
        <v>967</v>
      </c>
      <c r="E11" s="495"/>
      <c r="F11" s="495"/>
      <c r="G11" s="495"/>
      <c r="H11" s="495"/>
      <c r="I11" s="495"/>
      <c r="J11" s="495"/>
      <c r="K11" s="495"/>
      <c r="L11" s="495"/>
      <c r="M11" s="495"/>
      <c r="N11" s="495"/>
      <c r="O11" s="495"/>
      <c r="P11" s="496"/>
      <c r="Q11" s="97"/>
    </row>
    <row r="12" spans="1:17" ht="13.5" customHeight="1">
      <c r="A12" s="488"/>
      <c r="B12" s="1928"/>
      <c r="C12" s="1935"/>
      <c r="D12" s="497">
        <v>5</v>
      </c>
      <c r="E12" s="498"/>
      <c r="F12" s="498"/>
      <c r="G12" s="498">
        <v>6</v>
      </c>
      <c r="H12" s="498"/>
      <c r="I12" s="498"/>
      <c r="J12" s="498"/>
      <c r="K12" s="498"/>
      <c r="L12" s="498"/>
      <c r="M12" s="498"/>
      <c r="N12" s="498"/>
      <c r="O12" s="498"/>
      <c r="P12" s="499"/>
      <c r="Q12" s="97"/>
    </row>
    <row r="13" spans="1:17" ht="17.25" customHeight="1">
      <c r="A13" s="421"/>
      <c r="B13" s="1929"/>
      <c r="C13" s="1936"/>
      <c r="D13" s="445">
        <v>10</v>
      </c>
      <c r="E13" s="445">
        <v>11</v>
      </c>
      <c r="F13" s="445">
        <v>12</v>
      </c>
      <c r="G13" s="445">
        <v>1</v>
      </c>
      <c r="H13" s="445">
        <v>2</v>
      </c>
      <c r="I13" s="445">
        <v>3</v>
      </c>
      <c r="J13" s="446">
        <v>4</v>
      </c>
      <c r="K13" s="445">
        <v>5</v>
      </c>
      <c r="L13" s="446">
        <v>6</v>
      </c>
      <c r="M13" s="445">
        <v>7</v>
      </c>
      <c r="N13" s="445">
        <v>8</v>
      </c>
      <c r="O13" s="446">
        <v>9</v>
      </c>
      <c r="P13" s="447">
        <v>10</v>
      </c>
      <c r="Q13" s="97"/>
    </row>
    <row r="14" spans="1:17" ht="16.5" customHeight="1">
      <c r="A14" s="1205"/>
      <c r="B14" s="1933" t="s">
        <v>292</v>
      </c>
      <c r="C14" s="1206" t="s">
        <v>293</v>
      </c>
      <c r="D14" s="1207">
        <v>0.49875311720698245</v>
      </c>
      <c r="E14" s="1207">
        <v>-2.0100502512562812</v>
      </c>
      <c r="F14" s="1207">
        <v>-0.71319409067753714</v>
      </c>
      <c r="G14" s="1207">
        <v>-1.0277492291880781</v>
      </c>
      <c r="H14" s="1207">
        <v>1.9437340153452747</v>
      </c>
      <c r="I14" s="1207">
        <v>-0.81383519837232665</v>
      </c>
      <c r="J14" s="1207">
        <v>-3.7460978147762836</v>
      </c>
      <c r="K14" s="1207">
        <v>5.064599483204141</v>
      </c>
      <c r="L14" s="1207">
        <v>-2.7593254982115507</v>
      </c>
      <c r="M14" s="1207">
        <v>6.0301507537688446</v>
      </c>
      <c r="N14" s="1207">
        <v>-5</v>
      </c>
      <c r="O14" s="1208">
        <v>2.5316455696202533</v>
      </c>
      <c r="P14" s="1209">
        <v>-0.3004506760140182</v>
      </c>
    </row>
    <row r="15" spans="1:17" ht="16.5" customHeight="1">
      <c r="A15" s="1210"/>
      <c r="B15" s="1930"/>
      <c r="C15" s="1212" t="s">
        <v>294</v>
      </c>
      <c r="D15" s="1213">
        <v>0.23</v>
      </c>
      <c r="E15" s="1213">
        <v>-0.63</v>
      </c>
      <c r="F15" s="1213">
        <v>-0.17</v>
      </c>
      <c r="G15" s="1213">
        <v>-0.28000000000000003</v>
      </c>
      <c r="H15" s="1213">
        <v>0.66</v>
      </c>
      <c r="I15" s="1213">
        <v>-0.23</v>
      </c>
      <c r="J15" s="1213">
        <v>-1.1499999999999999</v>
      </c>
      <c r="K15" s="1213">
        <v>1.75</v>
      </c>
      <c r="L15" s="1213">
        <v>-0.92</v>
      </c>
      <c r="M15" s="1213">
        <v>2.17</v>
      </c>
      <c r="N15" s="1213">
        <v>-1.72</v>
      </c>
      <c r="O15" s="1213">
        <v>0.88</v>
      </c>
      <c r="P15" s="1214">
        <v>-0.1</v>
      </c>
    </row>
    <row r="16" spans="1:17" ht="16.5" customHeight="1">
      <c r="A16" s="1210"/>
      <c r="B16" s="1937" t="s">
        <v>295</v>
      </c>
      <c r="C16" s="1206" t="s">
        <v>296</v>
      </c>
      <c r="D16" s="1208">
        <v>-2.4000000000000061</v>
      </c>
      <c r="E16" s="1208">
        <v>-1.7000000000000028</v>
      </c>
      <c r="F16" s="1208">
        <v>-4.3999999999999915</v>
      </c>
      <c r="G16" s="1208">
        <v>4.1691691720733237</v>
      </c>
      <c r="H16" s="1208">
        <v>-6.3218458933744124</v>
      </c>
      <c r="I16" s="1208">
        <v>2.7999999999999972</v>
      </c>
      <c r="J16" s="1208">
        <v>4.4000000000000057</v>
      </c>
      <c r="K16" s="1208">
        <v>7.7015428630713991</v>
      </c>
      <c r="L16" s="1208">
        <v>-6.5370282122237962</v>
      </c>
      <c r="M16" s="1208">
        <v>6.0424761596692553</v>
      </c>
      <c r="N16" s="1208">
        <v>-7.1764671054956182</v>
      </c>
      <c r="O16" s="1208">
        <v>0.5</v>
      </c>
      <c r="P16" s="1209">
        <v>-5.6000000000000085</v>
      </c>
    </row>
    <row r="17" spans="1:16" ht="16.5" customHeight="1">
      <c r="A17" s="1210"/>
      <c r="B17" s="1937"/>
      <c r="C17" s="1212" t="s">
        <v>294</v>
      </c>
      <c r="D17" s="1213">
        <v>-0.78</v>
      </c>
      <c r="E17" s="1213">
        <v>-0.47</v>
      </c>
      <c r="F17" s="1213">
        <v>-1.56</v>
      </c>
      <c r="G17" s="1213">
        <v>1.87</v>
      </c>
      <c r="H17" s="1213">
        <v>-2.21</v>
      </c>
      <c r="I17" s="1213">
        <v>1.27</v>
      </c>
      <c r="J17" s="1213">
        <v>1.95</v>
      </c>
      <c r="K17" s="1213">
        <v>3.38</v>
      </c>
      <c r="L17" s="1213">
        <v>-2.66</v>
      </c>
      <c r="M17" s="1213">
        <v>2.72</v>
      </c>
      <c r="N17" s="1213">
        <v>-3.01</v>
      </c>
      <c r="O17" s="1213">
        <v>0.33</v>
      </c>
      <c r="P17" s="1214">
        <v>-2.2400000000000002</v>
      </c>
    </row>
    <row r="18" spans="1:16" ht="16.5" customHeight="1">
      <c r="A18" s="1210"/>
      <c r="B18" s="1931" t="s">
        <v>297</v>
      </c>
      <c r="C18" s="1216" t="s">
        <v>293</v>
      </c>
      <c r="D18" s="1208">
        <v>19.624977243764796</v>
      </c>
      <c r="E18" s="1208">
        <v>-35.211542210957305</v>
      </c>
      <c r="F18" s="1208">
        <v>6.7230734049851373</v>
      </c>
      <c r="G18" s="1208">
        <v>-25.267879391976077</v>
      </c>
      <c r="H18" s="1208">
        <v>31.523306102835171</v>
      </c>
      <c r="I18" s="1208">
        <v>-8.4811769796624858</v>
      </c>
      <c r="J18" s="1208">
        <v>4.3324491600353667</v>
      </c>
      <c r="K18" s="1208">
        <v>-8.5269569140536881</v>
      </c>
      <c r="L18" s="1208">
        <v>9.8566308243727612</v>
      </c>
      <c r="M18" s="1208">
        <v>2.6543079839898884</v>
      </c>
      <c r="N18" s="1208">
        <v>-35.611070291452357</v>
      </c>
      <c r="O18" s="1208">
        <v>41.6764051847247</v>
      </c>
      <c r="P18" s="1209">
        <v>-37.125432143784437</v>
      </c>
    </row>
    <row r="19" spans="1:16" ht="16.5" customHeight="1">
      <c r="A19" s="1210"/>
      <c r="B19" s="1931"/>
      <c r="C19" s="1217" t="s">
        <v>294</v>
      </c>
      <c r="D19" s="1213">
        <v>1.42</v>
      </c>
      <c r="E19" s="1213">
        <v>-2.46</v>
      </c>
      <c r="F19" s="1213">
        <v>0.49</v>
      </c>
      <c r="G19" s="1213">
        <v>-1.65</v>
      </c>
      <c r="H19" s="1213">
        <v>2.08</v>
      </c>
      <c r="I19" s="1213">
        <v>-0.53</v>
      </c>
      <c r="J19" s="1213">
        <v>0.32</v>
      </c>
      <c r="K19" s="1213">
        <v>-0.6</v>
      </c>
      <c r="L19" s="1213">
        <v>0.74</v>
      </c>
      <c r="M19" s="1213">
        <v>0.21</v>
      </c>
      <c r="N19" s="1213">
        <v>-2.52</v>
      </c>
      <c r="O19" s="1213">
        <v>3.03</v>
      </c>
      <c r="P19" s="1214">
        <v>-2.61</v>
      </c>
    </row>
    <row r="20" spans="1:16" ht="16.5" customHeight="1">
      <c r="A20" s="1218" t="s">
        <v>104</v>
      </c>
      <c r="B20" s="1931" t="s">
        <v>298</v>
      </c>
      <c r="C20" s="1216" t="s">
        <v>293</v>
      </c>
      <c r="D20" s="1208">
        <v>-0.90613234637228013</v>
      </c>
      <c r="E20" s="1208">
        <v>-1.9613554714049906</v>
      </c>
      <c r="F20" s="1208">
        <v>6.8377687280992525</v>
      </c>
      <c r="G20" s="1208">
        <v>-7.9207920792079207</v>
      </c>
      <c r="H20" s="1208">
        <v>3.7226798106232573</v>
      </c>
      <c r="I20" s="1208">
        <v>-1.249319281160906</v>
      </c>
      <c r="J20" s="1208">
        <v>-4.9686157912124216</v>
      </c>
      <c r="K20" s="1208">
        <v>3.9713109310665429</v>
      </c>
      <c r="L20" s="1208">
        <v>-2.1522361536183237</v>
      </c>
      <c r="M20" s="1208">
        <v>-0.68765230163233981</v>
      </c>
      <c r="N20" s="1208">
        <v>2.6638463826552536</v>
      </c>
      <c r="O20" s="1208">
        <v>-1.0953333551962747</v>
      </c>
      <c r="P20" s="1209">
        <v>-0.51573657762496694</v>
      </c>
    </row>
    <row r="21" spans="1:16" ht="16.5" customHeight="1">
      <c r="A21" s="1218"/>
      <c r="B21" s="1931"/>
      <c r="C21" s="1217" t="s">
        <v>294</v>
      </c>
      <c r="D21" s="1213">
        <v>-0.19</v>
      </c>
      <c r="E21" s="1213">
        <v>-0.4</v>
      </c>
      <c r="F21" s="1213">
        <v>1.44</v>
      </c>
      <c r="G21" s="1213">
        <v>-1.63</v>
      </c>
      <c r="H21" s="1213">
        <v>0.76</v>
      </c>
      <c r="I21" s="1213">
        <v>-0.25</v>
      </c>
      <c r="J21" s="1213">
        <v>-1</v>
      </c>
      <c r="K21" s="1213">
        <v>0.89</v>
      </c>
      <c r="L21" s="1213">
        <v>-0.46</v>
      </c>
      <c r="M21" s="1213">
        <v>-0.13</v>
      </c>
      <c r="N21" s="1213">
        <v>0.61</v>
      </c>
      <c r="O21" s="1213">
        <v>-0.22</v>
      </c>
      <c r="P21" s="1214">
        <v>-0.11</v>
      </c>
    </row>
    <row r="22" spans="1:16" ht="16.5" customHeight="1">
      <c r="A22" s="1218" t="s">
        <v>105</v>
      </c>
      <c r="B22" s="1931" t="s">
        <v>299</v>
      </c>
      <c r="C22" s="1216" t="s">
        <v>293</v>
      </c>
      <c r="D22" s="1208">
        <v>2.4269579016148608</v>
      </c>
      <c r="E22" s="1208">
        <v>-1.730232558139535</v>
      </c>
      <c r="F22" s="1208">
        <v>0.49609210464735337</v>
      </c>
      <c r="G22" s="1208">
        <v>-12.299915754001685</v>
      </c>
      <c r="H22" s="1208">
        <v>-7.4828814023555195</v>
      </c>
      <c r="I22" s="1208">
        <v>1.041666666666667</v>
      </c>
      <c r="J22" s="1208">
        <v>7.8250987607554503</v>
      </c>
      <c r="K22" s="1208">
        <v>2.0106201989998453</v>
      </c>
      <c r="L22" s="1208">
        <v>8.6812889483990805</v>
      </c>
      <c r="M22" s="1208">
        <v>2.3013900395839086</v>
      </c>
      <c r="N22" s="1208">
        <v>1.7858753495084341</v>
      </c>
      <c r="O22" s="1208">
        <v>0.61494585802771717</v>
      </c>
      <c r="P22" s="1209">
        <v>3.4061135371179034</v>
      </c>
    </row>
    <row r="23" spans="1:16" ht="16.5" customHeight="1">
      <c r="A23" s="1218"/>
      <c r="B23" s="1931"/>
      <c r="C23" s="1217" t="s">
        <v>294</v>
      </c>
      <c r="D23" s="1213">
        <v>0.44</v>
      </c>
      <c r="E23" s="1213">
        <v>-0.53</v>
      </c>
      <c r="F23" s="1213">
        <v>-0.03</v>
      </c>
      <c r="G23" s="1213">
        <v>-2.78</v>
      </c>
      <c r="H23" s="1213">
        <v>-1.65</v>
      </c>
      <c r="I23" s="1213">
        <v>0.16</v>
      </c>
      <c r="J23" s="1213">
        <v>1.62</v>
      </c>
      <c r="K23" s="1213">
        <v>0.4</v>
      </c>
      <c r="L23" s="1213">
        <v>1.96</v>
      </c>
      <c r="M23" s="1213">
        <v>0.44</v>
      </c>
      <c r="N23" s="1213">
        <v>0.31</v>
      </c>
      <c r="O23" s="1213">
        <v>0.05</v>
      </c>
      <c r="P23" s="1214">
        <v>0.63</v>
      </c>
    </row>
    <row r="24" spans="1:16" ht="16.5" customHeight="1">
      <c r="A24" s="1219" t="s">
        <v>108</v>
      </c>
      <c r="B24" s="1931" t="s">
        <v>300</v>
      </c>
      <c r="C24" s="1216" t="s">
        <v>293</v>
      </c>
      <c r="D24" s="1208">
        <v>-6.3157894736842106</v>
      </c>
      <c r="E24" s="1208">
        <v>-11.538461538461538</v>
      </c>
      <c r="F24" s="1208">
        <v>13.592233009708735</v>
      </c>
      <c r="G24" s="1208">
        <v>-11.764705882352942</v>
      </c>
      <c r="H24" s="1208">
        <v>-10.526315789473685</v>
      </c>
      <c r="I24" s="1208">
        <v>0</v>
      </c>
      <c r="J24" s="1208">
        <v>10.526315789473685</v>
      </c>
      <c r="K24" s="1208">
        <v>-1.8348623853210988</v>
      </c>
      <c r="L24" s="1208">
        <v>26.80412371134021</v>
      </c>
      <c r="M24" s="1208">
        <v>-2.3529411764705888</v>
      </c>
      <c r="N24" s="1208">
        <v>4.761904761904761</v>
      </c>
      <c r="O24" s="1208">
        <v>21.621621621621621</v>
      </c>
      <c r="P24" s="1209">
        <v>-40.963855421686745</v>
      </c>
    </row>
    <row r="25" spans="1:16" ht="16.5" customHeight="1">
      <c r="A25" s="1219"/>
      <c r="B25" s="1931"/>
      <c r="C25" s="1217" t="s">
        <v>294</v>
      </c>
      <c r="D25" s="1213">
        <v>-0.32</v>
      </c>
      <c r="E25" s="1213">
        <v>-0.54</v>
      </c>
      <c r="F25" s="1213">
        <v>0.72</v>
      </c>
      <c r="G25" s="1213">
        <v>-0.54</v>
      </c>
      <c r="H25" s="1213">
        <v>-0.41</v>
      </c>
      <c r="I25" s="1213">
        <v>0.04</v>
      </c>
      <c r="J25" s="1213">
        <v>0.55000000000000004</v>
      </c>
      <c r="K25" s="1213">
        <v>-0.03</v>
      </c>
      <c r="L25" s="1213">
        <v>1.4</v>
      </c>
      <c r="M25" s="1213">
        <v>-0.08</v>
      </c>
      <c r="N25" s="1213">
        <v>0.27</v>
      </c>
      <c r="O25" s="1213">
        <v>1.1100000000000001</v>
      </c>
      <c r="P25" s="1214">
        <v>-2.0299999999999998</v>
      </c>
    </row>
    <row r="26" spans="1:16" ht="16.5" customHeight="1">
      <c r="A26" s="1218" t="s">
        <v>109</v>
      </c>
      <c r="B26" s="1931" t="s">
        <v>450</v>
      </c>
      <c r="C26" s="1216" t="s">
        <v>296</v>
      </c>
      <c r="D26" s="1208">
        <v>-0.5999999999999942</v>
      </c>
      <c r="E26" s="1208">
        <v>-0.40000000000000568</v>
      </c>
      <c r="F26" s="1208">
        <v>-0.19999999999998866</v>
      </c>
      <c r="G26" s="1208">
        <v>9.9999999999994316E-2</v>
      </c>
      <c r="H26" s="1208">
        <v>-0.5</v>
      </c>
      <c r="I26" s="1208">
        <v>1.7000000000000031</v>
      </c>
      <c r="J26" s="1208">
        <v>2.3999999999999915</v>
      </c>
      <c r="K26" s="1208">
        <v>1.8000000000000114</v>
      </c>
      <c r="L26" s="1208">
        <v>-1</v>
      </c>
      <c r="M26" s="1208">
        <v>-3.1000000000000085</v>
      </c>
      <c r="N26" s="1208">
        <v>-1.0999999999999943</v>
      </c>
      <c r="O26" s="1208">
        <v>0.79999999999999727</v>
      </c>
      <c r="P26" s="1209">
        <v>9.999999999999433E-2</v>
      </c>
    </row>
    <row r="27" spans="1:16" ht="16.5" customHeight="1">
      <c r="A27" s="1218"/>
      <c r="B27" s="1931"/>
      <c r="C27" s="1217" t="s">
        <v>294</v>
      </c>
      <c r="D27" s="1213">
        <v>-0.32</v>
      </c>
      <c r="E27" s="1213">
        <v>-0.22</v>
      </c>
      <c r="F27" s="1213">
        <v>-0.12</v>
      </c>
      <c r="G27" s="1213">
        <v>0.03</v>
      </c>
      <c r="H27" s="1213">
        <v>-0.26</v>
      </c>
      <c r="I27" s="1213">
        <v>0.86</v>
      </c>
      <c r="J27" s="1213">
        <v>1.22</v>
      </c>
      <c r="K27" s="1213">
        <v>0.92</v>
      </c>
      <c r="L27" s="1213">
        <v>-0.63</v>
      </c>
      <c r="M27" s="1213">
        <v>-1.82</v>
      </c>
      <c r="N27" s="1213">
        <v>-0.66</v>
      </c>
      <c r="O27" s="1213">
        <v>0.4</v>
      </c>
      <c r="P27" s="1214">
        <v>0.02</v>
      </c>
    </row>
    <row r="28" spans="1:16" ht="16.5" customHeight="1">
      <c r="A28" s="1218"/>
      <c r="B28" s="1220" t="s">
        <v>301</v>
      </c>
      <c r="C28" s="1221" t="s">
        <v>294</v>
      </c>
      <c r="D28" s="1222">
        <v>-0.17</v>
      </c>
      <c r="E28" s="1222">
        <v>-0.23</v>
      </c>
      <c r="F28" s="1222">
        <v>-0.2</v>
      </c>
      <c r="G28" s="1222">
        <v>-0.11</v>
      </c>
      <c r="H28" s="1222">
        <v>-0.18</v>
      </c>
      <c r="I28" s="1222">
        <v>-0.12</v>
      </c>
      <c r="J28" s="1222">
        <v>-0.16</v>
      </c>
      <c r="K28" s="1222">
        <v>-0.19</v>
      </c>
      <c r="L28" s="1222">
        <v>-0.13</v>
      </c>
      <c r="M28" s="1222">
        <v>-0.17</v>
      </c>
      <c r="N28" s="1222">
        <v>-0.13</v>
      </c>
      <c r="O28" s="1222">
        <v>-0.1</v>
      </c>
      <c r="P28" s="1223">
        <v>-0.11</v>
      </c>
    </row>
    <row r="29" spans="1:16" ht="16.5" customHeight="1">
      <c r="A29" s="1218"/>
      <c r="B29" s="1224"/>
      <c r="C29" s="1225"/>
      <c r="D29" s="1207">
        <v>100.8</v>
      </c>
      <c r="E29" s="1207">
        <v>95.31</v>
      </c>
      <c r="F29" s="1207">
        <v>95.88</v>
      </c>
      <c r="G29" s="1207">
        <v>90.78</v>
      </c>
      <c r="H29" s="1207">
        <v>89.56</v>
      </c>
      <c r="I29" s="1207">
        <v>90.76</v>
      </c>
      <c r="J29" s="1207">
        <v>94.1</v>
      </c>
      <c r="K29" s="1207">
        <v>100.63</v>
      </c>
      <c r="L29" s="1207">
        <v>99.92</v>
      </c>
      <c r="M29" s="1207">
        <v>103.26</v>
      </c>
      <c r="N29" s="1207">
        <v>96.4</v>
      </c>
      <c r="O29" s="1207">
        <v>101.88</v>
      </c>
      <c r="P29" s="1226">
        <v>95.32</v>
      </c>
    </row>
    <row r="30" spans="1:16" ht="16.5" customHeight="1">
      <c r="A30" s="1210"/>
      <c r="B30" s="1227" t="s">
        <v>302</v>
      </c>
      <c r="C30" s="1228" t="s">
        <v>296</v>
      </c>
      <c r="D30" s="1229">
        <v>0.31999999999999318</v>
      </c>
      <c r="E30" s="1229">
        <v>-5.4899999999999949</v>
      </c>
      <c r="F30" s="1229">
        <v>0.56999999999999318</v>
      </c>
      <c r="G30" s="1229">
        <v>-5.0999999999999943</v>
      </c>
      <c r="H30" s="1229">
        <v>-1.2199999999999989</v>
      </c>
      <c r="I30" s="1229">
        <v>1.2000000000000028</v>
      </c>
      <c r="J30" s="1229">
        <v>3.3399999999999892</v>
      </c>
      <c r="K30" s="1229">
        <v>6.5300000000000011</v>
      </c>
      <c r="L30" s="1229">
        <v>-0.70999999999999375</v>
      </c>
      <c r="M30" s="1229">
        <v>3.3400000000000034</v>
      </c>
      <c r="N30" s="1229">
        <v>-6.8599999999999994</v>
      </c>
      <c r="O30" s="1229">
        <v>5.4799999999999898</v>
      </c>
      <c r="P30" s="1230">
        <v>-6.5600000000000023</v>
      </c>
    </row>
    <row r="31" spans="1:16" ht="16.5" customHeight="1">
      <c r="A31" s="1210"/>
      <c r="B31" s="1231"/>
      <c r="C31" s="1225"/>
      <c r="D31" s="1207">
        <v>100.3</v>
      </c>
      <c r="E31" s="1207">
        <v>98.86</v>
      </c>
      <c r="F31" s="1207">
        <v>97.33</v>
      </c>
      <c r="G31" s="1207">
        <v>93.99</v>
      </c>
      <c r="H31" s="1207">
        <v>92.07</v>
      </c>
      <c r="I31" s="1207">
        <v>90.37</v>
      </c>
      <c r="J31" s="1207">
        <v>91.47</v>
      </c>
      <c r="K31" s="1207">
        <v>95.16</v>
      </c>
      <c r="L31" s="1207">
        <v>98.22</v>
      </c>
      <c r="M31" s="1207">
        <v>101.27</v>
      </c>
      <c r="N31" s="1207">
        <v>99.86</v>
      </c>
      <c r="O31" s="1207">
        <v>100.51</v>
      </c>
      <c r="P31" s="1226">
        <v>97.87</v>
      </c>
    </row>
    <row r="32" spans="1:16" ht="16.5" customHeight="1">
      <c r="A32" s="1210"/>
      <c r="B32" s="1232" t="s">
        <v>303</v>
      </c>
      <c r="C32" s="1228" t="s">
        <v>296</v>
      </c>
      <c r="D32" s="1229">
        <v>-0.99000000000000909</v>
      </c>
      <c r="E32" s="1229">
        <v>-1.4399999999999977</v>
      </c>
      <c r="F32" s="1229">
        <v>-1.5300000000000011</v>
      </c>
      <c r="G32" s="1229">
        <v>-3.3400000000000034</v>
      </c>
      <c r="H32" s="1229">
        <v>-1.9200000000000017</v>
      </c>
      <c r="I32" s="1229">
        <v>-1.6999999999999886</v>
      </c>
      <c r="J32" s="1229">
        <v>1.0999999999999943</v>
      </c>
      <c r="K32" s="1229">
        <v>3.6899999999999977</v>
      </c>
      <c r="L32" s="1229">
        <v>3.0600000000000023</v>
      </c>
      <c r="M32" s="1229">
        <v>3.0499999999999972</v>
      </c>
      <c r="N32" s="1229">
        <v>-1.4099999999999966</v>
      </c>
      <c r="O32" s="1229">
        <v>0.65000000000000568</v>
      </c>
      <c r="P32" s="1230">
        <v>-2.6400000000000006</v>
      </c>
    </row>
    <row r="33" spans="1:16" ht="16.5" customHeight="1">
      <c r="A33" s="1210"/>
      <c r="B33" s="1231"/>
      <c r="C33" s="1225"/>
      <c r="D33" s="1207">
        <v>100.88</v>
      </c>
      <c r="E33" s="1207">
        <v>99.96</v>
      </c>
      <c r="F33" s="1207">
        <v>99.3</v>
      </c>
      <c r="G33" s="1207">
        <v>98.09</v>
      </c>
      <c r="H33" s="1207">
        <v>96.06</v>
      </c>
      <c r="I33" s="1207">
        <v>94.8</v>
      </c>
      <c r="J33" s="1207">
        <v>93.88</v>
      </c>
      <c r="K33" s="1207">
        <v>93.86</v>
      </c>
      <c r="L33" s="1207">
        <v>94.52</v>
      </c>
      <c r="M33" s="1207">
        <v>95.57</v>
      </c>
      <c r="N33" s="1207">
        <v>96.38</v>
      </c>
      <c r="O33" s="1207">
        <v>98.14</v>
      </c>
      <c r="P33" s="1226">
        <v>98.79</v>
      </c>
    </row>
    <row r="34" spans="1:16" ht="16.5" customHeight="1">
      <c r="A34" s="1233"/>
      <c r="B34" s="1232" t="s">
        <v>304</v>
      </c>
      <c r="C34" s="1228" t="s">
        <v>296</v>
      </c>
      <c r="D34" s="1229">
        <v>0.17000000000000171</v>
      </c>
      <c r="E34" s="1229">
        <v>-0.92000000000000171</v>
      </c>
      <c r="F34" s="1229">
        <v>-0.65999999999999659</v>
      </c>
      <c r="G34" s="1229">
        <v>-1.2099999999999937</v>
      </c>
      <c r="H34" s="1229">
        <v>-2.0300000000000011</v>
      </c>
      <c r="I34" s="1229">
        <v>-1.2600000000000051</v>
      </c>
      <c r="J34" s="1229">
        <v>-0.92000000000000171</v>
      </c>
      <c r="K34" s="1229">
        <v>-1.9999999999996021E-2</v>
      </c>
      <c r="L34" s="1229">
        <v>0.65999999999999659</v>
      </c>
      <c r="M34" s="1229">
        <v>1.0499999999999972</v>
      </c>
      <c r="N34" s="1229">
        <v>0.81000000000000227</v>
      </c>
      <c r="O34" s="1229">
        <v>1.7600000000000051</v>
      </c>
      <c r="P34" s="1230">
        <v>0.65000000000000568</v>
      </c>
    </row>
    <row r="35" spans="1:16" ht="16.5" customHeight="1">
      <c r="A35" s="1205"/>
      <c r="B35" s="1234" t="s">
        <v>305</v>
      </c>
      <c r="C35" s="1206" t="s">
        <v>293</v>
      </c>
      <c r="D35" s="1207">
        <v>-0.83857442348008071</v>
      </c>
      <c r="E35" s="1207">
        <v>-0.52770448548812676</v>
      </c>
      <c r="F35" s="1207">
        <v>3.3298647242455806</v>
      </c>
      <c r="G35" s="1207">
        <v>-2.6950439574568334</v>
      </c>
      <c r="H35" s="1207">
        <v>4.4257112750263463</v>
      </c>
      <c r="I35" s="1207">
        <v>2.0408163265306123</v>
      </c>
      <c r="J35" s="1207">
        <v>-8.9604653130209186</v>
      </c>
      <c r="K35" s="1207">
        <v>5.0619278406031256</v>
      </c>
      <c r="L35" s="1207">
        <v>-0.63224446786091515</v>
      </c>
      <c r="M35" s="1207">
        <v>5.3497942386831303</v>
      </c>
      <c r="N35" s="1207">
        <v>-3.9856923863055607</v>
      </c>
      <c r="O35" s="1207">
        <v>2.2680412371133905</v>
      </c>
      <c r="P35" s="1226">
        <v>-0.40858018386107409</v>
      </c>
    </row>
    <row r="36" spans="1:16" ht="16.5" customHeight="1">
      <c r="A36" s="1210"/>
      <c r="B36" s="1211"/>
      <c r="C36" s="1212" t="s">
        <v>294</v>
      </c>
      <c r="D36" s="1213">
        <v>-0.12</v>
      </c>
      <c r="E36" s="1213">
        <v>-7.0000000000000007E-2</v>
      </c>
      <c r="F36" s="1213">
        <v>0.56000000000000005</v>
      </c>
      <c r="G36" s="1213">
        <v>-0.44</v>
      </c>
      <c r="H36" s="1213">
        <v>0.78</v>
      </c>
      <c r="I36" s="1213">
        <v>0.36</v>
      </c>
      <c r="J36" s="1213">
        <v>-1.51</v>
      </c>
      <c r="K36" s="1213">
        <v>0.86</v>
      </c>
      <c r="L36" s="1213">
        <v>-0.1</v>
      </c>
      <c r="M36" s="1213">
        <v>0.95</v>
      </c>
      <c r="N36" s="1213">
        <v>-0.69</v>
      </c>
      <c r="O36" s="1213">
        <v>0.45</v>
      </c>
      <c r="P36" s="1214">
        <v>-7.0000000000000007E-2</v>
      </c>
    </row>
    <row r="37" spans="1:16" ht="16.5" customHeight="1">
      <c r="A37" s="1210"/>
      <c r="B37" s="1211" t="s">
        <v>306</v>
      </c>
      <c r="C37" s="1206" t="s">
        <v>293</v>
      </c>
      <c r="D37" s="1208">
        <v>-5.0257553042038587</v>
      </c>
      <c r="E37" s="1208">
        <v>-3.4493176975953102</v>
      </c>
      <c r="F37" s="1208">
        <v>3.9703914652977197</v>
      </c>
      <c r="G37" s="1208">
        <v>6.3747255030366272</v>
      </c>
      <c r="H37" s="1208">
        <v>-0.4556405451739125</v>
      </c>
      <c r="I37" s="1208">
        <v>-2.8832141271776024E-2</v>
      </c>
      <c r="J37" s="1208">
        <v>-7.028138627601753</v>
      </c>
      <c r="K37" s="1208">
        <v>7.0420900897540735</v>
      </c>
      <c r="L37" s="1208">
        <v>3.2129576638473312</v>
      </c>
      <c r="M37" s="1208">
        <v>0.36446031620463004</v>
      </c>
      <c r="N37" s="1208">
        <v>-6.8763303045783761</v>
      </c>
      <c r="O37" s="1208"/>
      <c r="P37" s="1209"/>
    </row>
    <row r="38" spans="1:16" ht="16.5" customHeight="1">
      <c r="A38" s="1210"/>
      <c r="B38" s="1211"/>
      <c r="C38" s="1212" t="s">
        <v>294</v>
      </c>
      <c r="D38" s="1213">
        <v>-1.32</v>
      </c>
      <c r="E38" s="1213">
        <v>-0.87</v>
      </c>
      <c r="F38" s="1213">
        <v>1.0900000000000001</v>
      </c>
      <c r="G38" s="1213">
        <v>1.76</v>
      </c>
      <c r="H38" s="1213">
        <v>-0.09</v>
      </c>
      <c r="I38" s="1213">
        <v>0.03</v>
      </c>
      <c r="J38" s="1213">
        <v>-1.86</v>
      </c>
      <c r="K38" s="1213">
        <v>1.95</v>
      </c>
      <c r="L38" s="1213">
        <v>0.91</v>
      </c>
      <c r="M38" s="1213">
        <v>0.12</v>
      </c>
      <c r="N38" s="1213">
        <v>-1.9</v>
      </c>
      <c r="O38" s="1213"/>
      <c r="P38" s="1214"/>
    </row>
    <row r="39" spans="1:16" ht="16.5" customHeight="1">
      <c r="A39" s="1210"/>
      <c r="B39" s="1215" t="s">
        <v>307</v>
      </c>
      <c r="C39" s="1206" t="s">
        <v>293</v>
      </c>
      <c r="D39" s="1208">
        <v>46.970452078021815</v>
      </c>
      <c r="E39" s="1208">
        <v>-48.751591377830692</v>
      </c>
      <c r="F39" s="1208">
        <v>-11.902464552635449</v>
      </c>
      <c r="G39" s="1208">
        <v>23.535548804811434</v>
      </c>
      <c r="H39" s="1208">
        <v>-23.364199423560432</v>
      </c>
      <c r="I39" s="1208">
        <v>5.1743379891102004</v>
      </c>
      <c r="J39" s="1208">
        <v>27.672744099091656</v>
      </c>
      <c r="K39" s="1208">
        <v>-27.538288703189881</v>
      </c>
      <c r="L39" s="1208">
        <v>22.327964860907763</v>
      </c>
      <c r="M39" s="1208">
        <v>3.3126629211663987</v>
      </c>
      <c r="N39" s="1208">
        <v>-26.889511247628505</v>
      </c>
      <c r="O39" s="1208">
        <v>60.258866623395107</v>
      </c>
      <c r="P39" s="1209">
        <v>-40.021946826655849</v>
      </c>
    </row>
    <row r="40" spans="1:16" ht="16.5" customHeight="1">
      <c r="A40" s="1210"/>
      <c r="B40" s="1215"/>
      <c r="C40" s="1217" t="s">
        <v>294</v>
      </c>
      <c r="D40" s="1213">
        <v>1.25</v>
      </c>
      <c r="E40" s="1213">
        <v>-1.46</v>
      </c>
      <c r="F40" s="1213">
        <v>-0.46</v>
      </c>
      <c r="G40" s="1213">
        <v>0.57999999999999996</v>
      </c>
      <c r="H40" s="1213">
        <v>-0.82</v>
      </c>
      <c r="I40" s="1213">
        <v>0.03</v>
      </c>
      <c r="J40" s="1213">
        <v>0.69</v>
      </c>
      <c r="K40" s="1213">
        <v>-0.91</v>
      </c>
      <c r="L40" s="1213">
        <v>0.55000000000000004</v>
      </c>
      <c r="M40" s="1213">
        <v>-0.03</v>
      </c>
      <c r="N40" s="1213">
        <v>-0.89</v>
      </c>
      <c r="O40" s="1213">
        <v>1.88</v>
      </c>
      <c r="P40" s="1214">
        <v>-1.4</v>
      </c>
    </row>
    <row r="41" spans="1:16" ht="16.5" customHeight="1">
      <c r="A41" s="1210"/>
      <c r="B41" s="1211" t="s">
        <v>308</v>
      </c>
      <c r="C41" s="1206" t="s">
        <v>293</v>
      </c>
      <c r="D41" s="1208">
        <v>-0.98306936100492159</v>
      </c>
      <c r="E41" s="1208">
        <v>0.98306936100492148</v>
      </c>
      <c r="F41" s="1208">
        <v>5.9071729957805852</v>
      </c>
      <c r="G41" s="1208">
        <v>-4.1609202268342536</v>
      </c>
      <c r="H41" s="1208">
        <v>8.7995654535578431</v>
      </c>
      <c r="I41" s="1208">
        <v>4.4760935910478175</v>
      </c>
      <c r="J41" s="1208">
        <v>-14.514407684098181</v>
      </c>
      <c r="K41" s="1208">
        <v>2.2753128555176332</v>
      </c>
      <c r="L41" s="1208">
        <v>1.4517029592406445</v>
      </c>
      <c r="M41" s="1208">
        <v>8.9994706193753302</v>
      </c>
      <c r="N41" s="1208">
        <v>-7.5709779179810761</v>
      </c>
      <c r="O41" s="1208">
        <v>7.2669826224328649</v>
      </c>
      <c r="P41" s="1209">
        <v>-2.886597938144341</v>
      </c>
    </row>
    <row r="42" spans="1:16" ht="16.5" customHeight="1">
      <c r="A42" s="1210"/>
      <c r="B42" s="1211"/>
      <c r="C42" s="1212" t="s">
        <v>294</v>
      </c>
      <c r="D42" s="1213">
        <v>-0.1</v>
      </c>
      <c r="E42" s="1213">
        <v>0.06</v>
      </c>
      <c r="F42" s="1213">
        <v>0.45</v>
      </c>
      <c r="G42" s="1213">
        <v>-0.34</v>
      </c>
      <c r="H42" s="1213">
        <v>0.71</v>
      </c>
      <c r="I42" s="1213">
        <v>0.37</v>
      </c>
      <c r="J42" s="1213">
        <v>-1.18</v>
      </c>
      <c r="K42" s="1213">
        <v>0.17</v>
      </c>
      <c r="L42" s="1213">
        <v>0.1</v>
      </c>
      <c r="M42" s="1213">
        <v>0.73</v>
      </c>
      <c r="N42" s="1213">
        <v>-0.63</v>
      </c>
      <c r="O42" s="1213">
        <v>0.66</v>
      </c>
      <c r="P42" s="1214">
        <v>-0.27</v>
      </c>
    </row>
    <row r="43" spans="1:16" ht="16.5" customHeight="1">
      <c r="A43" s="1218" t="s">
        <v>114</v>
      </c>
      <c r="B43" s="1235" t="s">
        <v>1106</v>
      </c>
      <c r="C43" s="1206" t="s">
        <v>293</v>
      </c>
      <c r="D43" s="1208">
        <v>-0.24828599898699313</v>
      </c>
      <c r="E43" s="1208">
        <v>-0.53168965033056725</v>
      </c>
      <c r="F43" s="1208">
        <v>0.60221903831459833</v>
      </c>
      <c r="G43" s="1208">
        <v>3.2055831018229295</v>
      </c>
      <c r="H43" s="1208">
        <v>-1.0240353656712611</v>
      </c>
      <c r="I43" s="1208">
        <v>2.1334862961946977E-3</v>
      </c>
      <c r="J43" s="1208">
        <v>-0.43301134591127766</v>
      </c>
      <c r="K43" s="1208">
        <v>4.1519725373257534</v>
      </c>
      <c r="L43" s="1208">
        <v>-3.6061296018137412</v>
      </c>
      <c r="M43" s="1208">
        <v>0.92133256598877922</v>
      </c>
      <c r="N43" s="1208">
        <v>-0.76944455561831804</v>
      </c>
      <c r="O43" s="1208">
        <v>-0.83041000942020882</v>
      </c>
      <c r="P43" s="1209">
        <v>2.0187408224541801</v>
      </c>
    </row>
    <row r="44" spans="1:16" ht="16.5" customHeight="1">
      <c r="A44" s="1218"/>
      <c r="B44" s="1235"/>
      <c r="C44" s="1217" t="s">
        <v>294</v>
      </c>
      <c r="D44" s="1213">
        <v>-0.06</v>
      </c>
      <c r="E44" s="1213">
        <v>-0.15</v>
      </c>
      <c r="F44" s="1213">
        <v>0.22</v>
      </c>
      <c r="G44" s="1213">
        <v>1.0900000000000001</v>
      </c>
      <c r="H44" s="1213">
        <v>-0.35</v>
      </c>
      <c r="I44" s="1213">
        <v>0</v>
      </c>
      <c r="J44" s="1213">
        <v>-0.15</v>
      </c>
      <c r="K44" s="1213">
        <v>1.41</v>
      </c>
      <c r="L44" s="1213">
        <v>-1.25</v>
      </c>
      <c r="M44" s="1213">
        <v>0.32</v>
      </c>
      <c r="N44" s="1213">
        <v>-0.26</v>
      </c>
      <c r="O44" s="1213">
        <v>-0.32</v>
      </c>
      <c r="P44" s="1214">
        <v>0.79</v>
      </c>
    </row>
    <row r="45" spans="1:16" ht="16.5" customHeight="1">
      <c r="A45" s="1218" t="s">
        <v>118</v>
      </c>
      <c r="B45" s="1211" t="s">
        <v>309</v>
      </c>
      <c r="C45" s="1206" t="s">
        <v>296</v>
      </c>
      <c r="D45" s="1236">
        <v>8.6736173798840355E-19</v>
      </c>
      <c r="E45" s="1236">
        <v>-5.4210108624275222E-19</v>
      </c>
      <c r="F45" s="1236">
        <v>0</v>
      </c>
      <c r="G45" s="1236">
        <v>1.0000000000000009E-2</v>
      </c>
      <c r="H45" s="1236">
        <v>1.0000000000000009E-2</v>
      </c>
      <c r="I45" s="1236">
        <v>1.0000000000000007E-2</v>
      </c>
      <c r="J45" s="1236">
        <v>-3.0000000000000027E-2</v>
      </c>
      <c r="K45" s="1236">
        <v>-1.7045249368545075E-2</v>
      </c>
      <c r="L45" s="1236">
        <v>-2.0000000000000018E-2</v>
      </c>
      <c r="M45" s="1236">
        <v>4.0000000000000036E-2</v>
      </c>
      <c r="N45" s="1236">
        <v>1.0000000000000005E-2</v>
      </c>
      <c r="O45" s="1236">
        <v>-1.0000000000000011E-2</v>
      </c>
      <c r="P45" s="1237">
        <v>1.0000000000000007E-2</v>
      </c>
    </row>
    <row r="46" spans="1:16" ht="16.5" customHeight="1">
      <c r="A46" s="1218"/>
      <c r="B46" s="1211"/>
      <c r="C46" s="1212" t="s">
        <v>294</v>
      </c>
      <c r="D46" s="1213">
        <v>0.15</v>
      </c>
      <c r="E46" s="1213">
        <v>0.14000000000000001</v>
      </c>
      <c r="F46" s="1213">
        <v>0.15</v>
      </c>
      <c r="G46" s="1213">
        <v>0.41</v>
      </c>
      <c r="H46" s="1213">
        <v>0.41</v>
      </c>
      <c r="I46" s="1213">
        <v>0.41</v>
      </c>
      <c r="J46" s="1213">
        <v>-0.68</v>
      </c>
      <c r="K46" s="1213">
        <v>-0.32</v>
      </c>
      <c r="L46" s="1213">
        <v>-0.4</v>
      </c>
      <c r="M46" s="1213">
        <v>1.25</v>
      </c>
      <c r="N46" s="1213">
        <v>0.4</v>
      </c>
      <c r="O46" s="1213">
        <v>-0.17</v>
      </c>
      <c r="P46" s="1214">
        <v>0.45</v>
      </c>
    </row>
    <row r="47" spans="1:16" ht="16.5" customHeight="1">
      <c r="A47" s="1219" t="s">
        <v>108</v>
      </c>
      <c r="B47" s="1211" t="s">
        <v>941</v>
      </c>
      <c r="C47" s="1206" t="s">
        <v>293</v>
      </c>
      <c r="D47" s="1208">
        <v>-1.1000000000000001</v>
      </c>
      <c r="E47" s="1208">
        <v>1.1999999999999997</v>
      </c>
      <c r="F47" s="1208">
        <v>-2.5999999999999996</v>
      </c>
      <c r="G47" s="1208">
        <v>1.4000000000000001</v>
      </c>
      <c r="H47" s="1208">
        <v>3.6999999999999993</v>
      </c>
      <c r="I47" s="1208">
        <v>-2.0999999999999996</v>
      </c>
      <c r="J47" s="1208">
        <v>-3.4</v>
      </c>
      <c r="K47" s="1208">
        <v>0.70000000000000062</v>
      </c>
      <c r="L47" s="1208">
        <v>3.4000000000000004</v>
      </c>
      <c r="M47" s="1208">
        <v>-4.5</v>
      </c>
      <c r="N47" s="1208">
        <v>3.9999999999999996</v>
      </c>
      <c r="O47" s="1208">
        <v>-3.9000000000000004</v>
      </c>
      <c r="P47" s="1209">
        <v>-1.7000000000000002</v>
      </c>
    </row>
    <row r="48" spans="1:16" ht="16.5" customHeight="1">
      <c r="A48" s="1219"/>
      <c r="B48" s="1211"/>
      <c r="C48" s="1212" t="s">
        <v>294</v>
      </c>
      <c r="D48" s="1213">
        <v>-0.17</v>
      </c>
      <c r="E48" s="1213">
        <v>0.17</v>
      </c>
      <c r="F48" s="1213">
        <v>-0.38</v>
      </c>
      <c r="G48" s="1213">
        <v>0.2</v>
      </c>
      <c r="H48" s="1213">
        <v>0.56000000000000005</v>
      </c>
      <c r="I48" s="1213">
        <v>-0.33</v>
      </c>
      <c r="J48" s="1213">
        <v>-0.51</v>
      </c>
      <c r="K48" s="1213">
        <v>0.1</v>
      </c>
      <c r="L48" s="1213">
        <v>0.51</v>
      </c>
      <c r="M48" s="1213">
        <v>-0.7</v>
      </c>
      <c r="N48" s="1213">
        <v>0.61</v>
      </c>
      <c r="O48" s="1213">
        <v>-0.66</v>
      </c>
      <c r="P48" s="1214">
        <v>-0.3</v>
      </c>
    </row>
    <row r="49" spans="1:16" ht="16.5" customHeight="1">
      <c r="A49" s="1218" t="s">
        <v>109</v>
      </c>
      <c r="B49" s="1211" t="s">
        <v>310</v>
      </c>
      <c r="C49" s="1206" t="s">
        <v>296</v>
      </c>
      <c r="D49" s="1238">
        <v>-3.499999999999992E-2</v>
      </c>
      <c r="E49" s="1238">
        <v>2.0000000000000018E-3</v>
      </c>
      <c r="F49" s="1238">
        <v>1.8000000000000013E-2</v>
      </c>
      <c r="G49" s="1238">
        <v>3.8999999999999924E-2</v>
      </c>
      <c r="H49" s="1238">
        <v>6.800000000000006E-2</v>
      </c>
      <c r="I49" s="1238">
        <v>-6.2999999999999945E-2</v>
      </c>
      <c r="J49" s="1238">
        <v>-7.8000000000000069E-2</v>
      </c>
      <c r="K49" s="1238">
        <v>8.3999999999999853E-2</v>
      </c>
      <c r="L49" s="1238">
        <v>-6.899999999999995E-2</v>
      </c>
      <c r="M49" s="1238">
        <v>0.10311696376865161</v>
      </c>
      <c r="N49" s="1238">
        <v>-0.1140000000000001</v>
      </c>
      <c r="O49" s="1238">
        <v>5.3000000000000158E-2</v>
      </c>
      <c r="P49" s="1239">
        <v>-2.0000000000000035E-3</v>
      </c>
    </row>
    <row r="50" spans="1:16" ht="16.5" customHeight="1">
      <c r="A50" s="1218"/>
      <c r="B50" s="1211"/>
      <c r="C50" s="1212" t="s">
        <v>294</v>
      </c>
      <c r="D50" s="1213">
        <v>-0.39</v>
      </c>
      <c r="E50" s="1213">
        <v>0.03</v>
      </c>
      <c r="F50" s="1213">
        <v>0.19</v>
      </c>
      <c r="G50" s="1213">
        <v>0.44</v>
      </c>
      <c r="H50" s="1213">
        <v>0.79</v>
      </c>
      <c r="I50" s="1213">
        <v>-0.8</v>
      </c>
      <c r="J50" s="1213">
        <v>-0.93</v>
      </c>
      <c r="K50" s="1213">
        <v>0.97</v>
      </c>
      <c r="L50" s="1213">
        <v>-0.83</v>
      </c>
      <c r="M50" s="1213">
        <v>1.25</v>
      </c>
      <c r="N50" s="1213">
        <v>-1.39</v>
      </c>
      <c r="O50" s="1213">
        <v>0.7</v>
      </c>
      <c r="P50" s="1214">
        <v>-0.05</v>
      </c>
    </row>
    <row r="51" spans="1:16" ht="16.5" customHeight="1">
      <c r="A51" s="1210"/>
      <c r="B51" s="1211" t="s">
        <v>936</v>
      </c>
      <c r="C51" s="1206" t="s">
        <v>293</v>
      </c>
      <c r="D51" s="1240">
        <v>-6.452961514994012</v>
      </c>
      <c r="E51" s="1208">
        <v>1.0859143940631066</v>
      </c>
      <c r="F51" s="1208">
        <v>0.97207615698038574</v>
      </c>
      <c r="G51" s="1208">
        <v>-4.2030705538354196</v>
      </c>
      <c r="H51" s="1208">
        <v>-2.3056363351151772</v>
      </c>
      <c r="I51" s="1208">
        <v>3.9922893901350256</v>
      </c>
      <c r="J51" s="1208">
        <v>-4.8672865418205467</v>
      </c>
      <c r="K51" s="1208">
        <v>6.7907233350905587</v>
      </c>
      <c r="L51" s="1208">
        <v>-1.543547608660679</v>
      </c>
      <c r="M51" s="1208">
        <v>2.2493199688344623</v>
      </c>
      <c r="N51" s="1208">
        <v>-3.6697074254383888</v>
      </c>
      <c r="O51" s="1208">
        <v>2.3537955080674271</v>
      </c>
      <c r="P51" s="1209">
        <v>-4.5955793916130858</v>
      </c>
    </row>
    <row r="52" spans="1:16" ht="16.5" customHeight="1">
      <c r="A52" s="1210"/>
      <c r="B52" s="1241"/>
      <c r="C52" s="1212" t="s">
        <v>294</v>
      </c>
      <c r="D52" s="1242">
        <v>-0.63</v>
      </c>
      <c r="E52" s="1243">
        <v>0.11</v>
      </c>
      <c r="F52" s="1243">
        <v>0.1</v>
      </c>
      <c r="G52" s="1243">
        <v>-0.41</v>
      </c>
      <c r="H52" s="1243">
        <v>-0.23</v>
      </c>
      <c r="I52" s="1243">
        <v>0.42</v>
      </c>
      <c r="J52" s="1243">
        <v>-0.48</v>
      </c>
      <c r="K52" s="1243">
        <v>0.68</v>
      </c>
      <c r="L52" s="1243">
        <v>-0.15</v>
      </c>
      <c r="M52" s="1243">
        <v>0.24</v>
      </c>
      <c r="N52" s="1243">
        <v>-0.37</v>
      </c>
      <c r="O52" s="1243">
        <v>0.27</v>
      </c>
      <c r="P52" s="1244">
        <v>-0.52</v>
      </c>
    </row>
    <row r="53" spans="1:16" ht="16.5" customHeight="1">
      <c r="A53" s="1210"/>
      <c r="B53" s="1224"/>
      <c r="C53" s="1225"/>
      <c r="D53" s="1208">
        <v>102.99</v>
      </c>
      <c r="E53" s="1208">
        <v>100.94</v>
      </c>
      <c r="F53" s="1208">
        <v>102.86</v>
      </c>
      <c r="G53" s="1208">
        <v>106.15</v>
      </c>
      <c r="H53" s="1208">
        <v>107.9</v>
      </c>
      <c r="I53" s="1208">
        <v>108.4</v>
      </c>
      <c r="J53" s="1208">
        <v>101.8</v>
      </c>
      <c r="K53" s="1208">
        <v>106.72</v>
      </c>
      <c r="L53" s="1208">
        <v>106.07</v>
      </c>
      <c r="M53" s="1208">
        <v>110.19</v>
      </c>
      <c r="N53" s="1208">
        <v>105.08</v>
      </c>
      <c r="O53" s="1208">
        <v>107.85</v>
      </c>
      <c r="P53" s="1209">
        <v>106.44</v>
      </c>
    </row>
    <row r="54" spans="1:16" ht="16.5" customHeight="1">
      <c r="A54" s="1210"/>
      <c r="B54" s="1227" t="s">
        <v>311</v>
      </c>
      <c r="C54" s="1228" t="s">
        <v>296</v>
      </c>
      <c r="D54" s="1229">
        <v>-1.3900000000000006</v>
      </c>
      <c r="E54" s="1229">
        <v>-2.0499999999999972</v>
      </c>
      <c r="F54" s="1229">
        <v>1.9200000000000017</v>
      </c>
      <c r="G54" s="1229">
        <v>3.2900000000000063</v>
      </c>
      <c r="H54" s="1229">
        <v>1.75</v>
      </c>
      <c r="I54" s="1229">
        <v>0.5</v>
      </c>
      <c r="J54" s="1229">
        <v>-6.6000000000000085</v>
      </c>
      <c r="K54" s="1229">
        <v>4.9200000000000017</v>
      </c>
      <c r="L54" s="1229">
        <v>-0.65000000000000568</v>
      </c>
      <c r="M54" s="1229">
        <v>4.1200000000000045</v>
      </c>
      <c r="N54" s="1229">
        <v>-5.1099999999999994</v>
      </c>
      <c r="O54" s="1229">
        <v>2.769999999999996</v>
      </c>
      <c r="P54" s="1230">
        <v>-1.4099999999999966</v>
      </c>
    </row>
    <row r="55" spans="1:16" ht="16.5" customHeight="1">
      <c r="A55" s="1210"/>
      <c r="B55" s="1231"/>
      <c r="C55" s="1225"/>
      <c r="D55" s="1208">
        <v>103.48</v>
      </c>
      <c r="E55" s="1208">
        <v>102.77</v>
      </c>
      <c r="F55" s="1208">
        <v>102.26</v>
      </c>
      <c r="G55" s="1208">
        <v>103.32</v>
      </c>
      <c r="H55" s="1208">
        <v>105.64</v>
      </c>
      <c r="I55" s="1208">
        <v>107.48</v>
      </c>
      <c r="J55" s="1208">
        <v>106.03</v>
      </c>
      <c r="K55" s="1208">
        <v>105.64</v>
      </c>
      <c r="L55" s="1208">
        <v>104.86</v>
      </c>
      <c r="M55" s="1208">
        <v>107.66</v>
      </c>
      <c r="N55" s="1208">
        <v>107.11</v>
      </c>
      <c r="O55" s="1208">
        <v>107.71</v>
      </c>
      <c r="P55" s="1209">
        <v>106.46</v>
      </c>
    </row>
    <row r="56" spans="1:16" ht="16.5" customHeight="1">
      <c r="A56" s="1210"/>
      <c r="B56" s="1232" t="s">
        <v>303</v>
      </c>
      <c r="C56" s="1228" t="s">
        <v>296</v>
      </c>
      <c r="D56" s="1229">
        <v>-0.62999999999999545</v>
      </c>
      <c r="E56" s="1229">
        <v>-0.71000000000000796</v>
      </c>
      <c r="F56" s="1229">
        <v>-0.50999999999999091</v>
      </c>
      <c r="G56" s="1229">
        <v>1.0599999999999881</v>
      </c>
      <c r="H56" s="1229">
        <v>2.3200000000000074</v>
      </c>
      <c r="I56" s="1229">
        <v>1.8400000000000034</v>
      </c>
      <c r="J56" s="1229">
        <v>-1.4500000000000028</v>
      </c>
      <c r="K56" s="1229">
        <v>-0.39000000000000057</v>
      </c>
      <c r="L56" s="1229">
        <v>-0.78000000000000114</v>
      </c>
      <c r="M56" s="1229">
        <v>2.7999999999999972</v>
      </c>
      <c r="N56" s="1229">
        <v>-0.54999999999999716</v>
      </c>
      <c r="O56" s="1229">
        <v>0.59999999999999432</v>
      </c>
      <c r="P56" s="1230">
        <v>-1.25</v>
      </c>
    </row>
    <row r="57" spans="1:16" ht="16.5" customHeight="1">
      <c r="A57" s="1210"/>
      <c r="B57" s="1231"/>
      <c r="C57" s="1225"/>
      <c r="D57" s="1208">
        <v>104.49</v>
      </c>
      <c r="E57" s="1208">
        <v>103.25</v>
      </c>
      <c r="F57" s="1208">
        <v>102.85</v>
      </c>
      <c r="G57" s="1208">
        <v>103.46</v>
      </c>
      <c r="H57" s="1208">
        <v>104.17</v>
      </c>
      <c r="I57" s="1208">
        <v>105.25</v>
      </c>
      <c r="J57" s="1208">
        <v>105.42</v>
      </c>
      <c r="K57" s="1208">
        <v>106.19</v>
      </c>
      <c r="L57" s="1208">
        <v>106.18</v>
      </c>
      <c r="M57" s="1208">
        <v>106.64</v>
      </c>
      <c r="N57" s="1208">
        <v>105.97</v>
      </c>
      <c r="O57" s="1208">
        <v>107.18</v>
      </c>
      <c r="P57" s="1209">
        <v>107.13</v>
      </c>
    </row>
    <row r="58" spans="1:16" ht="16.5" customHeight="1">
      <c r="A58" s="1233"/>
      <c r="B58" s="1232" t="s">
        <v>451</v>
      </c>
      <c r="C58" s="1228" t="s">
        <v>296</v>
      </c>
      <c r="D58" s="1229">
        <v>-0.43000000000000682</v>
      </c>
      <c r="E58" s="1229">
        <v>-1.2399999999999949</v>
      </c>
      <c r="F58" s="1229">
        <v>-0.40000000000000568</v>
      </c>
      <c r="G58" s="1229">
        <v>0.60999999999999943</v>
      </c>
      <c r="H58" s="1229">
        <v>0.71000000000000796</v>
      </c>
      <c r="I58" s="1229">
        <v>1.0799999999999983</v>
      </c>
      <c r="J58" s="1229">
        <v>0.17000000000000171</v>
      </c>
      <c r="K58" s="1229">
        <v>0.76999999999999602</v>
      </c>
      <c r="L58" s="1229">
        <v>-9.9999999999909051E-3</v>
      </c>
      <c r="M58" s="1229">
        <v>0.45999999999999375</v>
      </c>
      <c r="N58" s="1229">
        <v>-0.67000000000000171</v>
      </c>
      <c r="O58" s="1229">
        <v>1.210000000000008</v>
      </c>
      <c r="P58" s="1230">
        <v>-5.0000000000011369E-2</v>
      </c>
    </row>
    <row r="59" spans="1:16" ht="16.5" customHeight="1">
      <c r="A59" s="1205"/>
      <c r="B59" s="1933" t="s">
        <v>312</v>
      </c>
      <c r="C59" s="1206" t="s">
        <v>293</v>
      </c>
      <c r="D59" s="1207">
        <v>-0.1990049751243668</v>
      </c>
      <c r="E59" s="1207">
        <v>0.892414476945951</v>
      </c>
      <c r="F59" s="1207">
        <v>-0.19762845849802654</v>
      </c>
      <c r="G59" s="1207">
        <v>-2.4024024024023936</v>
      </c>
      <c r="H59" s="1207">
        <v>3.7773359840954255</v>
      </c>
      <c r="I59" s="1207">
        <v>0.38948393378773682</v>
      </c>
      <c r="J59" s="1207">
        <v>-1.0747435271128563</v>
      </c>
      <c r="K59" s="1208">
        <v>-2.889885401096155</v>
      </c>
      <c r="L59" s="1208">
        <v>0.90588827377955861</v>
      </c>
      <c r="M59" s="1208">
        <v>0.3001500750375159</v>
      </c>
      <c r="N59" s="1207">
        <v>4.8799681943657252</v>
      </c>
      <c r="O59" s="1207">
        <v>-3.2660902977905781</v>
      </c>
      <c r="P59" s="1226">
        <v>0.48709206039941544</v>
      </c>
    </row>
    <row r="60" spans="1:16" ht="16.5" customHeight="1">
      <c r="A60" s="1210"/>
      <c r="B60" s="1930"/>
      <c r="C60" s="1212" t="s">
        <v>294</v>
      </c>
      <c r="D60" s="1213">
        <v>-0.06</v>
      </c>
      <c r="E60" s="1213">
        <v>0.31</v>
      </c>
      <c r="F60" s="1213">
        <v>-0.08</v>
      </c>
      <c r="G60" s="1213">
        <v>-0.86</v>
      </c>
      <c r="H60" s="1213">
        <v>1.35</v>
      </c>
      <c r="I60" s="1213">
        <v>0.12</v>
      </c>
      <c r="J60" s="1213">
        <v>-0.39</v>
      </c>
      <c r="K60" s="1213">
        <v>-1</v>
      </c>
      <c r="L60" s="1213">
        <v>0.35</v>
      </c>
      <c r="M60" s="1213">
        <v>0.12</v>
      </c>
      <c r="N60" s="1213">
        <v>1.77</v>
      </c>
      <c r="O60" s="1213">
        <v>-1.23</v>
      </c>
      <c r="P60" s="1214">
        <v>0.18</v>
      </c>
    </row>
    <row r="61" spans="1:16" ht="16.5" customHeight="1">
      <c r="A61" s="1210"/>
      <c r="B61" s="1931" t="s">
        <v>942</v>
      </c>
      <c r="C61" s="1216" t="s">
        <v>293</v>
      </c>
      <c r="D61" s="1208" t="s">
        <v>971</v>
      </c>
      <c r="E61" s="1208" t="s">
        <v>971</v>
      </c>
      <c r="F61" s="1208" t="s">
        <v>971</v>
      </c>
      <c r="G61" s="1208" t="s">
        <v>971</v>
      </c>
      <c r="H61" s="1208" t="s">
        <v>971</v>
      </c>
      <c r="I61" s="1208" t="s">
        <v>971</v>
      </c>
      <c r="J61" s="1208" t="s">
        <v>971</v>
      </c>
      <c r="K61" s="1213" t="s">
        <v>971</v>
      </c>
      <c r="L61" s="1208" t="s">
        <v>971</v>
      </c>
      <c r="M61" s="1208" t="s">
        <v>971</v>
      </c>
      <c r="N61" s="1208" t="s">
        <v>971</v>
      </c>
      <c r="O61" s="1208" t="s">
        <v>971</v>
      </c>
      <c r="P61" s="1209" t="s">
        <v>971</v>
      </c>
    </row>
    <row r="62" spans="1:16" ht="16.5" customHeight="1">
      <c r="A62" s="1210"/>
      <c r="B62" s="1931"/>
      <c r="C62" s="1217" t="s">
        <v>294</v>
      </c>
      <c r="D62" s="1213" t="s">
        <v>971</v>
      </c>
      <c r="E62" s="1213" t="s">
        <v>971</v>
      </c>
      <c r="F62" s="1213" t="s">
        <v>971</v>
      </c>
      <c r="G62" s="1213" t="s">
        <v>971</v>
      </c>
      <c r="H62" s="1213" t="s">
        <v>971</v>
      </c>
      <c r="I62" s="1213" t="s">
        <v>971</v>
      </c>
      <c r="J62" s="1213" t="s">
        <v>971</v>
      </c>
      <c r="K62" s="1213" t="s">
        <v>971</v>
      </c>
      <c r="L62" s="1213" t="s">
        <v>971</v>
      </c>
      <c r="M62" s="1213" t="s">
        <v>971</v>
      </c>
      <c r="N62" s="1213" t="s">
        <v>971</v>
      </c>
      <c r="O62" s="1213" t="s">
        <v>971</v>
      </c>
      <c r="P62" s="1214" t="s">
        <v>971</v>
      </c>
    </row>
    <row r="63" spans="1:16" ht="16.5" customHeight="1">
      <c r="A63" s="1210"/>
      <c r="B63" s="1931" t="s">
        <v>313</v>
      </c>
      <c r="C63" s="1216" t="s">
        <v>293</v>
      </c>
      <c r="D63" s="1208">
        <v>-6.4850843060959784</v>
      </c>
      <c r="E63" s="1208">
        <v>4.327868852459031</v>
      </c>
      <c r="F63" s="1208">
        <v>24.009291097311163</v>
      </c>
      <c r="G63" s="1208">
        <v>-25.373134328358205</v>
      </c>
      <c r="H63" s="1208">
        <v>9.5348837209302193</v>
      </c>
      <c r="I63" s="1208">
        <v>9.915611814345997</v>
      </c>
      <c r="J63" s="1208">
        <v>-22.719641857862339</v>
      </c>
      <c r="K63" s="1208">
        <v>-5.84795321637427</v>
      </c>
      <c r="L63" s="1208">
        <v>11.005692599620495</v>
      </c>
      <c r="M63" s="1208">
        <v>9.3714285714285577</v>
      </c>
      <c r="N63" s="1208">
        <v>-2.3191606847045749</v>
      </c>
      <c r="O63" s="1208">
        <v>1.9911504424778732</v>
      </c>
      <c r="P63" s="1209">
        <v>-4.4408920985006262E-16</v>
      </c>
    </row>
    <row r="64" spans="1:16" ht="16.5" customHeight="1">
      <c r="A64" s="1210"/>
      <c r="B64" s="1931"/>
      <c r="C64" s="1217" t="s">
        <v>294</v>
      </c>
      <c r="D64" s="1213">
        <v>-0.37</v>
      </c>
      <c r="E64" s="1213">
        <v>0.33</v>
      </c>
      <c r="F64" s="1213">
        <v>1.66</v>
      </c>
      <c r="G64" s="1213">
        <v>-1.72</v>
      </c>
      <c r="H64" s="1213">
        <v>0.68</v>
      </c>
      <c r="I64" s="1213">
        <v>0.71</v>
      </c>
      <c r="J64" s="1213">
        <v>-1.54</v>
      </c>
      <c r="K64" s="1213">
        <v>-0.36</v>
      </c>
      <c r="L64" s="1213">
        <v>0.79</v>
      </c>
      <c r="M64" s="1213">
        <v>0.68</v>
      </c>
      <c r="N64" s="1213">
        <v>-0.14000000000000001</v>
      </c>
      <c r="O64" s="1213">
        <v>0.17</v>
      </c>
      <c r="P64" s="1214">
        <v>0.01</v>
      </c>
    </row>
    <row r="65" spans="1:16" ht="16.5" customHeight="1">
      <c r="A65" s="1218" t="s">
        <v>126</v>
      </c>
      <c r="B65" s="1931" t="s">
        <v>943</v>
      </c>
      <c r="C65" s="1216" t="s">
        <v>293</v>
      </c>
      <c r="D65" s="1208">
        <v>0.29027576197387245</v>
      </c>
      <c r="E65" s="1208">
        <v>9.657170449057878E-2</v>
      </c>
      <c r="F65" s="1208">
        <v>9.6478533526298635E-2</v>
      </c>
      <c r="G65" s="1208">
        <v>-0.1930501930501958</v>
      </c>
      <c r="H65" s="1208">
        <v>-0.38722168441433269</v>
      </c>
      <c r="I65" s="1208">
        <v>0.48379293662312539</v>
      </c>
      <c r="J65" s="1208">
        <v>-0.87251575375665658</v>
      </c>
      <c r="K65" s="1208">
        <v>0.58252427184465472</v>
      </c>
      <c r="L65" s="1208">
        <v>-0.19379844961240586</v>
      </c>
      <c r="M65" s="1208">
        <v>-0.19417475728154235</v>
      </c>
      <c r="N65" s="1208">
        <v>0.48473097430925838</v>
      </c>
      <c r="O65" s="1208">
        <v>-0.77669902912622468</v>
      </c>
      <c r="P65" s="1209">
        <v>0.67994171928120717</v>
      </c>
    </row>
    <row r="66" spans="1:16" ht="16.5" customHeight="1">
      <c r="A66" s="1218"/>
      <c r="B66" s="1931"/>
      <c r="C66" s="1217" t="s">
        <v>294</v>
      </c>
      <c r="D66" s="1213">
        <v>0.45</v>
      </c>
      <c r="E66" s="1213">
        <v>0.13</v>
      </c>
      <c r="F66" s="1213">
        <v>0.14000000000000001</v>
      </c>
      <c r="G66" s="1213">
        <v>-0.34</v>
      </c>
      <c r="H66" s="1213">
        <v>-0.65</v>
      </c>
      <c r="I66" s="1213">
        <v>0.8</v>
      </c>
      <c r="J66" s="1213">
        <v>-1.43</v>
      </c>
      <c r="K66" s="1213">
        <v>0.96</v>
      </c>
      <c r="L66" s="1213">
        <v>-0.3</v>
      </c>
      <c r="M66" s="1213">
        <v>-0.28999999999999998</v>
      </c>
      <c r="N66" s="1213">
        <v>0.84</v>
      </c>
      <c r="O66" s="1213">
        <v>-1.26</v>
      </c>
      <c r="P66" s="1214">
        <v>1.2</v>
      </c>
    </row>
    <row r="67" spans="1:16" ht="16.5" customHeight="1">
      <c r="A67" s="1218" t="s">
        <v>105</v>
      </c>
      <c r="B67" s="1930" t="s">
        <v>944</v>
      </c>
      <c r="C67" s="1216" t="s">
        <v>293</v>
      </c>
      <c r="D67" s="1208">
        <v>-0.45599178212612429</v>
      </c>
      <c r="E67" s="1208">
        <v>0.92920465104598315</v>
      </c>
      <c r="F67" s="1208">
        <v>-0.65385776078865299</v>
      </c>
      <c r="G67" s="1208">
        <v>0.96720568233338378</v>
      </c>
      <c r="H67" s="1208">
        <v>0.1215620726333384</v>
      </c>
      <c r="I67" s="1208">
        <v>0.82442748091603058</v>
      </c>
      <c r="J67" s="1208">
        <v>-2.0333839150227617</v>
      </c>
      <c r="K67" s="1208">
        <v>1.1228882902389283</v>
      </c>
      <c r="L67" s="1208">
        <v>2.5487833021359521</v>
      </c>
      <c r="M67" s="1208">
        <v>-3.3655933198845789</v>
      </c>
      <c r="N67" s="1208">
        <v>4.1423151850712605</v>
      </c>
      <c r="O67" s="1208">
        <v>-1.072637334027597</v>
      </c>
      <c r="P67" s="1209">
        <v>2.7405890691447472</v>
      </c>
    </row>
    <row r="68" spans="1:16" ht="16.5" customHeight="1">
      <c r="A68" s="1218"/>
      <c r="B68" s="1930"/>
      <c r="C68" s="1212" t="s">
        <v>294</v>
      </c>
      <c r="D68" s="1213">
        <v>-0.09</v>
      </c>
      <c r="E68" s="1213">
        <v>0.31</v>
      </c>
      <c r="F68" s="1213">
        <v>-0.15</v>
      </c>
      <c r="G68" s="1213">
        <v>0.33</v>
      </c>
      <c r="H68" s="1213">
        <v>0.08</v>
      </c>
      <c r="I68" s="1213">
        <v>0.28999999999999998</v>
      </c>
      <c r="J68" s="1213">
        <v>-0.56000000000000005</v>
      </c>
      <c r="K68" s="1213">
        <v>0.37</v>
      </c>
      <c r="L68" s="1213">
        <v>0.77</v>
      </c>
      <c r="M68" s="1213">
        <v>-0.94</v>
      </c>
      <c r="N68" s="1213">
        <v>1.3</v>
      </c>
      <c r="O68" s="1213">
        <v>-0.28000000000000003</v>
      </c>
      <c r="P68" s="1214">
        <v>0.87</v>
      </c>
    </row>
    <row r="69" spans="1:16" ht="16.5" customHeight="1">
      <c r="A69" s="1219" t="s">
        <v>108</v>
      </c>
      <c r="B69" s="1930" t="s">
        <v>945</v>
      </c>
      <c r="C69" s="1206" t="s">
        <v>296</v>
      </c>
      <c r="D69" s="1208">
        <v>-0.4930000000000091</v>
      </c>
      <c r="E69" s="1208">
        <v>-4.1589999999999918</v>
      </c>
      <c r="F69" s="1208">
        <v>-3.8370000000000033</v>
      </c>
      <c r="G69" s="1208">
        <v>11.525999999999996</v>
      </c>
      <c r="H69" s="1208">
        <v>39.548000000000002</v>
      </c>
      <c r="I69" s="1208">
        <v>-15.728999999999999</v>
      </c>
      <c r="J69" s="1208">
        <v>-20.424999999999997</v>
      </c>
      <c r="K69" s="1208">
        <v>9.6589999999999918</v>
      </c>
      <c r="L69" s="1208">
        <v>-3.0389999999999873</v>
      </c>
      <c r="M69" s="1208">
        <v>-16.583000000000013</v>
      </c>
      <c r="N69" s="1208">
        <v>10.219000000000008</v>
      </c>
      <c r="O69" s="1208">
        <v>9.6599999999999966</v>
      </c>
      <c r="P69" s="1209">
        <v>4.054000000000002</v>
      </c>
    </row>
    <row r="70" spans="1:16" ht="16.5" customHeight="1">
      <c r="A70" s="1219"/>
      <c r="B70" s="1930"/>
      <c r="C70" s="1212" t="s">
        <v>294</v>
      </c>
      <c r="D70" s="1213">
        <v>0</v>
      </c>
      <c r="E70" s="1213">
        <v>-0.12</v>
      </c>
      <c r="F70" s="1213">
        <v>-0.11</v>
      </c>
      <c r="G70" s="1213">
        <v>0.39</v>
      </c>
      <c r="H70" s="1213">
        <v>1.29</v>
      </c>
      <c r="I70" s="1213">
        <v>-0.54</v>
      </c>
      <c r="J70" s="1213">
        <v>-0.69</v>
      </c>
      <c r="K70" s="1213">
        <v>0.32</v>
      </c>
      <c r="L70" s="1213">
        <v>-0.09</v>
      </c>
      <c r="M70" s="1213">
        <v>-0.54</v>
      </c>
      <c r="N70" s="1213">
        <v>0.35</v>
      </c>
      <c r="O70" s="1213">
        <v>0.33</v>
      </c>
      <c r="P70" s="1214">
        <v>0.13</v>
      </c>
    </row>
    <row r="71" spans="1:16" ht="19.5" customHeight="1">
      <c r="A71" s="1218" t="s">
        <v>109</v>
      </c>
      <c r="B71" s="1932" t="s">
        <v>958</v>
      </c>
      <c r="C71" s="1216" t="s">
        <v>293</v>
      </c>
      <c r="D71" s="1208">
        <v>-0.70047205725597661</v>
      </c>
      <c r="E71" s="1208">
        <v>4.9817468398440408</v>
      </c>
      <c r="F71" s="1208">
        <v>-6.1490047203976124</v>
      </c>
      <c r="G71" s="1208">
        <v>15.358264344847274</v>
      </c>
      <c r="H71" s="1208">
        <v>-1.8686587133459707</v>
      </c>
      <c r="I71" s="1208">
        <v>-1.3141199927496827</v>
      </c>
      <c r="J71" s="1208">
        <v>3.574948481318879</v>
      </c>
      <c r="K71" s="1208">
        <v>0.21542722736365461</v>
      </c>
      <c r="L71" s="1208">
        <v>-24.822274881516584</v>
      </c>
      <c r="M71" s="1208">
        <v>25.064089923092094</v>
      </c>
      <c r="N71" s="1208">
        <v>-3.4674867406515997</v>
      </c>
      <c r="O71" s="1208">
        <v>-6.645109892684756</v>
      </c>
      <c r="P71" s="1209">
        <v>5.4324247854380836</v>
      </c>
    </row>
    <row r="72" spans="1:16" ht="20.25" customHeight="1">
      <c r="A72" s="1218"/>
      <c r="B72" s="1932"/>
      <c r="C72" s="1212" t="s">
        <v>294</v>
      </c>
      <c r="D72" s="1213">
        <v>-0.06</v>
      </c>
      <c r="E72" s="1213">
        <v>0.23</v>
      </c>
      <c r="F72" s="1213">
        <v>-0.35</v>
      </c>
      <c r="G72" s="1213">
        <v>0.76</v>
      </c>
      <c r="H72" s="1213">
        <v>-0.14000000000000001</v>
      </c>
      <c r="I72" s="1213">
        <v>-0.1</v>
      </c>
      <c r="J72" s="1213">
        <v>0.14000000000000001</v>
      </c>
      <c r="K72" s="1213">
        <v>-0.03</v>
      </c>
      <c r="L72" s="1213">
        <v>-1.28</v>
      </c>
      <c r="M72" s="1213">
        <v>1.25</v>
      </c>
      <c r="N72" s="1213">
        <v>-0.22</v>
      </c>
      <c r="O72" s="1213">
        <v>-0.39</v>
      </c>
      <c r="P72" s="1214">
        <v>0.25</v>
      </c>
    </row>
    <row r="73" spans="1:16" ht="16.5" customHeight="1">
      <c r="A73" s="1210"/>
      <c r="B73" s="1930" t="s">
        <v>946</v>
      </c>
      <c r="C73" s="1216" t="s">
        <v>296</v>
      </c>
      <c r="D73" s="1238">
        <v>3.0000000000001133E-3</v>
      </c>
      <c r="E73" s="1238">
        <v>2.0000000000000026E-3</v>
      </c>
      <c r="F73" s="1238">
        <v>-2.0000000000000018E-3</v>
      </c>
      <c r="G73" s="1238">
        <v>-3.0000000000001137E-3</v>
      </c>
      <c r="H73" s="1238">
        <v>1.0000000000001119E-3</v>
      </c>
      <c r="I73" s="1238">
        <v>2.9999999999998925E-3</v>
      </c>
      <c r="J73" s="1238">
        <v>6.0000000000000088E-3</v>
      </c>
      <c r="K73" s="1238">
        <v>4.0000000000000036E-3</v>
      </c>
      <c r="L73" s="1238">
        <v>4.0000000000000044E-3</v>
      </c>
      <c r="M73" s="1238">
        <v>4.0000000000000036E-3</v>
      </c>
      <c r="N73" s="1238">
        <v>1.0000000000001119E-3</v>
      </c>
      <c r="O73" s="1238">
        <v>2.6813486904259276E-2</v>
      </c>
      <c r="P73" s="1239">
        <v>1.0000000000000009E-2</v>
      </c>
    </row>
    <row r="74" spans="1:16" ht="16.5" customHeight="1">
      <c r="A74" s="1210"/>
      <c r="B74" s="1930"/>
      <c r="C74" s="1212" t="s">
        <v>294</v>
      </c>
      <c r="D74" s="1213">
        <v>0.24</v>
      </c>
      <c r="E74" s="1213">
        <v>0.2</v>
      </c>
      <c r="F74" s="1213">
        <v>0.03</v>
      </c>
      <c r="G74" s="1213">
        <v>0</v>
      </c>
      <c r="H74" s="1213">
        <v>0.15</v>
      </c>
      <c r="I74" s="1213">
        <v>0.23</v>
      </c>
      <c r="J74" s="1213">
        <v>0.34</v>
      </c>
      <c r="K74" s="1213">
        <v>0.25</v>
      </c>
      <c r="L74" s="1213">
        <v>0.24</v>
      </c>
      <c r="M74" s="1213">
        <v>0.24</v>
      </c>
      <c r="N74" s="1213">
        <v>0.12</v>
      </c>
      <c r="O74" s="1213">
        <v>1.1499999999999999</v>
      </c>
      <c r="P74" s="1214">
        <v>0.46</v>
      </c>
    </row>
    <row r="75" spans="1:16" ht="16.5" customHeight="1">
      <c r="A75" s="1210"/>
      <c r="B75" s="1930" t="s">
        <v>947</v>
      </c>
      <c r="C75" s="1206" t="s">
        <v>296</v>
      </c>
      <c r="D75" s="1208">
        <v>0.27400000000000091</v>
      </c>
      <c r="E75" s="1208">
        <v>-0.30500000000000671</v>
      </c>
      <c r="F75" s="1208">
        <v>6.0000000000002274E-3</v>
      </c>
      <c r="G75" s="1208">
        <v>-1.0929999999999893</v>
      </c>
      <c r="H75" s="1208">
        <v>0.79299999999999204</v>
      </c>
      <c r="I75" s="1208">
        <v>8.8000000000008072E-2</v>
      </c>
      <c r="J75" s="1208">
        <v>-0.30800000000000693</v>
      </c>
      <c r="K75" s="1208">
        <v>-7.9999999999955523E-3</v>
      </c>
      <c r="L75" s="1208">
        <v>0.38899999999999579</v>
      </c>
      <c r="M75" s="1208">
        <v>-0.30100000000000188</v>
      </c>
      <c r="N75" s="1208">
        <v>0.47100000000000369</v>
      </c>
      <c r="O75" s="1208">
        <v>-0.29699999999999704</v>
      </c>
      <c r="P75" s="1209">
        <v>-0.49600000000000943</v>
      </c>
    </row>
    <row r="76" spans="1:16" ht="16.5" customHeight="1">
      <c r="A76" s="1210"/>
      <c r="B76" s="1930"/>
      <c r="C76" s="1212" t="s">
        <v>294</v>
      </c>
      <c r="D76" s="1213">
        <v>0.26</v>
      </c>
      <c r="E76" s="1213">
        <v>-0.39</v>
      </c>
      <c r="F76" s="1213">
        <v>-0.06</v>
      </c>
      <c r="G76" s="1213">
        <v>-1.25</v>
      </c>
      <c r="H76" s="1213">
        <v>0.82</v>
      </c>
      <c r="I76" s="1213">
        <v>0.05</v>
      </c>
      <c r="J76" s="1213">
        <v>-0.39</v>
      </c>
      <c r="K76" s="1213">
        <v>-0.05</v>
      </c>
      <c r="L76" s="1213">
        <v>0.38</v>
      </c>
      <c r="M76" s="1213">
        <v>-0.37</v>
      </c>
      <c r="N76" s="1213">
        <v>0.48</v>
      </c>
      <c r="O76" s="1213">
        <v>-0.39</v>
      </c>
      <c r="P76" s="1214">
        <v>-0.61</v>
      </c>
    </row>
    <row r="77" spans="1:16" ht="16.5" customHeight="1">
      <c r="A77" s="1210"/>
      <c r="B77" s="1245" t="s">
        <v>301</v>
      </c>
      <c r="C77" s="1206" t="s">
        <v>294</v>
      </c>
      <c r="D77" s="1246">
        <v>-0.16</v>
      </c>
      <c r="E77" s="1222">
        <v>-0.22</v>
      </c>
      <c r="F77" s="1222">
        <v>-0.2</v>
      </c>
      <c r="G77" s="1222">
        <v>-0.11</v>
      </c>
      <c r="H77" s="1222">
        <v>-0.2</v>
      </c>
      <c r="I77" s="1222">
        <v>-0.13</v>
      </c>
      <c r="J77" s="1222">
        <v>-0.16</v>
      </c>
      <c r="K77" s="1222">
        <v>-0.19</v>
      </c>
      <c r="L77" s="1222">
        <v>-0.13</v>
      </c>
      <c r="M77" s="1222">
        <v>-0.16</v>
      </c>
      <c r="N77" s="1222">
        <v>-0.13</v>
      </c>
      <c r="O77" s="1222">
        <v>-0.09</v>
      </c>
      <c r="P77" s="1223">
        <v>-0.11</v>
      </c>
    </row>
    <row r="78" spans="1:16" ht="16.5" customHeight="1">
      <c r="A78" s="1210"/>
      <c r="B78" s="1224"/>
      <c r="C78" s="1225"/>
      <c r="D78" s="1208">
        <v>94.51</v>
      </c>
      <c r="E78" s="1208">
        <v>95.3</v>
      </c>
      <c r="F78" s="1208">
        <v>96.18</v>
      </c>
      <c r="G78" s="1208">
        <v>93.38</v>
      </c>
      <c r="H78" s="1208">
        <v>96.77</v>
      </c>
      <c r="I78" s="1208">
        <v>98.2</v>
      </c>
      <c r="J78" s="1208">
        <v>93.51</v>
      </c>
      <c r="K78" s="1208">
        <v>93.79</v>
      </c>
      <c r="L78" s="1208">
        <v>94.53</v>
      </c>
      <c r="M78" s="1208">
        <v>94.51</v>
      </c>
      <c r="N78" s="1208">
        <v>98.88</v>
      </c>
      <c r="O78" s="1208">
        <v>96.88</v>
      </c>
      <c r="P78" s="1209">
        <v>99.26</v>
      </c>
    </row>
    <row r="79" spans="1:16" ht="16.5" customHeight="1">
      <c r="A79" s="1210"/>
      <c r="B79" s="1227" t="s">
        <v>314</v>
      </c>
      <c r="C79" s="1228" t="s">
        <v>296</v>
      </c>
      <c r="D79" s="1229">
        <v>0.20000000000000284</v>
      </c>
      <c r="E79" s="1229">
        <v>0.78999999999999204</v>
      </c>
      <c r="F79" s="1229">
        <v>0.88000000000000966</v>
      </c>
      <c r="G79" s="1229">
        <v>-2.8000000000000114</v>
      </c>
      <c r="H79" s="1229">
        <v>3.3900000000000006</v>
      </c>
      <c r="I79" s="1229">
        <v>1.4300000000000068</v>
      </c>
      <c r="J79" s="1229">
        <v>-4.6899999999999977</v>
      </c>
      <c r="K79" s="1229">
        <v>0.28000000000000114</v>
      </c>
      <c r="L79" s="1229">
        <v>0.73999999999999488</v>
      </c>
      <c r="M79" s="1229">
        <v>-1.9999999999996021E-2</v>
      </c>
      <c r="N79" s="1229">
        <v>4.3699999999999903</v>
      </c>
      <c r="O79" s="1229">
        <v>-2</v>
      </c>
      <c r="P79" s="1230">
        <v>2.3800000000000097</v>
      </c>
    </row>
    <row r="80" spans="1:16" ht="16.5" customHeight="1">
      <c r="A80" s="1210"/>
      <c r="B80" s="1231"/>
      <c r="C80" s="1225"/>
      <c r="D80" s="1208">
        <v>94.98</v>
      </c>
      <c r="E80" s="1208">
        <v>94.71</v>
      </c>
      <c r="F80" s="1208">
        <v>95.33</v>
      </c>
      <c r="G80" s="1208">
        <v>94.95</v>
      </c>
      <c r="H80" s="1208">
        <v>95.44</v>
      </c>
      <c r="I80" s="1208">
        <v>96.12</v>
      </c>
      <c r="J80" s="1208">
        <v>96.16</v>
      </c>
      <c r="K80" s="1208">
        <v>95.17</v>
      </c>
      <c r="L80" s="1208">
        <v>93.94</v>
      </c>
      <c r="M80" s="1208">
        <v>94.28</v>
      </c>
      <c r="N80" s="1208">
        <v>95.97</v>
      </c>
      <c r="O80" s="1208">
        <v>96.76</v>
      </c>
      <c r="P80" s="1209">
        <v>98.34</v>
      </c>
    </row>
    <row r="81" spans="1:16" ht="16.5" customHeight="1">
      <c r="A81" s="1210"/>
      <c r="B81" s="1232" t="s">
        <v>303</v>
      </c>
      <c r="C81" s="1228" t="s">
        <v>296</v>
      </c>
      <c r="D81" s="1229">
        <v>-0.65999999999999659</v>
      </c>
      <c r="E81" s="1229">
        <v>-0.27000000000001023</v>
      </c>
      <c r="F81" s="1229">
        <v>0.62000000000000455</v>
      </c>
      <c r="G81" s="1229">
        <v>-0.37999999999999545</v>
      </c>
      <c r="H81" s="1229">
        <v>0.48999999999999488</v>
      </c>
      <c r="I81" s="1229">
        <v>0.68000000000000682</v>
      </c>
      <c r="J81" s="1229">
        <v>3.9999999999992042E-2</v>
      </c>
      <c r="K81" s="1229">
        <v>-0.98999999999999488</v>
      </c>
      <c r="L81" s="1229">
        <v>-1.230000000000004</v>
      </c>
      <c r="M81" s="1229">
        <v>0.34000000000000341</v>
      </c>
      <c r="N81" s="1229">
        <v>1.6899999999999977</v>
      </c>
      <c r="O81" s="1229">
        <v>0.79000000000000625</v>
      </c>
      <c r="P81" s="1230">
        <v>1.5799999999999983</v>
      </c>
    </row>
    <row r="82" spans="1:16" ht="16.5" customHeight="1">
      <c r="A82" s="1210"/>
      <c r="B82" s="1231"/>
      <c r="C82" s="1225"/>
      <c r="D82" s="1208">
        <v>96.49</v>
      </c>
      <c r="E82" s="1208">
        <v>96.15</v>
      </c>
      <c r="F82" s="1208">
        <v>95.83</v>
      </c>
      <c r="G82" s="1208">
        <v>95.18</v>
      </c>
      <c r="H82" s="1208">
        <v>95.22</v>
      </c>
      <c r="I82" s="1208">
        <v>95.52</v>
      </c>
      <c r="J82" s="1208">
        <v>95.41</v>
      </c>
      <c r="K82" s="1208">
        <v>95.3</v>
      </c>
      <c r="L82" s="1208">
        <v>95.19</v>
      </c>
      <c r="M82" s="1208">
        <v>94.96</v>
      </c>
      <c r="N82" s="1208">
        <v>95.74</v>
      </c>
      <c r="O82" s="1208">
        <v>95.76</v>
      </c>
      <c r="P82" s="1209">
        <v>95.91</v>
      </c>
    </row>
    <row r="83" spans="1:16" ht="16.5" customHeight="1">
      <c r="A83" s="1233"/>
      <c r="B83" s="1232" t="s">
        <v>304</v>
      </c>
      <c r="C83" s="1228" t="s">
        <v>296</v>
      </c>
      <c r="D83" s="1229">
        <v>-0.81000000000000227</v>
      </c>
      <c r="E83" s="1229">
        <v>-0.3399999999999892</v>
      </c>
      <c r="F83" s="1229">
        <v>-0.32000000000000739</v>
      </c>
      <c r="G83" s="1229">
        <v>-0.64999999999999147</v>
      </c>
      <c r="H83" s="1229">
        <v>3.9999999999992042E-2</v>
      </c>
      <c r="I83" s="1229">
        <v>0.29999999999999716</v>
      </c>
      <c r="J83" s="1229">
        <v>-0.10999999999999943</v>
      </c>
      <c r="K83" s="1229">
        <v>-0.10999999999999943</v>
      </c>
      <c r="L83" s="1229">
        <v>-0.10999999999999943</v>
      </c>
      <c r="M83" s="1229">
        <v>-0.23000000000000398</v>
      </c>
      <c r="N83" s="1229">
        <v>0.78000000000000114</v>
      </c>
      <c r="O83" s="1229">
        <v>2.0000000000010232E-2</v>
      </c>
      <c r="P83" s="1230">
        <v>0.14999999999999147</v>
      </c>
    </row>
    <row r="84" spans="1:16" ht="12.75" customHeight="1">
      <c r="A84" s="1179"/>
      <c r="B84" s="1247" t="s">
        <v>1053</v>
      </c>
      <c r="C84" s="1248"/>
      <c r="D84" s="1248"/>
      <c r="E84" s="1248"/>
      <c r="F84" s="1248"/>
      <c r="G84" s="1248"/>
      <c r="H84" s="1248"/>
      <c r="I84" s="1248"/>
      <c r="J84" s="1248"/>
      <c r="K84" s="1248"/>
      <c r="L84" s="1248"/>
      <c r="M84" s="1248"/>
      <c r="N84" s="1248"/>
      <c r="O84" s="1248"/>
      <c r="P84" s="1249" t="s">
        <v>272</v>
      </c>
    </row>
    <row r="85" spans="1:16" ht="13.5" customHeight="1">
      <c r="A85"/>
      <c r="B85" s="1250" t="s">
        <v>1054</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16:B17"/>
    <mergeCell ref="B18:B19"/>
    <mergeCell ref="B20:B21"/>
    <mergeCell ref="B4:L4"/>
    <mergeCell ref="B11:B13"/>
    <mergeCell ref="B73:B74"/>
    <mergeCell ref="B75:B76"/>
    <mergeCell ref="B61:B62"/>
    <mergeCell ref="B63:B64"/>
    <mergeCell ref="B65:B66"/>
    <mergeCell ref="B67:B68"/>
    <mergeCell ref="B69:B70"/>
    <mergeCell ref="B71:B72"/>
    <mergeCell ref="B59:B60"/>
    <mergeCell ref="B24:B25"/>
    <mergeCell ref="B26:B27"/>
    <mergeCell ref="C11:C13"/>
    <mergeCell ref="B22:B23"/>
    <mergeCell ref="B14:B15"/>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51" t="s">
        <v>966</v>
      </c>
      <c r="B1" s="19"/>
      <c r="E1" s="19"/>
      <c r="F1" s="19"/>
      <c r="G1" s="19"/>
      <c r="H1" s="1251" t="s">
        <v>1097</v>
      </c>
      <c r="I1" s="19"/>
      <c r="J1" s="19"/>
      <c r="K1" s="19"/>
      <c r="L1" s="19"/>
      <c r="M1" s="680"/>
      <c r="N1" s="19"/>
      <c r="O1" s="19"/>
      <c r="P1" s="19"/>
      <c r="Q1" s="19"/>
    </row>
    <row r="2" spans="1:17" ht="9.75" customHeight="1" thickBot="1">
      <c r="A2" s="938"/>
      <c r="B2" s="938"/>
      <c r="C2" s="938"/>
      <c r="D2" s="938"/>
      <c r="E2" s="938"/>
      <c r="F2" s="938"/>
      <c r="G2" s="938"/>
      <c r="H2" s="938"/>
      <c r="I2" s="938"/>
      <c r="J2" s="938"/>
      <c r="K2" s="938"/>
      <c r="L2" s="938"/>
      <c r="M2" s="938"/>
      <c r="N2" s="938"/>
      <c r="O2" s="938"/>
      <c r="P2" s="938"/>
      <c r="Q2" s="938"/>
    </row>
    <row r="3" spans="1:17" s="27" customFormat="1" ht="17.149999999999999" customHeight="1">
      <c r="A3" s="1252"/>
      <c r="B3" s="1253" t="s">
        <v>1089</v>
      </c>
      <c r="C3" s="1254"/>
      <c r="D3" s="1254"/>
      <c r="E3" s="1255"/>
      <c r="F3" s="1255"/>
      <c r="G3" s="1255"/>
      <c r="H3" s="1255"/>
      <c r="I3" s="1255"/>
      <c r="J3" s="1256"/>
      <c r="K3" s="1256"/>
      <c r="L3" s="1257"/>
      <c r="M3" s="1258"/>
      <c r="N3" s="1258"/>
      <c r="O3" s="1259"/>
      <c r="P3" s="1259"/>
      <c r="Q3" s="1259"/>
    </row>
    <row r="4" spans="1:17" s="27" customFormat="1" ht="17.149999999999999" customHeight="1">
      <c r="A4" s="1260"/>
      <c r="B4" s="1261" t="s">
        <v>1090</v>
      </c>
      <c r="C4" s="1262"/>
      <c r="D4" s="1262"/>
      <c r="E4" s="1263"/>
      <c r="F4" s="1263"/>
      <c r="G4" s="1263"/>
      <c r="H4" s="1263"/>
      <c r="I4" s="1263"/>
      <c r="J4" s="1264"/>
      <c r="K4" s="1264"/>
      <c r="L4" s="1257"/>
      <c r="M4" s="1258"/>
      <c r="N4" s="1258"/>
      <c r="O4" s="1259"/>
      <c r="P4" s="1259"/>
      <c r="Q4" s="1259"/>
    </row>
    <row r="5" spans="1:17" s="27" customFormat="1" ht="18.75" customHeight="1" thickBot="1">
      <c r="A5" s="1265"/>
      <c r="B5" s="1266" t="s">
        <v>1091</v>
      </c>
      <c r="C5" s="1267"/>
      <c r="D5" s="1267"/>
      <c r="E5" s="1268"/>
      <c r="F5" s="1268"/>
      <c r="G5" s="1268"/>
      <c r="H5" s="1268"/>
      <c r="I5" s="1268"/>
      <c r="J5" s="1269"/>
      <c r="K5" s="1270"/>
      <c r="L5" s="1257"/>
      <c r="M5" s="1258"/>
      <c r="N5" s="1258"/>
      <c r="O5" s="1259"/>
      <c r="P5" s="1259"/>
      <c r="Q5" s="1259"/>
    </row>
    <row r="6" spans="1:17" s="27" customFormat="1" ht="6" customHeight="1">
      <c r="A6" s="938"/>
      <c r="B6" s="1271"/>
      <c r="E6" s="1272"/>
      <c r="F6" s="1272"/>
      <c r="G6" s="1272"/>
      <c r="H6" s="1272"/>
      <c r="I6" s="1272"/>
      <c r="J6" s="1272"/>
      <c r="K6" s="1258"/>
      <c r="L6" s="1258"/>
      <c r="M6" s="1258"/>
      <c r="N6" s="1258"/>
      <c r="O6" s="1259"/>
      <c r="P6" s="1259"/>
      <c r="Q6" s="1259"/>
    </row>
    <row r="7" spans="1:17" s="27" customFormat="1" ht="15.75" customHeight="1">
      <c r="A7" s="11"/>
      <c r="B7" s="938" t="s">
        <v>273</v>
      </c>
      <c r="C7" s="11"/>
      <c r="D7" s="11"/>
      <c r="E7" s="11"/>
      <c r="F7" s="11"/>
      <c r="G7" s="11"/>
      <c r="H7" s="11"/>
      <c r="I7" s="11"/>
      <c r="J7" s="11"/>
      <c r="K7" s="11"/>
      <c r="L7" s="11"/>
      <c r="M7" s="11"/>
      <c r="N7" s="11"/>
      <c r="O7" s="11"/>
      <c r="P7" s="11"/>
      <c r="Q7" s="11"/>
    </row>
    <row r="8" spans="1:17" s="27" customFormat="1" ht="13.5" customHeight="1">
      <c r="A8" s="422"/>
      <c r="B8" s="423"/>
      <c r="C8" s="1941" t="s">
        <v>404</v>
      </c>
      <c r="D8" s="1938" t="s">
        <v>800</v>
      </c>
      <c r="E8" s="489" t="s">
        <v>1067</v>
      </c>
      <c r="F8" s="490"/>
      <c r="G8" s="490"/>
      <c r="H8" s="490"/>
      <c r="I8" s="490"/>
      <c r="J8" s="490"/>
      <c r="K8" s="490"/>
      <c r="L8" s="490"/>
      <c r="M8" s="490"/>
      <c r="N8" s="490"/>
      <c r="O8" s="490"/>
      <c r="P8" s="490"/>
      <c r="Q8" s="491"/>
    </row>
    <row r="9" spans="1:17" s="27" customFormat="1" ht="13.5" customHeight="1">
      <c r="A9" s="492"/>
      <c r="B9" s="493"/>
      <c r="C9" s="1928"/>
      <c r="D9" s="1939"/>
      <c r="E9" s="497">
        <v>5</v>
      </c>
      <c r="F9" s="498"/>
      <c r="G9" s="498"/>
      <c r="H9" s="498">
        <v>6</v>
      </c>
      <c r="I9" s="498"/>
      <c r="J9" s="498"/>
      <c r="K9" s="498"/>
      <c r="L9" s="498"/>
      <c r="M9" s="498"/>
      <c r="N9" s="498"/>
      <c r="O9" s="498"/>
      <c r="P9" s="498"/>
      <c r="Q9" s="499"/>
    </row>
    <row r="10" spans="1:17" s="27" customFormat="1" ht="15.75" customHeight="1">
      <c r="A10" s="424"/>
      <c r="B10" s="425"/>
      <c r="C10" s="1929"/>
      <c r="D10" s="1940"/>
      <c r="E10" s="471">
        <v>10</v>
      </c>
      <c r="F10" s="471">
        <v>11</v>
      </c>
      <c r="G10" s="471">
        <v>12</v>
      </c>
      <c r="H10" s="471">
        <v>1</v>
      </c>
      <c r="I10" s="471">
        <v>2</v>
      </c>
      <c r="J10" s="471">
        <v>3</v>
      </c>
      <c r="K10" s="471">
        <v>4</v>
      </c>
      <c r="L10" s="471">
        <v>5</v>
      </c>
      <c r="M10" s="471">
        <v>6</v>
      </c>
      <c r="N10" s="472">
        <v>7</v>
      </c>
      <c r="O10" s="471">
        <v>8</v>
      </c>
      <c r="P10" s="472">
        <v>9</v>
      </c>
      <c r="Q10" s="473">
        <v>10</v>
      </c>
    </row>
    <row r="11" spans="1:17" s="27" customFormat="1" ht="19.5" customHeight="1">
      <c r="A11" s="1273"/>
      <c r="B11" s="1274" t="s">
        <v>134</v>
      </c>
      <c r="C11" s="1275" t="s">
        <v>226</v>
      </c>
      <c r="D11" s="1276"/>
      <c r="E11" s="1277" t="s">
        <v>835</v>
      </c>
      <c r="F11" s="1277" t="s">
        <v>973</v>
      </c>
      <c r="G11" s="1277" t="s">
        <v>835</v>
      </c>
      <c r="H11" s="1277" t="s">
        <v>835</v>
      </c>
      <c r="I11" s="1277" t="s">
        <v>972</v>
      </c>
      <c r="J11" s="1277" t="s">
        <v>972</v>
      </c>
      <c r="K11" s="1277" t="s">
        <v>835</v>
      </c>
      <c r="L11" s="1277" t="s">
        <v>972</v>
      </c>
      <c r="M11" s="1277" t="s">
        <v>835</v>
      </c>
      <c r="N11" s="1277" t="s">
        <v>972</v>
      </c>
      <c r="O11" s="1277" t="s">
        <v>835</v>
      </c>
      <c r="P11" s="1278" t="s">
        <v>972</v>
      </c>
      <c r="Q11" s="1279" t="s">
        <v>835</v>
      </c>
    </row>
    <row r="12" spans="1:17" s="27" customFormat="1" ht="19.5" customHeight="1">
      <c r="A12" s="1273" t="s">
        <v>104</v>
      </c>
      <c r="B12" s="1273" t="s">
        <v>135</v>
      </c>
      <c r="C12" s="11" t="s">
        <v>227</v>
      </c>
      <c r="D12" s="1280"/>
      <c r="E12" s="1277" t="s">
        <v>835</v>
      </c>
      <c r="F12" s="1277" t="s">
        <v>835</v>
      </c>
      <c r="G12" s="1277" t="s">
        <v>835</v>
      </c>
      <c r="H12" s="1277" t="s">
        <v>972</v>
      </c>
      <c r="I12" s="1277" t="s">
        <v>835</v>
      </c>
      <c r="J12" s="1277" t="s">
        <v>972</v>
      </c>
      <c r="K12" s="1277" t="s">
        <v>972</v>
      </c>
      <c r="L12" s="1277" t="s">
        <v>972</v>
      </c>
      <c r="M12" s="1277" t="s">
        <v>972</v>
      </c>
      <c r="N12" s="1277" t="s">
        <v>972</v>
      </c>
      <c r="O12" s="1277" t="s">
        <v>835</v>
      </c>
      <c r="P12" s="1277" t="s">
        <v>835</v>
      </c>
      <c r="Q12" s="1281" t="s">
        <v>835</v>
      </c>
    </row>
    <row r="13" spans="1:17" s="27" customFormat="1" ht="19.5" customHeight="1">
      <c r="A13" s="1273"/>
      <c r="B13" s="1273" t="s">
        <v>136</v>
      </c>
      <c r="C13" s="11" t="s">
        <v>228</v>
      </c>
      <c r="D13" s="1280"/>
      <c r="E13" s="1277" t="s">
        <v>972</v>
      </c>
      <c r="F13" s="1277" t="s">
        <v>835</v>
      </c>
      <c r="G13" s="1277" t="s">
        <v>835</v>
      </c>
      <c r="H13" s="1277" t="s">
        <v>835</v>
      </c>
      <c r="I13" s="1277" t="s">
        <v>972</v>
      </c>
      <c r="J13" s="1277" t="s">
        <v>835</v>
      </c>
      <c r="K13" s="1277" t="s">
        <v>972</v>
      </c>
      <c r="L13" s="1277" t="s">
        <v>835</v>
      </c>
      <c r="M13" s="1277" t="s">
        <v>972</v>
      </c>
      <c r="N13" s="1277" t="s">
        <v>972</v>
      </c>
      <c r="O13" s="1277" t="s">
        <v>835</v>
      </c>
      <c r="P13" s="1277" t="s">
        <v>972</v>
      </c>
      <c r="Q13" s="1281" t="s">
        <v>835</v>
      </c>
    </row>
    <row r="14" spans="1:17" s="27" customFormat="1" ht="19.5" customHeight="1">
      <c r="A14" s="1273" t="s">
        <v>105</v>
      </c>
      <c r="B14" s="1273" t="s">
        <v>137</v>
      </c>
      <c r="C14" s="11" t="s">
        <v>106</v>
      </c>
      <c r="D14" s="1280"/>
      <c r="E14" s="1277" t="s">
        <v>835</v>
      </c>
      <c r="F14" s="1277" t="s">
        <v>835</v>
      </c>
      <c r="G14" s="1277" t="s">
        <v>972</v>
      </c>
      <c r="H14" s="1277" t="s">
        <v>835</v>
      </c>
      <c r="I14" s="1277" t="s">
        <v>972</v>
      </c>
      <c r="J14" s="1277" t="s">
        <v>835</v>
      </c>
      <c r="K14" s="1277" t="s">
        <v>835</v>
      </c>
      <c r="L14" s="1277" t="s">
        <v>835</v>
      </c>
      <c r="M14" s="1277" t="s">
        <v>835</v>
      </c>
      <c r="N14" s="1277" t="s">
        <v>972</v>
      </c>
      <c r="O14" s="1277" t="s">
        <v>835</v>
      </c>
      <c r="P14" s="1277" t="s">
        <v>972</v>
      </c>
      <c r="Q14" s="1281" t="s">
        <v>972</v>
      </c>
    </row>
    <row r="15" spans="1:17" s="27" customFormat="1" ht="19.5" customHeight="1">
      <c r="A15" s="1273"/>
      <c r="B15" s="1273" t="s">
        <v>138</v>
      </c>
      <c r="C15" s="11" t="s">
        <v>107</v>
      </c>
      <c r="D15" s="1280"/>
      <c r="E15" s="1277" t="s">
        <v>972</v>
      </c>
      <c r="F15" s="1277" t="s">
        <v>835</v>
      </c>
      <c r="G15" s="1277" t="s">
        <v>972</v>
      </c>
      <c r="H15" s="1277" t="s">
        <v>835</v>
      </c>
      <c r="I15" s="1277" t="s">
        <v>835</v>
      </c>
      <c r="J15" s="1277" t="s">
        <v>835</v>
      </c>
      <c r="K15" s="1277" t="s">
        <v>972</v>
      </c>
      <c r="L15" s="1277" t="s">
        <v>972</v>
      </c>
      <c r="M15" s="1277" t="s">
        <v>972</v>
      </c>
      <c r="N15" s="1277" t="s">
        <v>972</v>
      </c>
      <c r="O15" s="1277" t="s">
        <v>972</v>
      </c>
      <c r="P15" s="1277" t="s">
        <v>972</v>
      </c>
      <c r="Q15" s="1281" t="s">
        <v>972</v>
      </c>
    </row>
    <row r="16" spans="1:17" s="27" customFormat="1" ht="19.5" customHeight="1">
      <c r="A16" s="1273" t="s">
        <v>108</v>
      </c>
      <c r="B16" s="1273" t="s">
        <v>139</v>
      </c>
      <c r="C16" s="11" t="s">
        <v>229</v>
      </c>
      <c r="D16" s="1280"/>
      <c r="E16" s="1277" t="s">
        <v>835</v>
      </c>
      <c r="F16" s="1277" t="s">
        <v>835</v>
      </c>
      <c r="G16" s="1277" t="s">
        <v>835</v>
      </c>
      <c r="H16" s="1277" t="s">
        <v>835</v>
      </c>
      <c r="I16" s="1277" t="s">
        <v>835</v>
      </c>
      <c r="J16" s="1277" t="s">
        <v>835</v>
      </c>
      <c r="K16" s="1277" t="s">
        <v>973</v>
      </c>
      <c r="L16" s="1277" t="s">
        <v>972</v>
      </c>
      <c r="M16" s="1277" t="s">
        <v>972</v>
      </c>
      <c r="N16" s="1277" t="s">
        <v>972</v>
      </c>
      <c r="O16" s="1277" t="s">
        <v>972</v>
      </c>
      <c r="P16" s="1277" t="s">
        <v>972</v>
      </c>
      <c r="Q16" s="1281" t="s">
        <v>835</v>
      </c>
    </row>
    <row r="17" spans="1:17" s="27" customFormat="1" ht="19.5" customHeight="1">
      <c r="A17" s="1273"/>
      <c r="B17" s="1282" t="s">
        <v>140</v>
      </c>
      <c r="C17" s="1283" t="s">
        <v>447</v>
      </c>
      <c r="D17" s="1284"/>
      <c r="E17" s="1277" t="s">
        <v>972</v>
      </c>
      <c r="F17" s="1277" t="s">
        <v>835</v>
      </c>
      <c r="G17" s="1277" t="s">
        <v>835</v>
      </c>
      <c r="H17" s="1277" t="s">
        <v>835</v>
      </c>
      <c r="I17" s="1277" t="s">
        <v>835</v>
      </c>
      <c r="J17" s="1277" t="s">
        <v>972</v>
      </c>
      <c r="K17" s="1277" t="s">
        <v>972</v>
      </c>
      <c r="L17" s="1277" t="s">
        <v>972</v>
      </c>
      <c r="M17" s="1277" t="s">
        <v>972</v>
      </c>
      <c r="N17" s="1285" t="s">
        <v>835</v>
      </c>
      <c r="O17" s="1277" t="s">
        <v>835</v>
      </c>
      <c r="P17" s="1277" t="s">
        <v>835</v>
      </c>
      <c r="Q17" s="1281" t="s">
        <v>835</v>
      </c>
    </row>
    <row r="18" spans="1:17" s="27" customFormat="1" ht="17.25" customHeight="1">
      <c r="A18" s="1273" t="s">
        <v>109</v>
      </c>
      <c r="B18" s="1273"/>
      <c r="C18" s="11" t="s">
        <v>230</v>
      </c>
      <c r="D18" s="1286"/>
      <c r="E18" s="1287">
        <v>3</v>
      </c>
      <c r="F18" s="1287">
        <v>0.5</v>
      </c>
      <c r="G18" s="1287">
        <v>2</v>
      </c>
      <c r="H18" s="1287">
        <v>1</v>
      </c>
      <c r="I18" s="1287">
        <v>3</v>
      </c>
      <c r="J18" s="1287">
        <v>3</v>
      </c>
      <c r="K18" s="1287">
        <v>4.5</v>
      </c>
      <c r="L18" s="1287">
        <v>5</v>
      </c>
      <c r="M18" s="1287">
        <v>5</v>
      </c>
      <c r="N18" s="1287">
        <v>6</v>
      </c>
      <c r="O18" s="1287">
        <v>2</v>
      </c>
      <c r="P18" s="1287">
        <v>5</v>
      </c>
      <c r="Q18" s="1288">
        <v>2</v>
      </c>
    </row>
    <row r="19" spans="1:17" s="27" customFormat="1" ht="17.25" customHeight="1">
      <c r="A19" s="1273"/>
      <c r="B19" s="1274"/>
      <c r="C19" s="1275" t="s">
        <v>231</v>
      </c>
      <c r="D19" s="1276"/>
      <c r="E19" s="1287">
        <v>7</v>
      </c>
      <c r="F19" s="1287">
        <v>7</v>
      </c>
      <c r="G19" s="1287">
        <v>7</v>
      </c>
      <c r="H19" s="1287">
        <v>7</v>
      </c>
      <c r="I19" s="1287">
        <v>7</v>
      </c>
      <c r="J19" s="1287">
        <v>7</v>
      </c>
      <c r="K19" s="1287">
        <v>7</v>
      </c>
      <c r="L19" s="1287">
        <v>7</v>
      </c>
      <c r="M19" s="1287">
        <v>7</v>
      </c>
      <c r="N19" s="1289">
        <v>7</v>
      </c>
      <c r="O19" s="1287">
        <v>7</v>
      </c>
      <c r="P19" s="1287">
        <v>7</v>
      </c>
      <c r="Q19" s="1288">
        <v>7</v>
      </c>
    </row>
    <row r="20" spans="1:17" s="27" customFormat="1" ht="17.25" customHeight="1">
      <c r="A20" s="1290"/>
      <c r="B20" s="1291"/>
      <c r="C20" s="1292" t="s">
        <v>232</v>
      </c>
      <c r="D20" s="1286"/>
      <c r="E20" s="1293">
        <v>42.9</v>
      </c>
      <c r="F20" s="1293">
        <v>7.1</v>
      </c>
      <c r="G20" s="1293">
        <v>28.6</v>
      </c>
      <c r="H20" s="1293">
        <v>14.3</v>
      </c>
      <c r="I20" s="1293">
        <v>42.9</v>
      </c>
      <c r="J20" s="1293">
        <v>42.9</v>
      </c>
      <c r="K20" s="1293">
        <v>64.3</v>
      </c>
      <c r="L20" s="1293">
        <v>71.400000000000006</v>
      </c>
      <c r="M20" s="1293">
        <v>71.400000000000006</v>
      </c>
      <c r="N20" s="1293">
        <v>85.7</v>
      </c>
      <c r="O20" s="1293">
        <v>28.6</v>
      </c>
      <c r="P20" s="1293">
        <v>71.400000000000006</v>
      </c>
      <c r="Q20" s="1294">
        <v>28.6</v>
      </c>
    </row>
    <row r="21" spans="1:17" s="27" customFormat="1" ht="19.5" customHeight="1">
      <c r="A21" s="1273"/>
      <c r="B21" s="1274" t="s">
        <v>110</v>
      </c>
      <c r="C21" s="1295" t="s">
        <v>111</v>
      </c>
      <c r="D21" s="1280"/>
      <c r="E21" s="1277" t="s">
        <v>835</v>
      </c>
      <c r="F21" s="1277" t="s">
        <v>835</v>
      </c>
      <c r="G21" s="1277" t="s">
        <v>972</v>
      </c>
      <c r="H21" s="1277" t="s">
        <v>835</v>
      </c>
      <c r="I21" s="1277" t="s">
        <v>972</v>
      </c>
      <c r="J21" s="1277" t="s">
        <v>972</v>
      </c>
      <c r="K21" s="1277" t="s">
        <v>835</v>
      </c>
      <c r="L21" s="1277" t="s">
        <v>835</v>
      </c>
      <c r="M21" s="1277" t="s">
        <v>835</v>
      </c>
      <c r="N21" s="1277" t="s">
        <v>972</v>
      </c>
      <c r="O21" s="1277" t="s">
        <v>972</v>
      </c>
      <c r="P21" s="1277" t="s">
        <v>972</v>
      </c>
      <c r="Q21" s="1281" t="s">
        <v>835</v>
      </c>
    </row>
    <row r="22" spans="1:17" s="27" customFormat="1" ht="19.5" customHeight="1">
      <c r="A22" s="1296"/>
      <c r="B22" s="1297" t="s">
        <v>112</v>
      </c>
      <c r="C22" s="11" t="s">
        <v>113</v>
      </c>
      <c r="D22" s="1280"/>
      <c r="E22" s="1277" t="s">
        <v>835</v>
      </c>
      <c r="F22" s="1277" t="s">
        <v>835</v>
      </c>
      <c r="G22" s="1277" t="s">
        <v>835</v>
      </c>
      <c r="H22" s="1277" t="s">
        <v>972</v>
      </c>
      <c r="I22" s="1277" t="s">
        <v>972</v>
      </c>
      <c r="J22" s="1277" t="s">
        <v>972</v>
      </c>
      <c r="K22" s="1277" t="s">
        <v>835</v>
      </c>
      <c r="L22" s="1277" t="s">
        <v>835</v>
      </c>
      <c r="M22" s="1277" t="s">
        <v>972</v>
      </c>
      <c r="N22" s="1277" t="s">
        <v>972</v>
      </c>
      <c r="O22" s="1277" t="s">
        <v>835</v>
      </c>
      <c r="P22" s="1277"/>
      <c r="Q22" s="1281"/>
    </row>
    <row r="23" spans="1:17" s="27" customFormat="1" ht="19.5" customHeight="1">
      <c r="A23" s="1273" t="s">
        <v>114</v>
      </c>
      <c r="B23" s="1297" t="s">
        <v>115</v>
      </c>
      <c r="C23" s="11" t="s">
        <v>233</v>
      </c>
      <c r="D23" s="1280"/>
      <c r="E23" s="1277" t="s">
        <v>972</v>
      </c>
      <c r="F23" s="1277" t="s">
        <v>835</v>
      </c>
      <c r="G23" s="1277" t="s">
        <v>835</v>
      </c>
      <c r="H23" s="1277" t="s">
        <v>835</v>
      </c>
      <c r="I23" s="1277" t="s">
        <v>835</v>
      </c>
      <c r="J23" s="1277" t="s">
        <v>972</v>
      </c>
      <c r="K23" s="1277" t="s">
        <v>972</v>
      </c>
      <c r="L23" s="1277" t="s">
        <v>835</v>
      </c>
      <c r="M23" s="1277" t="s">
        <v>972</v>
      </c>
      <c r="N23" s="1277" t="s">
        <v>835</v>
      </c>
      <c r="O23" s="1277" t="s">
        <v>835</v>
      </c>
      <c r="P23" s="1277" t="s">
        <v>972</v>
      </c>
      <c r="Q23" s="1281" t="s">
        <v>972</v>
      </c>
    </row>
    <row r="24" spans="1:17" s="27" customFormat="1" ht="19.5" customHeight="1">
      <c r="A24" s="1273"/>
      <c r="B24" s="1297" t="s">
        <v>116</v>
      </c>
      <c r="C24" s="11" t="s">
        <v>117</v>
      </c>
      <c r="D24" s="1280"/>
      <c r="E24" s="1277" t="s">
        <v>835</v>
      </c>
      <c r="F24" s="1277" t="s">
        <v>835</v>
      </c>
      <c r="G24" s="1277" t="s">
        <v>972</v>
      </c>
      <c r="H24" s="1277" t="s">
        <v>835</v>
      </c>
      <c r="I24" s="1277" t="s">
        <v>972</v>
      </c>
      <c r="J24" s="1277" t="s">
        <v>972</v>
      </c>
      <c r="K24" s="1277" t="s">
        <v>835</v>
      </c>
      <c r="L24" s="1277" t="s">
        <v>835</v>
      </c>
      <c r="M24" s="1277" t="s">
        <v>835</v>
      </c>
      <c r="N24" s="1277" t="s">
        <v>972</v>
      </c>
      <c r="O24" s="1277" t="s">
        <v>972</v>
      </c>
      <c r="P24" s="1277" t="s">
        <v>972</v>
      </c>
      <c r="Q24" s="1281" t="s">
        <v>835</v>
      </c>
    </row>
    <row r="25" spans="1:17" s="27" customFormat="1" ht="19.5" customHeight="1">
      <c r="A25" s="1273" t="s">
        <v>118</v>
      </c>
      <c r="B25" s="1297" t="s">
        <v>119</v>
      </c>
      <c r="C25" s="1298" t="s">
        <v>937</v>
      </c>
      <c r="D25" s="1014"/>
      <c r="E25" s="1277" t="s">
        <v>972</v>
      </c>
      <c r="F25" s="1277" t="s">
        <v>972</v>
      </c>
      <c r="G25" s="1277" t="s">
        <v>835</v>
      </c>
      <c r="H25" s="1277" t="s">
        <v>972</v>
      </c>
      <c r="I25" s="1277" t="s">
        <v>972</v>
      </c>
      <c r="J25" s="1277" t="s">
        <v>972</v>
      </c>
      <c r="K25" s="1277" t="s">
        <v>835</v>
      </c>
      <c r="L25" s="1277" t="s">
        <v>972</v>
      </c>
      <c r="M25" s="1277" t="s">
        <v>972</v>
      </c>
      <c r="N25" s="1277" t="s">
        <v>972</v>
      </c>
      <c r="O25" s="1277" t="s">
        <v>835</v>
      </c>
      <c r="P25" s="1277" t="s">
        <v>835</v>
      </c>
      <c r="Q25" s="1281" t="s">
        <v>972</v>
      </c>
    </row>
    <row r="26" spans="1:17" s="27" customFormat="1" ht="19.5" customHeight="1">
      <c r="A26" s="1273"/>
      <c r="B26" s="1297" t="s">
        <v>120</v>
      </c>
      <c r="C26" s="11" t="s">
        <v>234</v>
      </c>
      <c r="D26" s="1280"/>
      <c r="E26" s="1277" t="s">
        <v>973</v>
      </c>
      <c r="F26" s="1277" t="s">
        <v>972</v>
      </c>
      <c r="G26" s="1277" t="s">
        <v>973</v>
      </c>
      <c r="H26" s="1277" t="s">
        <v>972</v>
      </c>
      <c r="I26" s="1277" t="s">
        <v>972</v>
      </c>
      <c r="J26" s="1277" t="s">
        <v>972</v>
      </c>
      <c r="K26" s="1277" t="s">
        <v>835</v>
      </c>
      <c r="L26" s="1277" t="s">
        <v>835</v>
      </c>
      <c r="M26" s="1277" t="s">
        <v>835</v>
      </c>
      <c r="N26" s="1277" t="s">
        <v>973</v>
      </c>
      <c r="O26" s="1277" t="s">
        <v>972</v>
      </c>
      <c r="P26" s="1277" t="s">
        <v>972</v>
      </c>
      <c r="Q26" s="1281" t="s">
        <v>972</v>
      </c>
    </row>
    <row r="27" spans="1:17" s="27" customFormat="1" ht="19.5" customHeight="1">
      <c r="A27" s="1273" t="s">
        <v>108</v>
      </c>
      <c r="B27" s="1297" t="s">
        <v>121</v>
      </c>
      <c r="C27" s="11" t="s">
        <v>938</v>
      </c>
      <c r="D27" s="1280"/>
      <c r="E27" s="1277" t="s">
        <v>835</v>
      </c>
      <c r="F27" s="1277" t="s">
        <v>835</v>
      </c>
      <c r="G27" s="1277" t="s">
        <v>835</v>
      </c>
      <c r="H27" s="1277" t="s">
        <v>973</v>
      </c>
      <c r="I27" s="1277" t="s">
        <v>972</v>
      </c>
      <c r="J27" s="1277" t="s">
        <v>972</v>
      </c>
      <c r="K27" s="1277" t="s">
        <v>835</v>
      </c>
      <c r="L27" s="1277" t="s">
        <v>835</v>
      </c>
      <c r="M27" s="1277" t="s">
        <v>972</v>
      </c>
      <c r="N27" s="1277" t="s">
        <v>835</v>
      </c>
      <c r="O27" s="1277" t="s">
        <v>972</v>
      </c>
      <c r="P27" s="1277" t="s">
        <v>835</v>
      </c>
      <c r="Q27" s="1281" t="s">
        <v>835</v>
      </c>
    </row>
    <row r="28" spans="1:17" s="27" customFormat="1" ht="19.5" customHeight="1">
      <c r="A28" s="1273"/>
      <c r="B28" s="1297" t="s">
        <v>122</v>
      </c>
      <c r="C28" s="11" t="s">
        <v>129</v>
      </c>
      <c r="D28" s="1280"/>
      <c r="E28" s="1277" t="s">
        <v>835</v>
      </c>
      <c r="F28" s="1277" t="s">
        <v>835</v>
      </c>
      <c r="G28" s="1277" t="s">
        <v>835</v>
      </c>
      <c r="H28" s="1277" t="s">
        <v>972</v>
      </c>
      <c r="I28" s="1277" t="s">
        <v>972</v>
      </c>
      <c r="J28" s="1277" t="s">
        <v>972</v>
      </c>
      <c r="K28" s="1277" t="s">
        <v>835</v>
      </c>
      <c r="L28" s="1277" t="s">
        <v>835</v>
      </c>
      <c r="M28" s="1277" t="s">
        <v>835</v>
      </c>
      <c r="N28" s="1277" t="s">
        <v>972</v>
      </c>
      <c r="O28" s="1277" t="s">
        <v>835</v>
      </c>
      <c r="P28" s="1277" t="s">
        <v>972</v>
      </c>
      <c r="Q28" s="1281" t="s">
        <v>835</v>
      </c>
    </row>
    <row r="29" spans="1:17" s="27" customFormat="1" ht="19.5" customHeight="1">
      <c r="A29" s="1273" t="s">
        <v>109</v>
      </c>
      <c r="B29" s="1297" t="s">
        <v>123</v>
      </c>
      <c r="C29" s="11" t="s">
        <v>939</v>
      </c>
      <c r="D29" s="1280"/>
      <c r="E29" s="1277" t="s">
        <v>835</v>
      </c>
      <c r="F29" s="1277" t="s">
        <v>972</v>
      </c>
      <c r="G29" s="1277" t="s">
        <v>835</v>
      </c>
      <c r="H29" s="1277" t="s">
        <v>835</v>
      </c>
      <c r="I29" s="1277" t="s">
        <v>835</v>
      </c>
      <c r="J29" s="1277" t="s">
        <v>835</v>
      </c>
      <c r="K29" s="1277" t="s">
        <v>835</v>
      </c>
      <c r="L29" s="1277" t="s">
        <v>972</v>
      </c>
      <c r="M29" s="1277" t="s">
        <v>972</v>
      </c>
      <c r="N29" s="1277" t="s">
        <v>972</v>
      </c>
      <c r="O29" s="1277" t="s">
        <v>835</v>
      </c>
      <c r="P29" s="1277" t="s">
        <v>972</v>
      </c>
      <c r="Q29" s="1281" t="s">
        <v>835</v>
      </c>
    </row>
    <row r="30" spans="1:17" s="27" customFormat="1" ht="17.25" customHeight="1">
      <c r="A30" s="1273"/>
      <c r="B30" s="1274"/>
      <c r="C30" s="1275" t="s">
        <v>230</v>
      </c>
      <c r="D30" s="1276"/>
      <c r="E30" s="1287">
        <v>2.5</v>
      </c>
      <c r="F30" s="1287">
        <v>3</v>
      </c>
      <c r="G30" s="1287">
        <v>2.5</v>
      </c>
      <c r="H30" s="1287">
        <v>4.5</v>
      </c>
      <c r="I30" s="1287">
        <v>7</v>
      </c>
      <c r="J30" s="1287">
        <v>8</v>
      </c>
      <c r="K30" s="1287">
        <v>1</v>
      </c>
      <c r="L30" s="1287">
        <v>2</v>
      </c>
      <c r="M30" s="1287">
        <v>5</v>
      </c>
      <c r="N30" s="1287">
        <v>6.5</v>
      </c>
      <c r="O30" s="1287">
        <v>4</v>
      </c>
      <c r="P30" s="1287">
        <v>6</v>
      </c>
      <c r="Q30" s="1288">
        <v>3</v>
      </c>
    </row>
    <row r="31" spans="1:17" s="27" customFormat="1" ht="17.25" customHeight="1">
      <c r="A31" s="1273"/>
      <c r="B31" s="1291"/>
      <c r="C31" s="1292" t="s">
        <v>231</v>
      </c>
      <c r="D31" s="1286"/>
      <c r="E31" s="1287">
        <v>9</v>
      </c>
      <c r="F31" s="1287">
        <v>9</v>
      </c>
      <c r="G31" s="1287">
        <v>9</v>
      </c>
      <c r="H31" s="1287">
        <v>9</v>
      </c>
      <c r="I31" s="1287">
        <v>9</v>
      </c>
      <c r="J31" s="1287">
        <v>9</v>
      </c>
      <c r="K31" s="1287">
        <v>9</v>
      </c>
      <c r="L31" s="1287">
        <v>9</v>
      </c>
      <c r="M31" s="1287">
        <v>9</v>
      </c>
      <c r="N31" s="1287">
        <v>9</v>
      </c>
      <c r="O31" s="1287">
        <v>9</v>
      </c>
      <c r="P31" s="1287">
        <v>8</v>
      </c>
      <c r="Q31" s="1288">
        <v>8</v>
      </c>
    </row>
    <row r="32" spans="1:17" s="27" customFormat="1" ht="17.25" customHeight="1">
      <c r="A32" s="1290"/>
      <c r="B32" s="1291"/>
      <c r="C32" s="1292" t="s">
        <v>235</v>
      </c>
      <c r="D32" s="1286"/>
      <c r="E32" s="1293">
        <v>27.8</v>
      </c>
      <c r="F32" s="1293">
        <v>33.299999999999997</v>
      </c>
      <c r="G32" s="1293">
        <v>27.8</v>
      </c>
      <c r="H32" s="1293">
        <v>50</v>
      </c>
      <c r="I32" s="1293">
        <v>77.8</v>
      </c>
      <c r="J32" s="1293">
        <v>88.9</v>
      </c>
      <c r="K32" s="1293">
        <v>11.1</v>
      </c>
      <c r="L32" s="1293">
        <v>22.2</v>
      </c>
      <c r="M32" s="1293">
        <v>55.6</v>
      </c>
      <c r="N32" s="1293">
        <v>72.2</v>
      </c>
      <c r="O32" s="1293">
        <v>44.4</v>
      </c>
      <c r="P32" s="1293">
        <v>75</v>
      </c>
      <c r="Q32" s="1294">
        <v>37.5</v>
      </c>
    </row>
    <row r="33" spans="1:17" s="27" customFormat="1" ht="19.5" customHeight="1">
      <c r="A33" s="1273"/>
      <c r="B33" s="1274" t="s">
        <v>141</v>
      </c>
      <c r="C33" s="1275" t="s">
        <v>124</v>
      </c>
      <c r="D33" s="1280"/>
      <c r="E33" s="1277" t="s">
        <v>973</v>
      </c>
      <c r="F33" s="1277" t="s">
        <v>972</v>
      </c>
      <c r="G33" s="1277" t="s">
        <v>972</v>
      </c>
      <c r="H33" s="1277" t="s">
        <v>835</v>
      </c>
      <c r="I33" s="1277" t="s">
        <v>972</v>
      </c>
      <c r="J33" s="1277" t="s">
        <v>972</v>
      </c>
      <c r="K33" s="1277" t="s">
        <v>972</v>
      </c>
      <c r="L33" s="1277" t="s">
        <v>835</v>
      </c>
      <c r="M33" s="1277" t="s">
        <v>835</v>
      </c>
      <c r="N33" s="1277" t="s">
        <v>835</v>
      </c>
      <c r="O33" s="1277" t="s">
        <v>972</v>
      </c>
      <c r="P33" s="1277" t="s">
        <v>972</v>
      </c>
      <c r="Q33" s="1281" t="s">
        <v>972</v>
      </c>
    </row>
    <row r="34" spans="1:17" s="27" customFormat="1" ht="19.5" customHeight="1">
      <c r="A34" s="1296"/>
      <c r="B34" s="1273" t="s">
        <v>142</v>
      </c>
      <c r="C34" s="11" t="s">
        <v>125</v>
      </c>
      <c r="D34" s="1280"/>
      <c r="E34" s="1277"/>
      <c r="F34" s="1277"/>
      <c r="G34" s="1277"/>
      <c r="H34" s="1277"/>
      <c r="I34" s="1277"/>
      <c r="J34" s="1277"/>
      <c r="K34" s="1277"/>
      <c r="L34" s="1277"/>
      <c r="M34" s="1277"/>
      <c r="N34" s="1277"/>
      <c r="O34" s="1277"/>
      <c r="P34" s="1277"/>
      <c r="Q34" s="1281"/>
    </row>
    <row r="35" spans="1:17" s="27" customFormat="1" ht="19.5" customHeight="1">
      <c r="A35" s="1273" t="s">
        <v>126</v>
      </c>
      <c r="B35" s="1273" t="s">
        <v>143</v>
      </c>
      <c r="C35" s="11" t="s">
        <v>236</v>
      </c>
      <c r="D35" s="1280"/>
      <c r="E35" s="1277" t="s">
        <v>835</v>
      </c>
      <c r="F35" s="1277" t="s">
        <v>835</v>
      </c>
      <c r="G35" s="1277" t="s">
        <v>972</v>
      </c>
      <c r="H35" s="1277" t="s">
        <v>972</v>
      </c>
      <c r="I35" s="1277" t="s">
        <v>972</v>
      </c>
      <c r="J35" s="1277" t="s">
        <v>835</v>
      </c>
      <c r="K35" s="1277" t="s">
        <v>835</v>
      </c>
      <c r="L35" s="1277" t="s">
        <v>835</v>
      </c>
      <c r="M35" s="1277" t="s">
        <v>835</v>
      </c>
      <c r="N35" s="1277" t="s">
        <v>972</v>
      </c>
      <c r="O35" s="1277" t="s">
        <v>972</v>
      </c>
      <c r="P35" s="1277" t="s">
        <v>972</v>
      </c>
      <c r="Q35" s="1281" t="s">
        <v>835</v>
      </c>
    </row>
    <row r="36" spans="1:17" s="27" customFormat="1" ht="19.5" customHeight="1">
      <c r="A36" s="1273"/>
      <c r="B36" s="1273" t="s">
        <v>144</v>
      </c>
      <c r="C36" s="1299" t="s">
        <v>130</v>
      </c>
      <c r="D36" s="1284"/>
      <c r="E36" s="1277" t="s">
        <v>972</v>
      </c>
      <c r="F36" s="1277" t="s">
        <v>972</v>
      </c>
      <c r="G36" s="1277" t="s">
        <v>972</v>
      </c>
      <c r="H36" s="1277" t="s">
        <v>973</v>
      </c>
      <c r="I36" s="1277" t="s">
        <v>835</v>
      </c>
      <c r="J36" s="1277" t="s">
        <v>835</v>
      </c>
      <c r="K36" s="1277" t="s">
        <v>835</v>
      </c>
      <c r="L36" s="1277" t="s">
        <v>972</v>
      </c>
      <c r="M36" s="1277" t="s">
        <v>835</v>
      </c>
      <c r="N36" s="1277" t="s">
        <v>972</v>
      </c>
      <c r="O36" s="1277" t="s">
        <v>972</v>
      </c>
      <c r="P36" s="1277" t="s">
        <v>835</v>
      </c>
      <c r="Q36" s="1281" t="s">
        <v>972</v>
      </c>
    </row>
    <row r="37" spans="1:17" s="27" customFormat="1" ht="19.5" customHeight="1">
      <c r="A37" s="1273" t="s">
        <v>105</v>
      </c>
      <c r="B37" s="1273" t="s">
        <v>145</v>
      </c>
      <c r="C37" s="1299" t="s">
        <v>127</v>
      </c>
      <c r="D37" s="1284"/>
      <c r="E37" s="1277" t="s">
        <v>972</v>
      </c>
      <c r="F37" s="1277" t="s">
        <v>972</v>
      </c>
      <c r="G37" s="1277" t="s">
        <v>835</v>
      </c>
      <c r="H37" s="1277" t="s">
        <v>972</v>
      </c>
      <c r="I37" s="1277" t="s">
        <v>972</v>
      </c>
      <c r="J37" s="1277" t="s">
        <v>972</v>
      </c>
      <c r="K37" s="1277" t="s">
        <v>835</v>
      </c>
      <c r="L37" s="1277" t="s">
        <v>835</v>
      </c>
      <c r="M37" s="1277" t="s">
        <v>972</v>
      </c>
      <c r="N37" s="1277" t="s">
        <v>972</v>
      </c>
      <c r="O37" s="1277" t="s">
        <v>972</v>
      </c>
      <c r="P37" s="1277" t="s">
        <v>835</v>
      </c>
      <c r="Q37" s="1281" t="s">
        <v>972</v>
      </c>
    </row>
    <row r="38" spans="1:17" s="27" customFormat="1" ht="19.5" customHeight="1">
      <c r="A38" s="1273"/>
      <c r="B38" s="1273" t="s">
        <v>146</v>
      </c>
      <c r="C38" s="11" t="s">
        <v>131</v>
      </c>
      <c r="D38" s="1280"/>
      <c r="E38" s="1277" t="s">
        <v>835</v>
      </c>
      <c r="F38" s="1277" t="s">
        <v>835</v>
      </c>
      <c r="G38" s="1277" t="s">
        <v>835</v>
      </c>
      <c r="H38" s="1277" t="s">
        <v>972</v>
      </c>
      <c r="I38" s="1277" t="s">
        <v>972</v>
      </c>
      <c r="J38" s="1277" t="s">
        <v>972</v>
      </c>
      <c r="K38" s="1277" t="s">
        <v>972</v>
      </c>
      <c r="L38" s="1277" t="s">
        <v>835</v>
      </c>
      <c r="M38" s="1277" t="s">
        <v>835</v>
      </c>
      <c r="N38" s="1277" t="s">
        <v>835</v>
      </c>
      <c r="O38" s="1277" t="s">
        <v>835</v>
      </c>
      <c r="P38" s="1277" t="s">
        <v>972</v>
      </c>
      <c r="Q38" s="1281" t="s">
        <v>972</v>
      </c>
    </row>
    <row r="39" spans="1:17" s="27" customFormat="1" ht="24.75" customHeight="1">
      <c r="A39" s="1273" t="s">
        <v>108</v>
      </c>
      <c r="B39" s="1273" t="s">
        <v>147</v>
      </c>
      <c r="C39" s="1300" t="s">
        <v>959</v>
      </c>
      <c r="D39" s="1301"/>
      <c r="E39" s="1277" t="s">
        <v>972</v>
      </c>
      <c r="F39" s="1277" t="s">
        <v>972</v>
      </c>
      <c r="G39" s="1277" t="s">
        <v>835</v>
      </c>
      <c r="H39" s="1277" t="s">
        <v>972</v>
      </c>
      <c r="I39" s="1277" t="s">
        <v>972</v>
      </c>
      <c r="J39" s="1277" t="s">
        <v>972</v>
      </c>
      <c r="K39" s="1277" t="s">
        <v>972</v>
      </c>
      <c r="L39" s="1277" t="s">
        <v>972</v>
      </c>
      <c r="M39" s="1277" t="s">
        <v>835</v>
      </c>
      <c r="N39" s="1277" t="s">
        <v>972</v>
      </c>
      <c r="O39" s="1277" t="s">
        <v>835</v>
      </c>
      <c r="P39" s="1277" t="s">
        <v>972</v>
      </c>
      <c r="Q39" s="1281" t="s">
        <v>835</v>
      </c>
    </row>
    <row r="40" spans="1:17" s="27" customFormat="1" ht="19.5" customHeight="1">
      <c r="A40" s="1273"/>
      <c r="B40" s="1273" t="s">
        <v>148</v>
      </c>
      <c r="C40" s="1299" t="s">
        <v>128</v>
      </c>
      <c r="D40" s="1284"/>
      <c r="E40" s="1277" t="s">
        <v>972</v>
      </c>
      <c r="F40" s="1277" t="s">
        <v>972</v>
      </c>
      <c r="G40" s="1277" t="s">
        <v>972</v>
      </c>
      <c r="H40" s="1277" t="s">
        <v>835</v>
      </c>
      <c r="I40" s="1277" t="s">
        <v>835</v>
      </c>
      <c r="J40" s="1277" t="s">
        <v>972</v>
      </c>
      <c r="K40" s="1277" t="s">
        <v>972</v>
      </c>
      <c r="L40" s="1277" t="s">
        <v>972</v>
      </c>
      <c r="M40" s="1277" t="s">
        <v>972</v>
      </c>
      <c r="N40" s="1277" t="s">
        <v>972</v>
      </c>
      <c r="O40" s="1277" t="s">
        <v>972</v>
      </c>
      <c r="P40" s="1277" t="s">
        <v>972</v>
      </c>
      <c r="Q40" s="1281" t="s">
        <v>972</v>
      </c>
    </row>
    <row r="41" spans="1:17" s="27" customFormat="1" ht="19.5" customHeight="1">
      <c r="A41" s="1273" t="s">
        <v>109</v>
      </c>
      <c r="B41" s="1282" t="s">
        <v>149</v>
      </c>
      <c r="C41" s="1302" t="s">
        <v>132</v>
      </c>
      <c r="D41" s="1280"/>
      <c r="E41" s="1277" t="s">
        <v>972</v>
      </c>
      <c r="F41" s="1277" t="s">
        <v>835</v>
      </c>
      <c r="G41" s="1277" t="s">
        <v>835</v>
      </c>
      <c r="H41" s="1277" t="s">
        <v>835</v>
      </c>
      <c r="I41" s="1277" t="s">
        <v>835</v>
      </c>
      <c r="J41" s="1277" t="s">
        <v>835</v>
      </c>
      <c r="K41" s="1277" t="s">
        <v>972</v>
      </c>
      <c r="L41" s="1277" t="s">
        <v>835</v>
      </c>
      <c r="M41" s="1277" t="s">
        <v>972</v>
      </c>
      <c r="N41" s="1277" t="s">
        <v>972</v>
      </c>
      <c r="O41" s="1277" t="s">
        <v>972</v>
      </c>
      <c r="P41" s="1277" t="s">
        <v>835</v>
      </c>
      <c r="Q41" s="1281" t="s">
        <v>835</v>
      </c>
    </row>
    <row r="42" spans="1:17" s="27" customFormat="1" ht="14.25" customHeight="1">
      <c r="A42" s="1273"/>
      <c r="B42" s="1273"/>
      <c r="C42" s="11" t="s">
        <v>230</v>
      </c>
      <c r="D42" s="1286"/>
      <c r="E42" s="1287">
        <v>5.5</v>
      </c>
      <c r="F42" s="1287">
        <v>5</v>
      </c>
      <c r="G42" s="1287">
        <v>4</v>
      </c>
      <c r="H42" s="1287">
        <v>4.5</v>
      </c>
      <c r="I42" s="1287">
        <v>5</v>
      </c>
      <c r="J42" s="1287">
        <v>5</v>
      </c>
      <c r="K42" s="1287">
        <v>5</v>
      </c>
      <c r="L42" s="1287">
        <v>3</v>
      </c>
      <c r="M42" s="1287">
        <v>3</v>
      </c>
      <c r="N42" s="1287">
        <v>6</v>
      </c>
      <c r="O42" s="1287">
        <v>6</v>
      </c>
      <c r="P42" s="1287">
        <v>5</v>
      </c>
      <c r="Q42" s="1288">
        <v>5</v>
      </c>
    </row>
    <row r="43" spans="1:17" s="27" customFormat="1" ht="15.75" customHeight="1">
      <c r="A43" s="1273"/>
      <c r="B43" s="1274"/>
      <c r="C43" s="1275" t="s">
        <v>231</v>
      </c>
      <c r="D43" s="1276"/>
      <c r="E43" s="1287">
        <v>8</v>
      </c>
      <c r="F43" s="1287">
        <v>8</v>
      </c>
      <c r="G43" s="1287">
        <v>8</v>
      </c>
      <c r="H43" s="1287">
        <v>8</v>
      </c>
      <c r="I43" s="1287">
        <v>8</v>
      </c>
      <c r="J43" s="1287">
        <v>8</v>
      </c>
      <c r="K43" s="1287">
        <v>8</v>
      </c>
      <c r="L43" s="1287">
        <v>8</v>
      </c>
      <c r="M43" s="1287">
        <v>8</v>
      </c>
      <c r="N43" s="1287">
        <v>8</v>
      </c>
      <c r="O43" s="1287">
        <v>8</v>
      </c>
      <c r="P43" s="1287">
        <v>8</v>
      </c>
      <c r="Q43" s="1288">
        <v>8</v>
      </c>
    </row>
    <row r="44" spans="1:17" s="27" customFormat="1" ht="17.25" customHeight="1">
      <c r="A44" s="1290"/>
      <c r="B44" s="1291"/>
      <c r="C44" s="1292" t="s">
        <v>237</v>
      </c>
      <c r="D44" s="1286"/>
      <c r="E44" s="1293">
        <v>68.8</v>
      </c>
      <c r="F44" s="1293">
        <v>62.5</v>
      </c>
      <c r="G44" s="1293">
        <v>50</v>
      </c>
      <c r="H44" s="1293">
        <v>56.3</v>
      </c>
      <c r="I44" s="1293">
        <v>62.5</v>
      </c>
      <c r="J44" s="1293">
        <v>62.5</v>
      </c>
      <c r="K44" s="1293">
        <v>62.5</v>
      </c>
      <c r="L44" s="1293">
        <v>37.5</v>
      </c>
      <c r="M44" s="1293">
        <v>37.5</v>
      </c>
      <c r="N44" s="1293">
        <v>75</v>
      </c>
      <c r="O44" s="1293">
        <v>75</v>
      </c>
      <c r="P44" s="1293">
        <v>62.5</v>
      </c>
      <c r="Q44" s="1294">
        <v>62.5</v>
      </c>
    </row>
    <row r="45" spans="1:17" s="27" customFormat="1" ht="11.25" customHeight="1">
      <c r="A45" s="1303"/>
      <c r="B45" s="1247" t="s">
        <v>1055</v>
      </c>
      <c r="C45" s="1248"/>
      <c r="D45" s="7"/>
      <c r="E45" s="1304"/>
      <c r="F45" s="1304"/>
      <c r="G45" s="1304"/>
      <c r="H45" s="1304"/>
      <c r="I45" s="1304"/>
      <c r="J45" s="1304"/>
      <c r="K45" s="1304"/>
      <c r="L45" s="1304"/>
      <c r="M45" s="1304"/>
      <c r="N45" s="1304"/>
      <c r="O45" s="1304"/>
      <c r="P45" s="1304"/>
      <c r="Q45" s="1249"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05" t="s">
        <v>733</v>
      </c>
      <c r="C1" s="28"/>
      <c r="E1" s="28"/>
      <c r="G1" s="28"/>
      <c r="H1" s="28"/>
      <c r="I1" s="680"/>
      <c r="J1" s="1702"/>
      <c r="K1" s="1702"/>
      <c r="L1" s="28"/>
      <c r="M1" s="1306"/>
      <c r="N1" s="28"/>
      <c r="O1" s="1307"/>
      <c r="P1" s="1307" t="s">
        <v>999</v>
      </c>
    </row>
    <row r="2" spans="1:17" ht="6" customHeight="1">
      <c r="A2" s="1308"/>
      <c r="B2" s="1309"/>
      <c r="C2" s="1309"/>
      <c r="D2" s="1309"/>
      <c r="E2" s="1309"/>
      <c r="F2" s="1309"/>
      <c r="G2" s="1309"/>
      <c r="H2" s="1309"/>
      <c r="I2" s="1309"/>
      <c r="J2" s="1309"/>
      <c r="K2" s="1309"/>
      <c r="L2" s="1309"/>
      <c r="M2" s="1309"/>
      <c r="N2" s="1309"/>
      <c r="O2" s="1309"/>
      <c r="P2" s="1309"/>
    </row>
    <row r="3" spans="1:17" ht="15" customHeight="1">
      <c r="A3" s="1953" t="s">
        <v>161</v>
      </c>
      <c r="B3" s="1953"/>
      <c r="C3" s="1954"/>
      <c r="D3" s="1957" t="s">
        <v>162</v>
      </c>
      <c r="E3" s="1959" t="s">
        <v>163</v>
      </c>
      <c r="F3" s="29"/>
      <c r="G3" s="29"/>
      <c r="H3" s="29"/>
      <c r="I3" s="29"/>
      <c r="J3" s="29"/>
      <c r="K3" s="29"/>
      <c r="L3" s="29"/>
      <c r="M3" s="29"/>
      <c r="N3" s="29"/>
      <c r="O3" s="29"/>
      <c r="P3" s="238"/>
    </row>
    <row r="4" spans="1:17" ht="35.25" customHeight="1">
      <c r="A4" s="1955"/>
      <c r="B4" s="1955"/>
      <c r="C4" s="1956"/>
      <c r="D4" s="1958"/>
      <c r="E4" s="1960"/>
      <c r="F4" s="32" t="s">
        <v>405</v>
      </c>
      <c r="G4" s="31" t="s">
        <v>406</v>
      </c>
      <c r="H4" s="31" t="s">
        <v>317</v>
      </c>
      <c r="I4" s="31" t="s">
        <v>407</v>
      </c>
      <c r="J4" s="31" t="s">
        <v>408</v>
      </c>
      <c r="K4" s="31" t="s">
        <v>497</v>
      </c>
      <c r="L4" s="31" t="s">
        <v>409</v>
      </c>
      <c r="M4" s="31" t="s">
        <v>498</v>
      </c>
      <c r="N4" s="31" t="s">
        <v>662</v>
      </c>
      <c r="O4" s="32" t="s">
        <v>410</v>
      </c>
      <c r="P4" s="214" t="s">
        <v>411</v>
      </c>
    </row>
    <row r="5" spans="1:17" ht="15" customHeight="1">
      <c r="A5" s="1310"/>
      <c r="B5" s="1311"/>
      <c r="C5" s="1312" t="s">
        <v>412</v>
      </c>
      <c r="D5" s="1313">
        <v>1000</v>
      </c>
      <c r="E5" s="1314">
        <v>892.3</v>
      </c>
      <c r="F5" s="1314">
        <v>144.6</v>
      </c>
      <c r="G5" s="1314">
        <v>9.4</v>
      </c>
      <c r="H5" s="1314">
        <v>9.6</v>
      </c>
      <c r="I5" s="1314">
        <v>28.8</v>
      </c>
      <c r="J5" s="1314">
        <v>86.1</v>
      </c>
      <c r="K5" s="1314">
        <v>52.8</v>
      </c>
      <c r="L5" s="1314">
        <v>41</v>
      </c>
      <c r="M5" s="1314">
        <v>23.4</v>
      </c>
      <c r="N5" s="1314">
        <v>50.6</v>
      </c>
      <c r="O5" s="1314">
        <v>26.7</v>
      </c>
      <c r="P5" s="1315">
        <v>43.7</v>
      </c>
    </row>
    <row r="6" spans="1:17" ht="11.25" customHeight="1">
      <c r="A6" s="636"/>
      <c r="B6" s="1316"/>
      <c r="C6" s="1317"/>
      <c r="D6" s="1318"/>
      <c r="E6" s="1319"/>
      <c r="F6" s="1319"/>
      <c r="G6" s="1319"/>
      <c r="H6" s="1319"/>
      <c r="I6" s="1319"/>
      <c r="J6" s="1319"/>
      <c r="K6" s="1319"/>
      <c r="L6" s="1319"/>
      <c r="M6" s="1319"/>
      <c r="N6" s="1319"/>
      <c r="O6" s="1319"/>
      <c r="P6" s="1319"/>
    </row>
    <row r="7" spans="1:17" ht="16.5" customHeight="1">
      <c r="A7" s="1320" t="s">
        <v>485</v>
      </c>
      <c r="B7" s="638">
        <v>3</v>
      </c>
      <c r="C7" s="1321" t="s">
        <v>926</v>
      </c>
      <c r="D7" s="1322">
        <v>104.60833333333299</v>
      </c>
      <c r="E7" s="1323">
        <v>104.741666666667</v>
      </c>
      <c r="F7" s="1323">
        <v>101.941666666667</v>
      </c>
      <c r="G7" s="1323">
        <v>100.48333333333299</v>
      </c>
      <c r="H7" s="1323">
        <v>131.82499999999999</v>
      </c>
      <c r="I7" s="1323">
        <v>99.8</v>
      </c>
      <c r="J7" s="1323">
        <v>105.916666666667</v>
      </c>
      <c r="K7" s="1323">
        <v>128.558333333333</v>
      </c>
      <c r="L7" s="1323">
        <v>100.02500000000001</v>
      </c>
      <c r="M7" s="1323">
        <v>100.666666666667</v>
      </c>
      <c r="N7" s="1323">
        <v>114.758333333333</v>
      </c>
      <c r="O7" s="1323">
        <v>128.64166666666699</v>
      </c>
      <c r="P7" s="1323">
        <v>101.541666666667</v>
      </c>
    </row>
    <row r="8" spans="1:17" ht="16.5" customHeight="1">
      <c r="A8" s="637"/>
      <c r="B8" s="638">
        <v>4</v>
      </c>
      <c r="C8" s="729"/>
      <c r="D8" s="1322">
        <v>114.875</v>
      </c>
      <c r="E8" s="1323">
        <v>113.708333333333</v>
      </c>
      <c r="F8" s="1323">
        <v>107.683333333333</v>
      </c>
      <c r="G8" s="1323">
        <v>105.091666666667</v>
      </c>
      <c r="H8" s="1323">
        <v>171.316666666667</v>
      </c>
      <c r="I8" s="1323">
        <v>106.191666666667</v>
      </c>
      <c r="J8" s="1323">
        <v>116.98333333333299</v>
      </c>
      <c r="K8" s="1323">
        <v>151.583333333333</v>
      </c>
      <c r="L8" s="1323">
        <v>107.7</v>
      </c>
      <c r="M8" s="1323">
        <v>107.491666666667</v>
      </c>
      <c r="N8" s="1323">
        <v>145.583333333333</v>
      </c>
      <c r="O8" s="1323">
        <v>148.28333333333299</v>
      </c>
      <c r="P8" s="1323">
        <v>112.566666666667</v>
      </c>
    </row>
    <row r="9" spans="1:17" ht="16.5" customHeight="1">
      <c r="A9" s="637"/>
      <c r="B9" s="638">
        <v>5</v>
      </c>
      <c r="C9" s="729"/>
      <c r="D9" s="1322">
        <v>119.625</v>
      </c>
      <c r="E9" s="1323">
        <v>118.60833333333299</v>
      </c>
      <c r="F9" s="1323">
        <v>114.958333333333</v>
      </c>
      <c r="G9" s="1323">
        <v>111.64166666666701</v>
      </c>
      <c r="H9" s="1323">
        <v>140.6</v>
      </c>
      <c r="I9" s="1323">
        <v>120.633333333333</v>
      </c>
      <c r="J9" s="1323">
        <v>116.466666666667</v>
      </c>
      <c r="K9" s="1323">
        <v>151.92500000000001</v>
      </c>
      <c r="L9" s="1323">
        <v>112.47499999999999</v>
      </c>
      <c r="M9" s="1323">
        <v>122.716666666667</v>
      </c>
      <c r="N9" s="1323">
        <v>154.34166666666701</v>
      </c>
      <c r="O9" s="1323">
        <v>152.875</v>
      </c>
      <c r="P9" s="1323">
        <v>123.291666666667</v>
      </c>
    </row>
    <row r="10" spans="1:17" ht="12.75" customHeight="1">
      <c r="A10" s="85"/>
      <c r="B10" s="176"/>
      <c r="C10" s="647"/>
      <c r="D10" s="1324"/>
      <c r="E10" s="1325"/>
      <c r="F10" s="1325"/>
      <c r="G10" s="1325"/>
      <c r="H10" s="1325"/>
      <c r="I10" s="1325"/>
      <c r="J10" s="1325"/>
      <c r="K10" s="1325"/>
      <c r="L10" s="1325"/>
      <c r="M10" s="1325"/>
      <c r="N10" s="1325"/>
      <c r="O10" s="1325"/>
      <c r="P10" s="1325"/>
    </row>
    <row r="11" spans="1:17" ht="17.25" customHeight="1">
      <c r="A11" s="500">
        <v>5</v>
      </c>
      <c r="B11" s="474">
        <v>11</v>
      </c>
      <c r="C11" s="1317" t="s">
        <v>164</v>
      </c>
      <c r="D11" s="1326">
        <v>119.9</v>
      </c>
      <c r="E11" s="1326">
        <v>120</v>
      </c>
      <c r="F11" s="1326">
        <v>117.2</v>
      </c>
      <c r="G11" s="1326">
        <v>118</v>
      </c>
      <c r="H11" s="1326">
        <v>136.6</v>
      </c>
      <c r="I11" s="1326">
        <v>122.5</v>
      </c>
      <c r="J11" s="1326">
        <v>116.9</v>
      </c>
      <c r="K11" s="1326">
        <v>152.5</v>
      </c>
      <c r="L11" s="1326">
        <v>112.5</v>
      </c>
      <c r="M11" s="1326">
        <v>127.6</v>
      </c>
      <c r="N11" s="1326">
        <v>152.4</v>
      </c>
      <c r="O11" s="1326">
        <v>155.9</v>
      </c>
      <c r="P11" s="1326">
        <v>125.8</v>
      </c>
      <c r="Q11" s="509"/>
    </row>
    <row r="12" spans="1:17" ht="17.25" customHeight="1">
      <c r="A12" s="500">
        <v>6</v>
      </c>
      <c r="B12" s="474">
        <v>9</v>
      </c>
      <c r="C12" s="1327"/>
      <c r="D12" s="1328">
        <v>123.5</v>
      </c>
      <c r="E12" s="1326">
        <v>122.5</v>
      </c>
      <c r="F12" s="1326">
        <v>119.1</v>
      </c>
      <c r="G12" s="1326">
        <v>121.5</v>
      </c>
      <c r="H12" s="1326">
        <v>134.69999999999999</v>
      </c>
      <c r="I12" s="1326">
        <v>123.9</v>
      </c>
      <c r="J12" s="1326">
        <v>117.1</v>
      </c>
      <c r="K12" s="1326">
        <v>158.80000000000001</v>
      </c>
      <c r="L12" s="1326">
        <v>114.9</v>
      </c>
      <c r="M12" s="1326">
        <v>130.9</v>
      </c>
      <c r="N12" s="1326">
        <v>153.69999999999999</v>
      </c>
      <c r="O12" s="1326">
        <v>169.9</v>
      </c>
      <c r="P12" s="1326">
        <v>128.9</v>
      </c>
      <c r="Q12" s="509"/>
    </row>
    <row r="13" spans="1:17" ht="17.25" customHeight="1">
      <c r="A13" s="500"/>
      <c r="B13" s="474">
        <v>10</v>
      </c>
      <c r="C13" s="1317"/>
      <c r="D13" s="1328">
        <v>123.9</v>
      </c>
      <c r="E13" s="1326">
        <v>122.6</v>
      </c>
      <c r="F13" s="1326">
        <v>119.2</v>
      </c>
      <c r="G13" s="1326">
        <v>123.9</v>
      </c>
      <c r="H13" s="1326">
        <v>134.1</v>
      </c>
      <c r="I13" s="1326">
        <v>124.1</v>
      </c>
      <c r="J13" s="1326">
        <v>116.3</v>
      </c>
      <c r="K13" s="1326">
        <v>155</v>
      </c>
      <c r="L13" s="1326">
        <v>115.4</v>
      </c>
      <c r="M13" s="1326">
        <v>131</v>
      </c>
      <c r="N13" s="1326">
        <v>153</v>
      </c>
      <c r="O13" s="1326">
        <v>176.4</v>
      </c>
      <c r="P13" s="1326">
        <v>130.9</v>
      </c>
      <c r="Q13" s="509"/>
    </row>
    <row r="14" spans="1:17" ht="17.25" customHeight="1">
      <c r="A14" s="500"/>
      <c r="B14" s="474">
        <v>11</v>
      </c>
      <c r="C14" s="5"/>
      <c r="D14" s="1328">
        <v>124.3</v>
      </c>
      <c r="E14" s="1326">
        <v>122.6</v>
      </c>
      <c r="F14" s="1326">
        <v>119.3</v>
      </c>
      <c r="G14" s="1326">
        <v>123.2</v>
      </c>
      <c r="H14" s="1326">
        <v>133.6</v>
      </c>
      <c r="I14" s="1326">
        <v>124.4</v>
      </c>
      <c r="J14" s="1326">
        <v>116.4</v>
      </c>
      <c r="K14" s="1326">
        <v>155</v>
      </c>
      <c r="L14" s="1326">
        <v>116.1</v>
      </c>
      <c r="M14" s="1326">
        <v>131.1</v>
      </c>
      <c r="N14" s="1326">
        <v>152.69999999999999</v>
      </c>
      <c r="O14" s="1326">
        <v>177.1</v>
      </c>
      <c r="P14" s="1326">
        <v>130.4</v>
      </c>
      <c r="Q14" s="509"/>
    </row>
    <row r="15" spans="1:17" ht="17.25" customHeight="1">
      <c r="A15" s="636"/>
      <c r="B15" s="176"/>
      <c r="C15" s="1317"/>
      <c r="D15" s="1329"/>
      <c r="E15" s="4"/>
      <c r="F15" s="4"/>
      <c r="G15" s="4"/>
      <c r="H15" s="4" t="s">
        <v>265</v>
      </c>
      <c r="I15" s="4"/>
      <c r="J15" s="4"/>
      <c r="K15" s="4"/>
      <c r="L15" s="4"/>
      <c r="M15" s="4"/>
      <c r="N15" s="4"/>
      <c r="O15" s="4"/>
      <c r="P15" s="4"/>
    </row>
    <row r="16" spans="1:17" ht="16.5" customHeight="1">
      <c r="A16" s="1815" t="s">
        <v>270</v>
      </c>
      <c r="B16" s="1815"/>
      <c r="C16" s="1816"/>
      <c r="D16" s="1330">
        <f>(D14-D13)/D13*100</f>
        <v>0.3228410008070956</v>
      </c>
      <c r="E16" s="1331">
        <f t="shared" ref="E16:P16" si="0">(E14-E13)/E13*100</f>
        <v>0</v>
      </c>
      <c r="F16" s="1331">
        <f t="shared" si="0"/>
        <v>8.3892617449659659E-2</v>
      </c>
      <c r="G16" s="1331">
        <f t="shared" si="0"/>
        <v>-0.56497175141243161</v>
      </c>
      <c r="H16" s="1331">
        <f t="shared" si="0"/>
        <v>-0.37285607755406414</v>
      </c>
      <c r="I16" s="1331">
        <f t="shared" si="0"/>
        <v>0.24174053182917918</v>
      </c>
      <c r="J16" s="1331">
        <f t="shared" si="0"/>
        <v>8.5984522785905876E-2</v>
      </c>
      <c r="K16" s="1331">
        <f t="shared" si="0"/>
        <v>0</v>
      </c>
      <c r="L16" s="1331">
        <f t="shared" si="0"/>
        <v>0.60658578856151524</v>
      </c>
      <c r="M16" s="1331">
        <f t="shared" si="0"/>
        <v>7.6335877862591078E-2</v>
      </c>
      <c r="N16" s="1331">
        <f t="shared" si="0"/>
        <v>-0.19607843137255643</v>
      </c>
      <c r="O16" s="1331">
        <f t="shared" si="0"/>
        <v>0.39682539682539036</v>
      </c>
      <c r="P16" s="1331">
        <f t="shared" si="0"/>
        <v>-0.3819709702062643</v>
      </c>
      <c r="Q16" s="362" t="s">
        <v>917</v>
      </c>
    </row>
    <row r="17" spans="1:17" ht="16.5" customHeight="1">
      <c r="A17" s="1951" t="s">
        <v>271</v>
      </c>
      <c r="B17" s="1951"/>
      <c r="C17" s="1952"/>
      <c r="D17" s="1332">
        <f>(D14-D11)/D11*100</f>
        <v>3.6697247706421945</v>
      </c>
      <c r="E17" s="1333">
        <f t="shared" ref="E17:P17" si="1">(E14-E11)/E11*100</f>
        <v>2.1666666666666621</v>
      </c>
      <c r="F17" s="1333">
        <f t="shared" si="1"/>
        <v>1.7918088737201316</v>
      </c>
      <c r="G17" s="1333">
        <f t="shared" si="1"/>
        <v>4.4067796610169516</v>
      </c>
      <c r="H17" s="1333">
        <f t="shared" si="1"/>
        <v>-2.1961932650073206</v>
      </c>
      <c r="I17" s="1333">
        <f t="shared" si="1"/>
        <v>1.5510204081632701</v>
      </c>
      <c r="J17" s="1333">
        <f>(J14-J11)/J11*100</f>
        <v>-0.42771599657827203</v>
      </c>
      <c r="K17" s="1333">
        <f t="shared" si="1"/>
        <v>1.639344262295082</v>
      </c>
      <c r="L17" s="1333">
        <f t="shared" si="1"/>
        <v>3.1999999999999953</v>
      </c>
      <c r="M17" s="1333">
        <f t="shared" si="1"/>
        <v>2.7429467084639501</v>
      </c>
      <c r="N17" s="1333">
        <f t="shared" si="1"/>
        <v>0.1968503937007762</v>
      </c>
      <c r="O17" s="1333">
        <f t="shared" si="1"/>
        <v>13.598460551635656</v>
      </c>
      <c r="P17" s="1333">
        <f t="shared" si="1"/>
        <v>3.6565977742448399</v>
      </c>
      <c r="Q17" s="362" t="s">
        <v>917</v>
      </c>
    </row>
    <row r="18" spans="1:17" ht="15" customHeight="1">
      <c r="A18" s="4"/>
      <c r="B18" s="1334"/>
      <c r="C18" s="1334"/>
      <c r="D18" s="1334"/>
      <c r="E18" s="1334"/>
      <c r="F18" s="1334"/>
      <c r="G18" s="1334"/>
      <c r="H18" s="1334"/>
      <c r="I18" s="1334"/>
      <c r="J18" s="1334"/>
      <c r="K18" s="1334"/>
      <c r="L18" s="1334"/>
      <c r="M18" s="1334"/>
      <c r="N18" s="1334"/>
      <c r="O18" s="1335"/>
      <c r="P18" s="1336"/>
    </row>
    <row r="19" spans="1:17" ht="2.25" customHeight="1">
      <c r="B19" s="28"/>
      <c r="C19" s="28"/>
      <c r="D19" s="1337"/>
      <c r="E19" s="28"/>
      <c r="G19" s="28"/>
      <c r="H19" s="28"/>
      <c r="I19" s="28"/>
      <c r="J19" s="28"/>
      <c r="K19" s="28"/>
      <c r="L19" s="28"/>
      <c r="N19" s="28"/>
      <c r="O19" s="1307"/>
      <c r="P19" s="28"/>
    </row>
    <row r="20" spans="1:17" ht="10.5" customHeight="1">
      <c r="A20" s="1308"/>
      <c r="B20" s="1309"/>
      <c r="C20" s="1309"/>
      <c r="D20" s="1309"/>
      <c r="E20" s="1309"/>
      <c r="F20" s="1309"/>
      <c r="G20" s="1309"/>
      <c r="H20" s="1309"/>
      <c r="I20" s="1309"/>
      <c r="J20" s="1309"/>
      <c r="K20" s="1309"/>
      <c r="L20" s="1309"/>
      <c r="M20" s="1309"/>
      <c r="N20" s="28"/>
      <c r="O20" s="28"/>
      <c r="P20" s="28"/>
    </row>
    <row r="21" spans="1:17" ht="13.5" customHeight="1">
      <c r="A21" s="1953" t="s">
        <v>161</v>
      </c>
      <c r="B21" s="1953"/>
      <c r="C21" s="1954"/>
      <c r="D21" s="29"/>
      <c r="E21" s="29"/>
      <c r="F21" s="29"/>
      <c r="G21" s="29"/>
      <c r="H21" s="38"/>
      <c r="I21" s="29"/>
      <c r="J21" s="38"/>
      <c r="K21" s="38"/>
      <c r="L21" s="1949" t="s">
        <v>165</v>
      </c>
      <c r="M21" s="1949" t="s">
        <v>166</v>
      </c>
      <c r="N21" s="1949" t="s">
        <v>266</v>
      </c>
      <c r="O21" s="1949" t="s">
        <v>167</v>
      </c>
      <c r="Q21" s="28"/>
    </row>
    <row r="22" spans="1:17" ht="29.25" customHeight="1">
      <c r="A22" s="1955"/>
      <c r="B22" s="1955"/>
      <c r="C22" s="1956"/>
      <c r="D22" s="39" t="s">
        <v>413</v>
      </c>
      <c r="E22" s="31" t="s">
        <v>414</v>
      </c>
      <c r="F22" s="31" t="s">
        <v>415</v>
      </c>
      <c r="G22" s="31" t="s">
        <v>495</v>
      </c>
      <c r="H22" s="40" t="s">
        <v>416</v>
      </c>
      <c r="I22" s="31" t="s">
        <v>417</v>
      </c>
      <c r="J22" s="40" t="s">
        <v>418</v>
      </c>
      <c r="K22" s="40" t="s">
        <v>496</v>
      </c>
      <c r="L22" s="1950"/>
      <c r="M22" s="1950"/>
      <c r="N22" s="1950"/>
      <c r="O22" s="1950"/>
      <c r="P22" s="34"/>
      <c r="Q22" s="30"/>
    </row>
    <row r="23" spans="1:17" s="34" customFormat="1" ht="12.75" customHeight="1">
      <c r="A23" s="636"/>
      <c r="B23" s="1311"/>
      <c r="C23" s="1312" t="s">
        <v>412</v>
      </c>
      <c r="D23" s="1314">
        <v>33.299999999999997</v>
      </c>
      <c r="E23" s="1314">
        <v>45.8</v>
      </c>
      <c r="F23" s="1314">
        <v>14.9</v>
      </c>
      <c r="G23" s="1314">
        <v>19.3</v>
      </c>
      <c r="H23" s="1314">
        <v>50</v>
      </c>
      <c r="I23" s="1314">
        <v>18.2</v>
      </c>
      <c r="J23" s="1315">
        <v>150.9</v>
      </c>
      <c r="K23" s="1314">
        <v>43.2</v>
      </c>
      <c r="L23" s="1314">
        <v>40.299999999999997</v>
      </c>
      <c r="M23" s="1314">
        <v>3.7</v>
      </c>
      <c r="N23" s="1314">
        <v>58.4</v>
      </c>
      <c r="O23" s="1314">
        <v>5.3</v>
      </c>
      <c r="P23" s="5"/>
      <c r="Q23" s="33"/>
    </row>
    <row r="24" spans="1:17" s="5" customFormat="1" ht="11.25" customHeight="1">
      <c r="A24" s="636"/>
      <c r="B24" s="1316"/>
      <c r="C24" s="1317"/>
      <c r="D24" s="1338"/>
      <c r="E24" s="1338"/>
      <c r="F24" s="1338"/>
      <c r="G24" s="1338"/>
      <c r="H24" s="1339"/>
      <c r="I24" s="1338"/>
      <c r="J24" s="1339"/>
      <c r="K24" s="1339"/>
      <c r="L24" s="1338"/>
      <c r="M24" s="1338"/>
      <c r="N24" s="1338"/>
      <c r="O24" s="1338"/>
      <c r="Q24" s="35"/>
    </row>
    <row r="25" spans="1:17" s="5" customFormat="1" ht="16.5" customHeight="1">
      <c r="A25" s="1320" t="s">
        <v>485</v>
      </c>
      <c r="B25" s="638">
        <v>3</v>
      </c>
      <c r="C25" s="1321" t="s">
        <v>926</v>
      </c>
      <c r="D25" s="1323">
        <v>100.425</v>
      </c>
      <c r="E25" s="1323">
        <v>100.14166666666701</v>
      </c>
      <c r="F25" s="1323">
        <v>100.908333333333</v>
      </c>
      <c r="G25" s="1323">
        <v>101.091666666667</v>
      </c>
      <c r="H25" s="1323">
        <v>100.008333333333</v>
      </c>
      <c r="I25" s="1323">
        <v>98.891666666666694</v>
      </c>
      <c r="J25" s="1323">
        <v>99.95</v>
      </c>
      <c r="K25" s="1323">
        <v>100.25</v>
      </c>
      <c r="L25" s="1323">
        <v>100.10833333333299</v>
      </c>
      <c r="M25" s="1323">
        <v>101.558333333333</v>
      </c>
      <c r="N25" s="1323">
        <v>100.2</v>
      </c>
      <c r="O25" s="1323">
        <v>166.34166666666701</v>
      </c>
      <c r="P25" s="1340"/>
      <c r="Q25" s="35"/>
    </row>
    <row r="26" spans="1:17" s="37" customFormat="1" ht="16.5" customHeight="1">
      <c r="A26" s="637"/>
      <c r="B26" s="638">
        <v>4</v>
      </c>
      <c r="C26" s="729"/>
      <c r="D26" s="1323">
        <v>102.7</v>
      </c>
      <c r="E26" s="1323">
        <v>104.26666666666701</v>
      </c>
      <c r="F26" s="1323">
        <v>101.7</v>
      </c>
      <c r="G26" s="1323">
        <v>103.375</v>
      </c>
      <c r="H26" s="1323">
        <v>103.441666666667</v>
      </c>
      <c r="I26" s="1323">
        <v>102.758333333333</v>
      </c>
      <c r="J26" s="1323">
        <v>103.89166666666701</v>
      </c>
      <c r="K26" s="1323">
        <v>104.4</v>
      </c>
      <c r="L26" s="1323">
        <v>99.008333333333297</v>
      </c>
      <c r="M26" s="1323">
        <v>129.76666666666699</v>
      </c>
      <c r="N26" s="1323">
        <v>136.53333333333299</v>
      </c>
      <c r="O26" s="1323">
        <v>185.35</v>
      </c>
      <c r="P26" s="1341"/>
      <c r="Q26" s="36"/>
    </row>
    <row r="27" spans="1:17" s="37" customFormat="1" ht="16.5" customHeight="1">
      <c r="A27" s="637"/>
      <c r="B27" s="638">
        <v>5</v>
      </c>
      <c r="C27" s="729"/>
      <c r="D27" s="1322">
        <v>107.041666666667</v>
      </c>
      <c r="E27" s="1323">
        <v>108.65</v>
      </c>
      <c r="F27" s="1323">
        <v>104.666666666667</v>
      </c>
      <c r="G27" s="1323">
        <v>106.26666666666701</v>
      </c>
      <c r="H27" s="1323">
        <v>108.45</v>
      </c>
      <c r="I27" s="1323">
        <v>106.083333333333</v>
      </c>
      <c r="J27" s="1323">
        <v>107.133333333333</v>
      </c>
      <c r="K27" s="1323">
        <v>112.14166666666701</v>
      </c>
      <c r="L27" s="1323">
        <v>106.95</v>
      </c>
      <c r="M27" s="1323">
        <v>140.02500000000001</v>
      </c>
      <c r="N27" s="1323">
        <v>137.77500000000001</v>
      </c>
      <c r="O27" s="1323">
        <v>178.17500000000001</v>
      </c>
      <c r="P27" s="1341"/>
      <c r="Q27" s="36"/>
    </row>
    <row r="28" spans="1:17" s="37" customFormat="1" ht="15.65" customHeight="1">
      <c r="A28" s="85"/>
      <c r="B28" s="176"/>
      <c r="C28" s="647"/>
      <c r="D28" s="1342"/>
      <c r="E28" s="1343"/>
      <c r="F28" s="1343"/>
      <c r="G28" s="1343"/>
      <c r="H28" s="1344"/>
      <c r="I28" s="1343"/>
      <c r="J28" s="1344"/>
      <c r="K28" s="1344"/>
      <c r="L28" s="1343"/>
      <c r="M28" s="1343"/>
      <c r="N28" s="1343"/>
      <c r="O28" s="1343"/>
      <c r="P28" s="1325"/>
      <c r="Q28" s="36"/>
    </row>
    <row r="29" spans="1:17" s="5" customFormat="1" ht="17.25" customHeight="1">
      <c r="A29" s="500">
        <v>5</v>
      </c>
      <c r="B29" s="474">
        <v>11</v>
      </c>
      <c r="C29" s="1317" t="s">
        <v>164</v>
      </c>
      <c r="D29" s="1328">
        <v>108.1</v>
      </c>
      <c r="E29" s="1326">
        <v>111.5</v>
      </c>
      <c r="F29" s="1326">
        <v>106.3</v>
      </c>
      <c r="G29" s="1326">
        <v>106.9</v>
      </c>
      <c r="H29" s="1326">
        <v>109.9</v>
      </c>
      <c r="I29" s="1326">
        <v>107.7</v>
      </c>
      <c r="J29" s="1326">
        <v>108.1</v>
      </c>
      <c r="K29" s="1326">
        <v>114.4</v>
      </c>
      <c r="L29" s="1326">
        <v>106.6</v>
      </c>
      <c r="M29" s="1326">
        <v>132</v>
      </c>
      <c r="N29" s="1326">
        <v>122.3</v>
      </c>
      <c r="O29" s="1326">
        <v>179.5</v>
      </c>
      <c r="P29" s="1345"/>
      <c r="Q29" s="509"/>
    </row>
    <row r="30" spans="1:17" s="5" customFormat="1" ht="17.25" customHeight="1">
      <c r="A30" s="500">
        <v>6</v>
      </c>
      <c r="B30" s="474">
        <v>9</v>
      </c>
      <c r="C30" s="1327"/>
      <c r="D30" s="1326">
        <v>111.6</v>
      </c>
      <c r="E30" s="1326">
        <v>113.9</v>
      </c>
      <c r="F30" s="1326">
        <v>108.2</v>
      </c>
      <c r="G30" s="1326">
        <v>107.3</v>
      </c>
      <c r="H30" s="1326">
        <v>113.5</v>
      </c>
      <c r="I30" s="1326">
        <v>110.4</v>
      </c>
      <c r="J30" s="1326">
        <v>109</v>
      </c>
      <c r="K30" s="1326">
        <v>117.8</v>
      </c>
      <c r="L30" s="1326">
        <v>128.19999999999999</v>
      </c>
      <c r="M30" s="1326">
        <v>139.9</v>
      </c>
      <c r="N30" s="1326">
        <v>131.30000000000001</v>
      </c>
      <c r="O30" s="1326">
        <v>163.69999999999999</v>
      </c>
      <c r="P30" s="1346"/>
      <c r="Q30" s="509"/>
    </row>
    <row r="31" spans="1:17" s="5" customFormat="1" ht="17.25" customHeight="1">
      <c r="A31" s="500"/>
      <c r="B31" s="474">
        <v>10</v>
      </c>
      <c r="C31" s="1317"/>
      <c r="D31" s="1328">
        <v>112.5</v>
      </c>
      <c r="E31" s="1326">
        <v>113.7</v>
      </c>
      <c r="F31" s="1326">
        <v>108.6</v>
      </c>
      <c r="G31" s="1326">
        <v>108</v>
      </c>
      <c r="H31" s="1326">
        <v>114.1</v>
      </c>
      <c r="I31" s="1326">
        <v>111.1</v>
      </c>
      <c r="J31" s="1326">
        <v>109.2</v>
      </c>
      <c r="K31" s="1326">
        <v>118.2</v>
      </c>
      <c r="L31" s="1326">
        <v>136.80000000000001</v>
      </c>
      <c r="M31" s="1326">
        <v>140.1</v>
      </c>
      <c r="N31" s="1326">
        <v>129.9</v>
      </c>
      <c r="O31" s="1326">
        <v>164.4</v>
      </c>
      <c r="P31" s="1347"/>
      <c r="Q31" s="509"/>
    </row>
    <row r="32" spans="1:17" s="5" customFormat="1" ht="17.25" customHeight="1">
      <c r="A32" s="500"/>
      <c r="B32" s="474">
        <v>11</v>
      </c>
      <c r="D32" s="1328">
        <v>112.3</v>
      </c>
      <c r="E32" s="1326">
        <v>113.3</v>
      </c>
      <c r="F32" s="1326">
        <v>108.9</v>
      </c>
      <c r="G32" s="1326">
        <v>108</v>
      </c>
      <c r="H32" s="1326">
        <v>114</v>
      </c>
      <c r="I32" s="1326">
        <v>111.2</v>
      </c>
      <c r="J32" s="1326">
        <v>109.2</v>
      </c>
      <c r="K32" s="1326">
        <v>118.7</v>
      </c>
      <c r="L32" s="1326">
        <v>139.6</v>
      </c>
      <c r="M32" s="1326">
        <v>140.30000000000001</v>
      </c>
      <c r="N32" s="1326">
        <v>133.6</v>
      </c>
      <c r="O32" s="1326">
        <v>167.2</v>
      </c>
      <c r="P32" s="1348"/>
      <c r="Q32" s="509"/>
    </row>
    <row r="33" spans="1:17" s="5" customFormat="1" ht="16.5" customHeight="1">
      <c r="A33" s="636"/>
      <c r="B33" s="176"/>
      <c r="C33" s="1317"/>
      <c r="D33" s="1329"/>
      <c r="E33" s="711"/>
      <c r="F33" s="711"/>
      <c r="G33" s="711"/>
      <c r="H33" s="711"/>
      <c r="I33" s="711"/>
      <c r="J33" s="711"/>
      <c r="K33" s="711"/>
      <c r="L33" s="711"/>
      <c r="M33" s="711"/>
      <c r="N33" s="711"/>
      <c r="O33" s="711"/>
      <c r="P33" s="711"/>
    </row>
    <row r="34" spans="1:17" s="5" customFormat="1" ht="16.5" customHeight="1">
      <c r="A34" s="1815" t="s">
        <v>270</v>
      </c>
      <c r="B34" s="1815"/>
      <c r="C34" s="1816"/>
      <c r="D34" s="1331">
        <f>(D32-D31)/D31*100</f>
        <v>-0.17777777777778031</v>
      </c>
      <c r="E34" s="1331">
        <f t="shared" ref="E34:O34" si="2">(E32-E31)/E31*100</f>
        <v>-0.35180299032542278</v>
      </c>
      <c r="F34" s="1331">
        <f t="shared" si="2"/>
        <v>0.27624309392266244</v>
      </c>
      <c r="G34" s="1331">
        <f t="shared" si="2"/>
        <v>0</v>
      </c>
      <c r="H34" s="1331">
        <f t="shared" si="2"/>
        <v>-8.7642418930757512E-2</v>
      </c>
      <c r="I34" s="1331">
        <f t="shared" si="2"/>
        <v>9.0009000900097696E-2</v>
      </c>
      <c r="J34" s="1331">
        <f t="shared" si="2"/>
        <v>0</v>
      </c>
      <c r="K34" s="1331">
        <f t="shared" si="2"/>
        <v>0.4230118443316413</v>
      </c>
      <c r="L34" s="1331">
        <f t="shared" si="2"/>
        <v>2.0467836257309817</v>
      </c>
      <c r="M34" s="1331">
        <f t="shared" si="2"/>
        <v>0.14275517487510142</v>
      </c>
      <c r="N34" s="1331">
        <f t="shared" si="2"/>
        <v>2.8483448806774354</v>
      </c>
      <c r="O34" s="1331">
        <f t="shared" si="2"/>
        <v>1.7031630170316197</v>
      </c>
      <c r="Q34" s="362" t="s">
        <v>917</v>
      </c>
    </row>
    <row r="35" spans="1:17" s="5" customFormat="1" ht="16.5" customHeight="1">
      <c r="A35" s="1951" t="s">
        <v>271</v>
      </c>
      <c r="B35" s="1951"/>
      <c r="C35" s="1952"/>
      <c r="D35" s="1333">
        <f>(D32-D29)/D29*100</f>
        <v>3.8852913968547669</v>
      </c>
      <c r="E35" s="1333">
        <f t="shared" ref="E35:O35" si="3">(E32-E29)/E29*100</f>
        <v>1.6143497757847507</v>
      </c>
      <c r="F35" s="1333">
        <f t="shared" si="3"/>
        <v>2.4459078080903187</v>
      </c>
      <c r="G35" s="1333">
        <f t="shared" si="3"/>
        <v>1.0289990645462996</v>
      </c>
      <c r="H35" s="1333">
        <f t="shared" si="3"/>
        <v>3.7306642402183754</v>
      </c>
      <c r="I35" s="1333">
        <f t="shared" si="3"/>
        <v>3.2497678737233056</v>
      </c>
      <c r="J35" s="1333">
        <f t="shared" si="3"/>
        <v>1.0175763182238748</v>
      </c>
      <c r="K35" s="1333">
        <f t="shared" si="3"/>
        <v>3.7587412587412565</v>
      </c>
      <c r="L35" s="1333">
        <f t="shared" si="3"/>
        <v>30.956848030018762</v>
      </c>
      <c r="M35" s="1333">
        <f t="shared" si="3"/>
        <v>6.2878787878787961</v>
      </c>
      <c r="N35" s="1333">
        <f t="shared" si="3"/>
        <v>9.2395748160261633</v>
      </c>
      <c r="O35" s="1333">
        <f t="shared" si="3"/>
        <v>-6.8523676880222899</v>
      </c>
      <c r="P35" s="35"/>
      <c r="Q35" s="362" t="s">
        <v>917</v>
      </c>
    </row>
    <row r="36" spans="1:17" s="5" customFormat="1" ht="15" customHeight="1">
      <c r="A36" s="668" t="s">
        <v>772</v>
      </c>
      <c r="B36" s="1349"/>
      <c r="C36" s="1349"/>
      <c r="D36" s="1334"/>
      <c r="E36" s="1334"/>
      <c r="F36" s="1334"/>
      <c r="G36" s="1334"/>
      <c r="H36" s="1334"/>
      <c r="I36" s="1334"/>
      <c r="J36" s="1334"/>
      <c r="K36" s="4"/>
      <c r="L36" s="1334"/>
      <c r="M36" s="1334"/>
      <c r="N36" s="1334"/>
      <c r="O36" s="1350" t="s">
        <v>420</v>
      </c>
      <c r="P36" s="1334"/>
      <c r="Q36" s="35"/>
    </row>
    <row r="37" spans="1:17" ht="10.5" customHeight="1">
      <c r="A37" s="18" t="s">
        <v>421</v>
      </c>
      <c r="B37" s="1334"/>
      <c r="C37" s="1334"/>
      <c r="D37" s="1334"/>
      <c r="E37" s="1334"/>
      <c r="F37" s="1334"/>
      <c r="G37" s="1334"/>
      <c r="H37" s="1334"/>
      <c r="I37" s="1334"/>
      <c r="J37" s="1334"/>
      <c r="K37" s="4"/>
      <c r="L37" s="1334"/>
      <c r="M37" s="1334"/>
      <c r="N37" s="1334"/>
      <c r="O37" s="1335"/>
      <c r="P37" s="1334"/>
      <c r="Q37" s="4"/>
    </row>
    <row r="38" spans="1:17" ht="7.5" customHeight="1">
      <c r="A38" s="18"/>
      <c r="B38" s="1334"/>
      <c r="C38" s="1334"/>
      <c r="D38" s="1334"/>
      <c r="E38" s="1334"/>
      <c r="F38" s="1334"/>
      <c r="G38" s="1334"/>
      <c r="H38" s="1334"/>
      <c r="I38" s="1334"/>
      <c r="J38" s="1334"/>
      <c r="K38" s="4"/>
      <c r="L38" s="1334"/>
      <c r="M38" s="1334"/>
      <c r="N38" s="1334"/>
      <c r="O38" s="1335"/>
      <c r="P38" s="1334"/>
    </row>
    <row r="39" spans="1:17" ht="24" customHeight="1">
      <c r="A39" s="1351" t="s">
        <v>734</v>
      </c>
      <c r="E39" s="16"/>
      <c r="F39" s="16"/>
      <c r="G39" s="16"/>
      <c r="H39" s="16"/>
      <c r="I39" s="16"/>
      <c r="J39" s="1702"/>
      <c r="K39" s="1702"/>
      <c r="L39" s="28"/>
      <c r="M39" s="1306"/>
      <c r="N39" s="1307"/>
      <c r="O39" s="1307"/>
      <c r="P39" s="1307" t="s">
        <v>1000</v>
      </c>
      <c r="Q39" s="501"/>
    </row>
    <row r="40" spans="1:17" s="34" customFormat="1" ht="5.25" customHeight="1">
      <c r="A40" s="1308"/>
      <c r="B40" s="1309"/>
      <c r="C40" s="1309"/>
      <c r="D40" s="41"/>
      <c r="E40" s="6"/>
      <c r="F40" s="6"/>
      <c r="G40" s="6"/>
      <c r="H40" s="6"/>
      <c r="I40" s="6"/>
      <c r="J40" s="6"/>
      <c r="K40" s="6"/>
      <c r="L40" s="6"/>
      <c r="M40" s="6"/>
      <c r="N40" s="6"/>
      <c r="O40" s="6"/>
      <c r="P40" s="6"/>
    </row>
    <row r="41" spans="1:17" s="5" customFormat="1" ht="18" customHeight="1">
      <c r="A41" s="1953" t="s">
        <v>161</v>
      </c>
      <c r="B41" s="1953"/>
      <c r="C41" s="1954"/>
      <c r="D41" s="1943" t="s">
        <v>653</v>
      </c>
      <c r="E41" s="1943" t="s">
        <v>654</v>
      </c>
      <c r="F41" s="1943" t="s">
        <v>660</v>
      </c>
      <c r="G41" s="1943" t="s">
        <v>422</v>
      </c>
      <c r="H41" s="1943" t="s">
        <v>423</v>
      </c>
      <c r="I41" s="1943" t="s">
        <v>515</v>
      </c>
      <c r="J41" s="1943" t="s">
        <v>424</v>
      </c>
      <c r="K41" s="1943" t="s">
        <v>425</v>
      </c>
      <c r="L41" s="1943" t="s">
        <v>661</v>
      </c>
      <c r="M41" s="1943" t="s">
        <v>426</v>
      </c>
      <c r="N41" s="1947" t="s">
        <v>83</v>
      </c>
      <c r="O41" s="1945" t="s">
        <v>427</v>
      </c>
      <c r="P41" s="1943" t="s">
        <v>448</v>
      </c>
      <c r="Q41" s="505"/>
    </row>
    <row r="42" spans="1:17" s="5" customFormat="1" ht="22.5" customHeight="1">
      <c r="A42" s="1955"/>
      <c r="B42" s="1955"/>
      <c r="C42" s="1956"/>
      <c r="D42" s="1944"/>
      <c r="E42" s="1944"/>
      <c r="F42" s="1944"/>
      <c r="G42" s="1944"/>
      <c r="H42" s="1944"/>
      <c r="I42" s="1944"/>
      <c r="J42" s="1944"/>
      <c r="K42" s="1944"/>
      <c r="L42" s="1944"/>
      <c r="M42" s="1944"/>
      <c r="N42" s="1948"/>
      <c r="O42" s="1946"/>
      <c r="P42" s="1944"/>
      <c r="Q42" s="504"/>
    </row>
    <row r="43" spans="1:17" s="37" customFormat="1" ht="17.25" customHeight="1">
      <c r="A43" s="636"/>
      <c r="B43" s="1316"/>
      <c r="C43" s="1352"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6"/>
      <c r="B44" s="1316"/>
      <c r="C44" s="1317"/>
      <c r="D44" s="1338"/>
      <c r="E44" s="1338"/>
      <c r="F44" s="1338"/>
      <c r="G44" s="1338"/>
      <c r="H44" s="1338"/>
      <c r="I44" s="1338"/>
      <c r="J44" s="1338"/>
      <c r="K44" s="1338"/>
      <c r="L44" s="1338"/>
      <c r="M44" s="1338"/>
      <c r="N44" s="1338"/>
      <c r="O44" s="1338"/>
      <c r="P44" s="1338"/>
    </row>
    <row r="45" spans="1:17" s="37" customFormat="1" ht="17.25" customHeight="1">
      <c r="A45" s="1320" t="s">
        <v>485</v>
      </c>
      <c r="B45" s="638">
        <v>3</v>
      </c>
      <c r="C45" s="1321" t="s">
        <v>926</v>
      </c>
      <c r="D45" s="1353">
        <v>99.8</v>
      </c>
      <c r="E45" s="1353">
        <v>100</v>
      </c>
      <c r="F45" s="1353">
        <v>100.6</v>
      </c>
      <c r="G45" s="1353">
        <v>101.3</v>
      </c>
      <c r="H45" s="1353">
        <v>101.7</v>
      </c>
      <c r="I45" s="1353">
        <v>100.4</v>
      </c>
      <c r="J45" s="1353">
        <v>99.6</v>
      </c>
      <c r="K45" s="1353">
        <v>95</v>
      </c>
      <c r="L45" s="1353">
        <v>100</v>
      </c>
      <c r="M45" s="1353">
        <v>101.6</v>
      </c>
      <c r="N45" s="1353">
        <v>101.1</v>
      </c>
      <c r="O45" s="1353">
        <v>99.8</v>
      </c>
      <c r="P45" s="1353">
        <v>99.5</v>
      </c>
    </row>
    <row r="46" spans="1:17" s="5" customFormat="1" ht="17.25" customHeight="1">
      <c r="A46" s="637"/>
      <c r="B46" s="638">
        <v>4</v>
      </c>
      <c r="C46" s="729"/>
      <c r="D46" s="1353">
        <v>102.3</v>
      </c>
      <c r="E46" s="1353">
        <v>104.5</v>
      </c>
      <c r="F46" s="1353">
        <v>101.3</v>
      </c>
      <c r="G46" s="1353">
        <v>116.3</v>
      </c>
      <c r="H46" s="1353">
        <v>105.5</v>
      </c>
      <c r="I46" s="1353">
        <v>102</v>
      </c>
      <c r="J46" s="1353">
        <v>99.3</v>
      </c>
      <c r="K46" s="1353">
        <v>93.5</v>
      </c>
      <c r="L46" s="1353">
        <v>100.9</v>
      </c>
      <c r="M46" s="1353">
        <v>102.7</v>
      </c>
      <c r="N46" s="1353">
        <v>102.2</v>
      </c>
      <c r="O46" s="1353">
        <v>102.1</v>
      </c>
      <c r="P46" s="1353">
        <v>100.5</v>
      </c>
      <c r="Q46" s="37"/>
    </row>
    <row r="47" spans="1:17" s="5" customFormat="1" ht="17.25" customHeight="1">
      <c r="A47" s="637"/>
      <c r="B47" s="638">
        <v>5</v>
      </c>
      <c r="C47" s="729"/>
      <c r="D47" s="1353">
        <v>105.6</v>
      </c>
      <c r="E47" s="1353">
        <v>112.9</v>
      </c>
      <c r="F47" s="1353">
        <v>102.4</v>
      </c>
      <c r="G47" s="1353">
        <v>108.5</v>
      </c>
      <c r="H47" s="1353">
        <v>113.8</v>
      </c>
      <c r="I47" s="1353">
        <v>105.7</v>
      </c>
      <c r="J47" s="1353">
        <v>101.2</v>
      </c>
      <c r="K47" s="1353">
        <v>95.8</v>
      </c>
      <c r="L47" s="1353">
        <v>102.1</v>
      </c>
      <c r="M47" s="1353">
        <v>107.1</v>
      </c>
      <c r="N47" s="1353">
        <v>103.7</v>
      </c>
      <c r="O47" s="1353">
        <v>105.2</v>
      </c>
      <c r="P47" s="1353">
        <v>104.5</v>
      </c>
    </row>
    <row r="48" spans="1:17" s="5" customFormat="1" ht="8.25" customHeight="1">
      <c r="A48" s="85"/>
      <c r="B48" s="176"/>
      <c r="C48" s="647"/>
      <c r="D48" s="1354"/>
      <c r="E48" s="1354"/>
      <c r="F48" s="1354"/>
      <c r="G48" s="1354"/>
      <c r="H48" s="1354"/>
      <c r="I48" s="1354"/>
      <c r="J48" s="1354"/>
      <c r="K48" s="1354"/>
      <c r="L48" s="1354"/>
      <c r="M48" s="1354"/>
      <c r="N48" s="1354"/>
      <c r="O48" s="1354"/>
      <c r="P48" s="1354"/>
    </row>
    <row r="49" spans="1:17" s="5" customFormat="1" ht="17.25" customHeight="1">
      <c r="A49" s="500">
        <v>5</v>
      </c>
      <c r="B49" s="474">
        <v>11</v>
      </c>
      <c r="C49" s="1317" t="s">
        <v>164</v>
      </c>
      <c r="D49" s="1355">
        <v>106.9</v>
      </c>
      <c r="E49" s="1345">
        <v>115.6</v>
      </c>
      <c r="F49" s="1345">
        <v>102.6</v>
      </c>
      <c r="G49" s="1345">
        <v>107.2</v>
      </c>
      <c r="H49" s="1345">
        <v>116.3</v>
      </c>
      <c r="I49" s="1345">
        <v>108</v>
      </c>
      <c r="J49" s="1345">
        <v>102.2</v>
      </c>
      <c r="K49" s="1345">
        <v>96.9</v>
      </c>
      <c r="L49" s="1345">
        <v>102.4</v>
      </c>
      <c r="M49" s="1345">
        <v>109.2</v>
      </c>
      <c r="N49" s="1345">
        <v>104.2</v>
      </c>
      <c r="O49" s="1345">
        <v>106.4</v>
      </c>
      <c r="P49" s="1345">
        <v>105.9</v>
      </c>
      <c r="Q49" s="509"/>
    </row>
    <row r="50" spans="1:17" s="5" customFormat="1" ht="17.25" customHeight="1">
      <c r="A50" s="500">
        <v>6</v>
      </c>
      <c r="B50" s="474">
        <v>9</v>
      </c>
      <c r="C50" s="1327"/>
      <c r="D50" s="1355">
        <v>108.9</v>
      </c>
      <c r="E50" s="1345">
        <v>119</v>
      </c>
      <c r="F50" s="1345">
        <v>103.2</v>
      </c>
      <c r="G50" s="1345">
        <v>110.5</v>
      </c>
      <c r="H50" s="1345">
        <v>120.6</v>
      </c>
      <c r="I50" s="1345">
        <v>109.8</v>
      </c>
      <c r="J50" s="1345">
        <v>103.2</v>
      </c>
      <c r="K50" s="1345">
        <v>97.4</v>
      </c>
      <c r="L50" s="1345">
        <v>101.3</v>
      </c>
      <c r="M50" s="1345">
        <v>113.3</v>
      </c>
      <c r="N50" s="1345">
        <v>105.1</v>
      </c>
      <c r="O50" s="1345">
        <v>108.2</v>
      </c>
      <c r="P50" s="1345">
        <v>107.5</v>
      </c>
    </row>
    <row r="51" spans="1:17" s="5" customFormat="1" ht="17.25" customHeight="1">
      <c r="A51" s="500"/>
      <c r="B51" s="474">
        <v>10</v>
      </c>
      <c r="C51" s="1317"/>
      <c r="D51" s="1355">
        <v>109.5</v>
      </c>
      <c r="E51" s="1345">
        <v>120.4</v>
      </c>
      <c r="F51" s="1345">
        <v>103.4</v>
      </c>
      <c r="G51" s="1345">
        <v>111.1</v>
      </c>
      <c r="H51" s="1345">
        <v>121.3</v>
      </c>
      <c r="I51" s="1345">
        <v>110</v>
      </c>
      <c r="J51" s="1345">
        <v>103.6</v>
      </c>
      <c r="K51" s="1345">
        <v>97.7</v>
      </c>
      <c r="L51" s="1345">
        <v>101.3</v>
      </c>
      <c r="M51" s="1345">
        <v>114.2</v>
      </c>
      <c r="N51" s="1345">
        <v>105.4</v>
      </c>
      <c r="O51" s="1345">
        <v>108.8</v>
      </c>
      <c r="P51" s="1345">
        <v>108.1</v>
      </c>
    </row>
    <row r="52" spans="1:17" s="5" customFormat="1" ht="17.25" customHeight="1">
      <c r="A52" s="500"/>
      <c r="B52" s="474">
        <v>11</v>
      </c>
      <c r="D52" s="1355">
        <v>110</v>
      </c>
      <c r="E52" s="1345">
        <v>121.3</v>
      </c>
      <c r="F52" s="1345">
        <v>103.5</v>
      </c>
      <c r="G52" s="1345">
        <v>114.4</v>
      </c>
      <c r="H52" s="1345">
        <v>120.5</v>
      </c>
      <c r="I52" s="1345">
        <v>110.8</v>
      </c>
      <c r="J52" s="1345">
        <v>103.8</v>
      </c>
      <c r="K52" s="1345">
        <v>97.8</v>
      </c>
      <c r="L52" s="1345">
        <v>101.3</v>
      </c>
      <c r="M52" s="1345">
        <v>114.1</v>
      </c>
      <c r="N52" s="1345">
        <v>105.4</v>
      </c>
      <c r="O52" s="1345">
        <v>109.2</v>
      </c>
      <c r="P52" s="1345">
        <v>108.4</v>
      </c>
      <c r="Q52" s="509"/>
    </row>
    <row r="53" spans="1:17" s="5" customFormat="1" ht="17.25" customHeight="1">
      <c r="A53" s="1356"/>
      <c r="B53" s="176"/>
      <c r="C53" s="1334"/>
      <c r="D53" s="1357"/>
      <c r="E53" s="42"/>
      <c r="F53" s="42"/>
      <c r="G53" s="42"/>
      <c r="H53" s="42"/>
      <c r="I53" s="42"/>
      <c r="J53" s="42"/>
      <c r="K53" s="42"/>
      <c r="L53" s="42"/>
      <c r="M53" s="42"/>
      <c r="N53" s="42"/>
      <c r="O53" s="42"/>
      <c r="P53" s="42"/>
      <c r="Q53" s="35"/>
    </row>
    <row r="54" spans="1:17" ht="16.5" customHeight="1">
      <c r="A54" s="1815" t="s">
        <v>270</v>
      </c>
      <c r="B54" s="1815"/>
      <c r="C54" s="1816"/>
      <c r="D54" s="1358">
        <v>0.4</v>
      </c>
      <c r="E54" s="1359">
        <v>0.7</v>
      </c>
      <c r="F54" s="1359">
        <v>0.1</v>
      </c>
      <c r="G54" s="1359">
        <v>3</v>
      </c>
      <c r="H54" s="1359">
        <v>-0.6</v>
      </c>
      <c r="I54" s="1359">
        <v>0.7</v>
      </c>
      <c r="J54" s="1359">
        <v>0.1</v>
      </c>
      <c r="K54" s="1359">
        <v>0.1</v>
      </c>
      <c r="L54" s="1359">
        <v>0</v>
      </c>
      <c r="M54" s="1359">
        <v>-0.1</v>
      </c>
      <c r="N54" s="1359">
        <v>0</v>
      </c>
      <c r="O54" s="1359">
        <v>0.4</v>
      </c>
      <c r="P54" s="1359">
        <v>0.2</v>
      </c>
      <c r="Q54" s="509"/>
    </row>
    <row r="55" spans="1:17" ht="16.5" customHeight="1">
      <c r="A55" s="1951" t="s">
        <v>271</v>
      </c>
      <c r="B55" s="1951"/>
      <c r="C55" s="1952"/>
      <c r="D55" s="1360">
        <v>2.9</v>
      </c>
      <c r="E55" s="1361">
        <v>4.8</v>
      </c>
      <c r="F55" s="1361">
        <v>0.9</v>
      </c>
      <c r="G55" s="1361">
        <v>6.8</v>
      </c>
      <c r="H55" s="1361">
        <v>3.7</v>
      </c>
      <c r="I55" s="1361">
        <v>2.6</v>
      </c>
      <c r="J55" s="1361">
        <v>1.6</v>
      </c>
      <c r="K55" s="1361">
        <v>0.9</v>
      </c>
      <c r="L55" s="1361">
        <v>-1</v>
      </c>
      <c r="M55" s="1361">
        <v>4.5</v>
      </c>
      <c r="N55" s="1361">
        <v>1.1000000000000001</v>
      </c>
      <c r="O55" s="1361">
        <v>2.7</v>
      </c>
      <c r="P55" s="1359">
        <v>2.4</v>
      </c>
      <c r="Q55" s="509"/>
    </row>
    <row r="56" spans="1:17" ht="15" customHeight="1">
      <c r="A56" s="1362" t="s">
        <v>870</v>
      </c>
      <c r="B56" s="1363" t="s">
        <v>871</v>
      </c>
      <c r="C56" s="1364" t="s">
        <v>872</v>
      </c>
      <c r="D56" s="4"/>
      <c r="E56" s="4"/>
      <c r="F56" s="4"/>
      <c r="G56" s="4"/>
      <c r="H56" s="4"/>
      <c r="I56" s="4"/>
      <c r="J56" s="4"/>
      <c r="K56" s="4"/>
      <c r="L56" s="4"/>
      <c r="M56" s="4"/>
      <c r="N56" s="1942" t="s">
        <v>217</v>
      </c>
      <c r="O56" s="1942"/>
      <c r="P56" s="1942"/>
      <c r="Q56" s="4"/>
    </row>
    <row r="57" spans="1:17" ht="13.9" customHeight="1">
      <c r="A57" s="1362"/>
      <c r="B57" s="1363" t="s">
        <v>890</v>
      </c>
      <c r="C57" s="1364" t="s">
        <v>996</v>
      </c>
      <c r="D57" s="4"/>
      <c r="E57" s="4"/>
      <c r="F57" s="1365"/>
      <c r="G57" s="1365"/>
      <c r="H57" s="1365"/>
      <c r="I57" s="1365"/>
      <c r="J57" s="1365"/>
      <c r="K57" s="1365"/>
      <c r="L57" s="1365"/>
      <c r="M57" s="1365"/>
      <c r="N57" s="1365"/>
      <c r="O57" s="1365"/>
    </row>
    <row r="58" spans="1:17" ht="15" customHeight="1">
      <c r="A58" s="1366"/>
      <c r="B58" s="1363"/>
      <c r="C58" s="1364" t="s">
        <v>997</v>
      </c>
      <c r="D58" s="4"/>
      <c r="E58" s="4"/>
    </row>
    <row r="59" spans="1:17" ht="15" customHeight="1">
      <c r="A59" s="1366"/>
      <c r="B59" s="1363"/>
      <c r="C59" s="1364" t="s">
        <v>891</v>
      </c>
      <c r="D59" s="4"/>
      <c r="E59" s="4"/>
    </row>
    <row r="60" spans="1:17" ht="15" customHeight="1">
      <c r="B60" s="1363" t="s">
        <v>873</v>
      </c>
      <c r="C60" s="1367" t="s">
        <v>892</v>
      </c>
      <c r="D60" s="4"/>
    </row>
    <row r="61" spans="1:17" ht="15" customHeight="1">
      <c r="B61" s="1368"/>
      <c r="C61" s="1367" t="s">
        <v>998</v>
      </c>
      <c r="D61" s="4"/>
      <c r="Q61" s="6" t="s">
        <v>419</v>
      </c>
    </row>
    <row r="62" spans="1:17" ht="15" customHeight="1">
      <c r="B62" s="1368"/>
      <c r="C62" s="1367" t="s">
        <v>893</v>
      </c>
      <c r="D62" s="4"/>
    </row>
    <row r="63" spans="1:17" ht="15" customHeight="1">
      <c r="B63" s="1363" t="s">
        <v>894</v>
      </c>
      <c r="C63" s="1367" t="s">
        <v>895</v>
      </c>
      <c r="D63" s="4"/>
    </row>
    <row r="64" spans="1:17" ht="15" customHeight="1">
      <c r="B64" s="1369"/>
      <c r="C64" s="1367" t="s">
        <v>896</v>
      </c>
      <c r="D64" s="4"/>
    </row>
  </sheetData>
  <mergeCells count="31">
    <mergeCell ref="A34:C34"/>
    <mergeCell ref="A41:C42"/>
    <mergeCell ref="D41:D42"/>
    <mergeCell ref="E41:E42"/>
    <mergeCell ref="L21:L22"/>
    <mergeCell ref="A35:C35"/>
    <mergeCell ref="F41:F42"/>
    <mergeCell ref="G41:G42"/>
    <mergeCell ref="A3:C4"/>
    <mergeCell ref="A21:C22"/>
    <mergeCell ref="M21:M22"/>
    <mergeCell ref="N21:N22"/>
    <mergeCell ref="A16:C16"/>
    <mergeCell ref="A17:C17"/>
    <mergeCell ref="D3:D4"/>
    <mergeCell ref="E3:E4"/>
    <mergeCell ref="A55:C55"/>
    <mergeCell ref="I41:I42"/>
    <mergeCell ref="J41:J42"/>
    <mergeCell ref="K41:K42"/>
    <mergeCell ref="L41:L42"/>
    <mergeCell ref="A54:C54"/>
    <mergeCell ref="J1:K1"/>
    <mergeCell ref="J39:K39"/>
    <mergeCell ref="N56:P56"/>
    <mergeCell ref="H41:H42"/>
    <mergeCell ref="O41:O42"/>
    <mergeCell ref="N41:N42"/>
    <mergeCell ref="P41:P42"/>
    <mergeCell ref="O21:O22"/>
    <mergeCell ref="M41:M42"/>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70" t="s">
        <v>749</v>
      </c>
      <c r="B1" s="1371"/>
      <c r="C1" s="1371"/>
      <c r="K1" s="680"/>
    </row>
    <row r="2" spans="1:13" s="43" customFormat="1" ht="6.75" customHeight="1" thickBot="1">
      <c r="A2" s="1372"/>
      <c r="B2" s="937"/>
      <c r="C2" s="937"/>
      <c r="D2" s="1373"/>
      <c r="E2" s="1374"/>
      <c r="F2" s="1374"/>
      <c r="G2" s="1374"/>
      <c r="H2" s="1374"/>
      <c r="I2" s="1374"/>
      <c r="J2" s="15"/>
      <c r="K2" s="15"/>
      <c r="L2" s="1375"/>
      <c r="M2" s="15"/>
    </row>
    <row r="3" spans="1:13" s="43" customFormat="1" ht="15.75" customHeight="1">
      <c r="A3" s="1376" t="s">
        <v>1098</v>
      </c>
      <c r="B3" s="1377"/>
      <c r="C3" s="1378"/>
      <c r="D3" s="1379"/>
      <c r="E3" s="1380"/>
      <c r="F3" s="1380"/>
      <c r="G3" s="1380"/>
      <c r="H3" s="1381"/>
      <c r="I3" s="1379"/>
      <c r="J3" s="1380"/>
      <c r="K3" s="1380"/>
      <c r="L3" s="1382"/>
      <c r="M3" s="1383"/>
    </row>
    <row r="4" spans="1:13" s="43" customFormat="1" ht="15.75" customHeight="1">
      <c r="A4" s="1384"/>
      <c r="B4" s="1385" t="s">
        <v>927</v>
      </c>
      <c r="C4" s="1386"/>
      <c r="D4" s="1386"/>
      <c r="E4" s="1387"/>
      <c r="F4" s="1385"/>
      <c r="G4" s="1385"/>
      <c r="H4" s="1388">
        <v>109.5</v>
      </c>
      <c r="I4" s="1385" t="s">
        <v>1099</v>
      </c>
      <c r="J4" s="1385"/>
      <c r="K4" s="1385"/>
      <c r="L4" s="1389"/>
      <c r="M4" s="1385"/>
    </row>
    <row r="5" spans="1:13" s="43" customFormat="1" ht="15.75" customHeight="1">
      <c r="A5" s="1384"/>
      <c r="B5" s="1385" t="s">
        <v>928</v>
      </c>
      <c r="C5" s="1386"/>
      <c r="D5" s="1386"/>
      <c r="E5" s="1387"/>
      <c r="F5" s="1385"/>
      <c r="G5" s="1385"/>
      <c r="H5" s="1388">
        <v>108.6</v>
      </c>
      <c r="I5" s="1390" t="s">
        <v>1100</v>
      </c>
      <c r="J5" s="1385"/>
      <c r="K5" s="1385"/>
      <c r="L5" s="1389"/>
      <c r="M5" s="1385"/>
    </row>
    <row r="6" spans="1:13" s="43" customFormat="1" ht="15.75" customHeight="1">
      <c r="A6" s="1384"/>
      <c r="B6" s="1385" t="s">
        <v>929</v>
      </c>
      <c r="C6" s="1386"/>
      <c r="D6" s="1386"/>
      <c r="E6" s="1387"/>
      <c r="F6" s="1385"/>
      <c r="G6" s="1385"/>
      <c r="H6" s="1388">
        <v>108.3</v>
      </c>
      <c r="I6" s="1385" t="s">
        <v>1101</v>
      </c>
      <c r="J6" s="1385"/>
      <c r="K6" s="1385"/>
      <c r="L6" s="1389"/>
      <c r="M6" s="1385"/>
    </row>
    <row r="7" spans="1:13" s="43" customFormat="1" ht="7.5" customHeight="1" thickBot="1">
      <c r="A7" s="1391"/>
      <c r="B7" s="1392"/>
      <c r="C7" s="1392"/>
      <c r="D7" s="1393"/>
      <c r="E7" s="1394"/>
      <c r="F7" s="1395"/>
      <c r="G7" s="1394"/>
      <c r="H7" s="1394"/>
      <c r="I7" s="1392"/>
      <c r="J7" s="1396"/>
      <c r="K7" s="1397"/>
      <c r="L7" s="1398"/>
      <c r="M7" s="1399"/>
    </row>
    <row r="8" spans="1:13" ht="17.25" customHeight="1">
      <c r="A8" s="1400"/>
      <c r="B8" s="1400"/>
      <c r="C8" s="1400"/>
      <c r="D8" s="628"/>
      <c r="E8" s="1401"/>
      <c r="F8" s="1401"/>
      <c r="G8" s="1401"/>
      <c r="H8" s="1401"/>
      <c r="I8" s="1401"/>
      <c r="J8" s="1401"/>
      <c r="K8" s="1402"/>
      <c r="L8" s="1973" t="s">
        <v>1002</v>
      </c>
      <c r="M8" s="1973"/>
    </row>
    <row r="9" spans="1:13" s="34" customFormat="1" ht="11.25" customHeight="1">
      <c r="A9" s="1967" t="s">
        <v>153</v>
      </c>
      <c r="B9" s="1967"/>
      <c r="C9" s="1968"/>
      <c r="D9" s="1965" t="s">
        <v>653</v>
      </c>
      <c r="E9" s="1971" t="s">
        <v>654</v>
      </c>
      <c r="F9" s="259"/>
      <c r="G9" s="259"/>
      <c r="H9" s="259"/>
      <c r="I9" s="259"/>
      <c r="J9" s="259"/>
      <c r="K9" s="1965" t="s">
        <v>657</v>
      </c>
      <c r="L9" s="1961" t="s">
        <v>808</v>
      </c>
      <c r="M9" s="1965" t="s">
        <v>454</v>
      </c>
    </row>
    <row r="10" spans="1:13" s="34" customFormat="1" ht="21.75" customHeight="1">
      <c r="A10" s="1969"/>
      <c r="B10" s="1969"/>
      <c r="C10" s="1970"/>
      <c r="D10" s="1966"/>
      <c r="E10" s="1972"/>
      <c r="F10" s="258" t="s">
        <v>655</v>
      </c>
      <c r="G10" s="258" t="s">
        <v>154</v>
      </c>
      <c r="H10" s="258" t="s">
        <v>155</v>
      </c>
      <c r="I10" s="258" t="s">
        <v>156</v>
      </c>
      <c r="J10" s="260" t="s">
        <v>656</v>
      </c>
      <c r="K10" s="1966"/>
      <c r="L10" s="1962"/>
      <c r="M10" s="1974"/>
    </row>
    <row r="11" spans="1:13" s="44" customFormat="1" ht="12" customHeight="1">
      <c r="A11" s="716"/>
      <c r="B11" s="709"/>
      <c r="C11" s="1403" t="s">
        <v>455</v>
      </c>
      <c r="D11" s="1404">
        <v>10000</v>
      </c>
      <c r="E11" s="1404">
        <v>2626</v>
      </c>
      <c r="F11" s="1404">
        <v>214</v>
      </c>
      <c r="G11" s="1404">
        <v>112</v>
      </c>
      <c r="H11" s="1404">
        <v>188</v>
      </c>
      <c r="I11" s="1404">
        <v>96</v>
      </c>
      <c r="J11" s="1404">
        <v>460</v>
      </c>
      <c r="K11" s="1404">
        <v>2149</v>
      </c>
      <c r="L11" s="1404">
        <v>693</v>
      </c>
      <c r="M11" s="1404">
        <v>387</v>
      </c>
    </row>
    <row r="12" spans="1:13" s="42" customFormat="1" ht="5.25" customHeight="1">
      <c r="A12" s="716"/>
      <c r="B12" s="709"/>
      <c r="C12" s="1405"/>
      <c r="D12" s="45"/>
      <c r="E12" s="45"/>
      <c r="F12" s="45"/>
      <c r="G12" s="45"/>
      <c r="H12" s="45"/>
      <c r="I12" s="45"/>
      <c r="J12" s="45"/>
      <c r="K12" s="45"/>
      <c r="L12" s="45"/>
      <c r="M12" s="45"/>
    </row>
    <row r="13" spans="1:13" s="13" customFormat="1" ht="12" customHeight="1">
      <c r="A13" s="637" t="s">
        <v>857</v>
      </c>
      <c r="B13" s="1042" t="s">
        <v>858</v>
      </c>
      <c r="C13" s="639" t="s">
        <v>85</v>
      </c>
      <c r="D13" s="1406">
        <v>99.3</v>
      </c>
      <c r="E13" s="398">
        <v>98.2</v>
      </c>
      <c r="F13" s="1406">
        <v>99.2</v>
      </c>
      <c r="G13" s="1406">
        <v>100.8</v>
      </c>
      <c r="H13" s="1406">
        <v>94.5</v>
      </c>
      <c r="I13" s="1406">
        <v>95.4</v>
      </c>
      <c r="J13" s="1406">
        <v>98.2</v>
      </c>
      <c r="K13" s="1406">
        <v>98.7</v>
      </c>
      <c r="L13" s="1406">
        <v>101.5</v>
      </c>
      <c r="M13" s="1406">
        <v>98.9</v>
      </c>
    </row>
    <row r="14" spans="1:13" s="13" customFormat="1" ht="12" customHeight="1">
      <c r="A14" s="637"/>
      <c r="B14" s="1042">
        <v>2</v>
      </c>
      <c r="C14" s="639"/>
      <c r="D14" s="398">
        <v>100</v>
      </c>
      <c r="E14" s="398">
        <v>100</v>
      </c>
      <c r="F14" s="398">
        <v>100</v>
      </c>
      <c r="G14" s="398">
        <v>100</v>
      </c>
      <c r="H14" s="398">
        <v>100</v>
      </c>
      <c r="I14" s="398">
        <v>100</v>
      </c>
      <c r="J14" s="398">
        <v>100</v>
      </c>
      <c r="K14" s="398">
        <v>100</v>
      </c>
      <c r="L14" s="398">
        <v>100</v>
      </c>
      <c r="M14" s="398">
        <v>100</v>
      </c>
    </row>
    <row r="15" spans="1:13" s="13" customFormat="1" ht="12" customHeight="1">
      <c r="A15" s="637"/>
      <c r="B15" s="1042">
        <v>3</v>
      </c>
      <c r="C15" s="639"/>
      <c r="D15" s="398">
        <v>99.3</v>
      </c>
      <c r="E15" s="398">
        <v>100.1</v>
      </c>
      <c r="F15" s="398">
        <v>98.4</v>
      </c>
      <c r="G15" s="398">
        <v>103.3</v>
      </c>
      <c r="H15" s="1406">
        <v>96.6</v>
      </c>
      <c r="I15" s="398">
        <v>101.6</v>
      </c>
      <c r="J15" s="398">
        <v>99.8</v>
      </c>
      <c r="K15" s="398">
        <v>99.8</v>
      </c>
      <c r="L15" s="398">
        <v>99.4</v>
      </c>
      <c r="M15" s="398">
        <v>99.6</v>
      </c>
    </row>
    <row r="16" spans="1:13" s="13" customFormat="1" ht="12" customHeight="1">
      <c r="A16" s="637"/>
      <c r="B16" s="1042">
        <v>4</v>
      </c>
      <c r="C16" s="639"/>
      <c r="D16" s="398">
        <v>101.3</v>
      </c>
      <c r="E16" s="398">
        <v>104.2</v>
      </c>
      <c r="F16" s="398">
        <v>101.8</v>
      </c>
      <c r="G16" s="398">
        <v>118</v>
      </c>
      <c r="H16" s="1406">
        <v>99</v>
      </c>
      <c r="I16" s="398">
        <v>105.6</v>
      </c>
      <c r="J16" s="398">
        <v>105</v>
      </c>
      <c r="K16" s="398">
        <v>99.4</v>
      </c>
      <c r="L16" s="398">
        <v>112.8</v>
      </c>
      <c r="M16" s="398">
        <v>102.9</v>
      </c>
    </row>
    <row r="17" spans="1:14" s="13" customFormat="1" ht="12" customHeight="1">
      <c r="A17" s="637"/>
      <c r="B17" s="1042">
        <v>5</v>
      </c>
      <c r="C17" s="1405"/>
      <c r="D17" s="398">
        <v>104.7</v>
      </c>
      <c r="E17" s="398">
        <v>112.1</v>
      </c>
      <c r="F17" s="398">
        <v>109.7</v>
      </c>
      <c r="G17" s="398">
        <v>125</v>
      </c>
      <c r="H17" s="1406">
        <v>104.4</v>
      </c>
      <c r="I17" s="398">
        <v>113.8</v>
      </c>
      <c r="J17" s="398">
        <v>110.4</v>
      </c>
      <c r="K17" s="398">
        <v>101.3</v>
      </c>
      <c r="L17" s="398">
        <v>101.8</v>
      </c>
      <c r="M17" s="398">
        <v>112.4</v>
      </c>
    </row>
    <row r="18" spans="1:14" ht="10.5" customHeight="1">
      <c r="A18" s="716"/>
      <c r="B18" s="708"/>
      <c r="C18" s="1405"/>
      <c r="D18" s="1407"/>
      <c r="E18" s="1407"/>
      <c r="F18" s="1407"/>
      <c r="G18" s="1407"/>
      <c r="H18" s="1407"/>
      <c r="I18" s="1407"/>
      <c r="J18" s="1407"/>
      <c r="K18" s="1407"/>
      <c r="L18" s="1407"/>
      <c r="M18" s="1407"/>
    </row>
    <row r="19" spans="1:14" s="5" customFormat="1" ht="14.25" customHeight="1">
      <c r="A19" s="1408">
        <v>5</v>
      </c>
      <c r="B19" s="708">
        <v>11</v>
      </c>
      <c r="C19" s="1405" t="s">
        <v>882</v>
      </c>
      <c r="D19" s="711">
        <v>106.3</v>
      </c>
      <c r="E19" s="711">
        <v>115.6</v>
      </c>
      <c r="F19" s="711">
        <v>114.1</v>
      </c>
      <c r="G19" s="711">
        <v>124.9</v>
      </c>
      <c r="H19" s="711">
        <v>117.4</v>
      </c>
      <c r="I19" s="711">
        <v>123.5</v>
      </c>
      <c r="J19" s="711">
        <v>112</v>
      </c>
      <c r="K19" s="711">
        <v>101.8</v>
      </c>
      <c r="L19" s="711">
        <v>100.4</v>
      </c>
      <c r="M19" s="711">
        <v>113.1</v>
      </c>
    </row>
    <row r="20" spans="1:14" s="5" customFormat="1" ht="13.5" customHeight="1">
      <c r="A20" s="1408"/>
      <c r="B20" s="708">
        <v>12</v>
      </c>
      <c r="C20" s="1405"/>
      <c r="D20" s="711">
        <v>106.1</v>
      </c>
      <c r="E20" s="711">
        <v>114.8</v>
      </c>
      <c r="F20" s="711">
        <v>114.7</v>
      </c>
      <c r="G20" s="711">
        <v>119.4</v>
      </c>
      <c r="H20" s="711">
        <v>110</v>
      </c>
      <c r="I20" s="711">
        <v>118.3</v>
      </c>
      <c r="J20" s="711">
        <v>112</v>
      </c>
      <c r="K20" s="711">
        <v>101.8</v>
      </c>
      <c r="L20" s="711">
        <v>100.4</v>
      </c>
      <c r="M20" s="711">
        <v>113.9</v>
      </c>
    </row>
    <row r="21" spans="1:14" s="5" customFormat="1" ht="13.5" customHeight="1">
      <c r="A21" s="1408">
        <v>6</v>
      </c>
      <c r="B21" s="708">
        <v>1</v>
      </c>
      <c r="C21" s="1405"/>
      <c r="D21" s="711">
        <v>106.1</v>
      </c>
      <c r="E21" s="711">
        <v>115.2</v>
      </c>
      <c r="F21" s="711">
        <v>112.1</v>
      </c>
      <c r="G21" s="711">
        <v>121.3</v>
      </c>
      <c r="H21" s="711">
        <v>111.1</v>
      </c>
      <c r="I21" s="711">
        <v>125.2</v>
      </c>
      <c r="J21" s="711">
        <v>112.7</v>
      </c>
      <c r="K21" s="711">
        <v>101.9</v>
      </c>
      <c r="L21" s="711">
        <v>100.6</v>
      </c>
      <c r="M21" s="711">
        <v>113.3</v>
      </c>
    </row>
    <row r="22" spans="1:14" s="5" customFormat="1" ht="13.5" customHeight="1">
      <c r="A22" s="1408"/>
      <c r="B22" s="708">
        <v>2</v>
      </c>
      <c r="C22" s="1405"/>
      <c r="D22" s="711">
        <v>106.1</v>
      </c>
      <c r="E22" s="711">
        <v>114.8</v>
      </c>
      <c r="F22" s="711">
        <v>114.6</v>
      </c>
      <c r="G22" s="711">
        <v>121.1</v>
      </c>
      <c r="H22" s="711">
        <v>101.9</v>
      </c>
      <c r="I22" s="711">
        <v>124.7</v>
      </c>
      <c r="J22" s="711">
        <v>113.5</v>
      </c>
      <c r="K22" s="711">
        <v>101.8</v>
      </c>
      <c r="L22" s="711">
        <v>100.9</v>
      </c>
      <c r="M22" s="711">
        <v>112.5</v>
      </c>
    </row>
    <row r="23" spans="1:14" s="5" customFormat="1" ht="13.5" customHeight="1">
      <c r="A23" s="1408"/>
      <c r="B23" s="708">
        <v>3</v>
      </c>
      <c r="C23" s="1405"/>
      <c r="D23" s="711">
        <v>106.5</v>
      </c>
      <c r="E23" s="711">
        <v>115.8</v>
      </c>
      <c r="F23" s="711">
        <v>114.5</v>
      </c>
      <c r="G23" s="711">
        <v>124</v>
      </c>
      <c r="H23" s="711">
        <v>105.3</v>
      </c>
      <c r="I23" s="711">
        <v>131.1</v>
      </c>
      <c r="J23" s="711">
        <v>113.5</v>
      </c>
      <c r="K23" s="711">
        <v>102.1</v>
      </c>
      <c r="L23" s="711">
        <v>101.8</v>
      </c>
      <c r="M23" s="711">
        <v>112.1</v>
      </c>
    </row>
    <row r="24" spans="1:14" s="5" customFormat="1" ht="13.5" customHeight="1">
      <c r="A24" s="1408"/>
      <c r="B24" s="708">
        <v>4</v>
      </c>
      <c r="C24" s="1405"/>
      <c r="D24" s="711">
        <v>106.9</v>
      </c>
      <c r="E24" s="711">
        <v>116.2</v>
      </c>
      <c r="F24" s="711">
        <v>113</v>
      </c>
      <c r="G24" s="711">
        <v>121.3</v>
      </c>
      <c r="H24" s="711">
        <v>114.9</v>
      </c>
      <c r="I24" s="711">
        <v>123.6</v>
      </c>
      <c r="J24" s="711">
        <v>113.7</v>
      </c>
      <c r="K24" s="711">
        <v>102.1</v>
      </c>
      <c r="L24" s="711">
        <v>102.4</v>
      </c>
      <c r="M24" s="711">
        <v>114.1</v>
      </c>
    </row>
    <row r="25" spans="1:14" s="5" customFormat="1" ht="13.5" customHeight="1">
      <c r="A25" s="1408"/>
      <c r="B25" s="708">
        <v>5</v>
      </c>
      <c r="C25" s="1405"/>
      <c r="D25" s="711">
        <v>107.2</v>
      </c>
      <c r="E25" s="711">
        <v>116.2</v>
      </c>
      <c r="F25" s="711">
        <v>114</v>
      </c>
      <c r="G25" s="711">
        <v>123.4</v>
      </c>
      <c r="H25" s="711">
        <v>112.4</v>
      </c>
      <c r="I25" s="711">
        <v>126</v>
      </c>
      <c r="J25" s="711">
        <v>113.5</v>
      </c>
      <c r="K25" s="711">
        <v>102.2</v>
      </c>
      <c r="L25" s="711">
        <v>106.2</v>
      </c>
      <c r="M25" s="711">
        <v>116.4</v>
      </c>
    </row>
    <row r="26" spans="1:14" s="5" customFormat="1" ht="13.5" customHeight="1">
      <c r="A26" s="1408"/>
      <c r="B26" s="708">
        <v>6</v>
      </c>
      <c r="C26" s="1405"/>
      <c r="D26" s="711">
        <v>107.4</v>
      </c>
      <c r="E26" s="711">
        <v>116</v>
      </c>
      <c r="F26" s="711">
        <v>113.6</v>
      </c>
      <c r="G26" s="711">
        <v>123.5</v>
      </c>
      <c r="H26" s="711">
        <v>109.3</v>
      </c>
      <c r="I26" s="711">
        <v>125.8</v>
      </c>
      <c r="J26" s="711">
        <v>113.8</v>
      </c>
      <c r="K26" s="711">
        <v>102.2</v>
      </c>
      <c r="L26" s="711">
        <v>110.1</v>
      </c>
      <c r="M26" s="711">
        <v>116.9</v>
      </c>
    </row>
    <row r="27" spans="1:14" s="5" customFormat="1" ht="13.5" customHeight="1">
      <c r="A27" s="1408"/>
      <c r="B27" s="708">
        <v>7</v>
      </c>
      <c r="C27" s="1405"/>
      <c r="D27" s="711">
        <v>107.6</v>
      </c>
      <c r="E27" s="711">
        <v>115.9</v>
      </c>
      <c r="F27" s="711">
        <v>116.6</v>
      </c>
      <c r="G27" s="711">
        <v>127.7</v>
      </c>
      <c r="H27" s="711">
        <v>103.4</v>
      </c>
      <c r="I27" s="711">
        <v>117</v>
      </c>
      <c r="J27" s="711">
        <v>114.6</v>
      </c>
      <c r="K27" s="711">
        <v>102.2</v>
      </c>
      <c r="L27" s="711">
        <v>113.7</v>
      </c>
      <c r="M27" s="711">
        <v>117.8</v>
      </c>
    </row>
    <row r="28" spans="1:14" s="5" customFormat="1" ht="13.5" customHeight="1">
      <c r="A28" s="1408"/>
      <c r="B28" s="708">
        <v>8</v>
      </c>
      <c r="C28" s="1409"/>
      <c r="D28" s="711">
        <v>108.3</v>
      </c>
      <c r="E28" s="711">
        <v>117.1</v>
      </c>
      <c r="F28" s="711">
        <v>119.4</v>
      </c>
      <c r="G28" s="711">
        <v>121.4</v>
      </c>
      <c r="H28" s="711">
        <v>111.8</v>
      </c>
      <c r="I28" s="711">
        <v>122.2</v>
      </c>
      <c r="J28" s="711">
        <v>114.8</v>
      </c>
      <c r="K28" s="711">
        <v>102.7</v>
      </c>
      <c r="L28" s="711">
        <v>113.3</v>
      </c>
      <c r="M28" s="711">
        <v>118.2</v>
      </c>
    </row>
    <row r="29" spans="1:14" s="5" customFormat="1" ht="13.5" customHeight="1">
      <c r="A29" s="1408"/>
      <c r="B29" s="708">
        <v>9</v>
      </c>
      <c r="C29" s="1409"/>
      <c r="D29" s="711">
        <v>108.4</v>
      </c>
      <c r="E29" s="711">
        <v>119.7</v>
      </c>
      <c r="F29" s="711">
        <v>127.3</v>
      </c>
      <c r="G29" s="711">
        <v>131.9</v>
      </c>
      <c r="H29" s="711">
        <v>122.3</v>
      </c>
      <c r="I29" s="711">
        <v>122.8</v>
      </c>
      <c r="J29" s="711">
        <v>115.1</v>
      </c>
      <c r="K29" s="711">
        <v>102.7</v>
      </c>
      <c r="L29" s="711">
        <v>103.4</v>
      </c>
      <c r="M29" s="711">
        <v>117.3</v>
      </c>
    </row>
    <row r="30" spans="1:14" s="5" customFormat="1" ht="13.5" customHeight="1">
      <c r="A30" s="1408"/>
      <c r="B30" s="708">
        <v>10</v>
      </c>
      <c r="C30" s="1409"/>
      <c r="D30" s="711">
        <v>108.8</v>
      </c>
      <c r="E30" s="711">
        <v>120.1</v>
      </c>
      <c r="F30" s="711">
        <v>126.1</v>
      </c>
      <c r="G30" s="711">
        <v>129.1</v>
      </c>
      <c r="H30" s="711">
        <v>124.9</v>
      </c>
      <c r="I30" s="711">
        <v>121</v>
      </c>
      <c r="J30" s="711">
        <v>115.5</v>
      </c>
      <c r="K30" s="711">
        <v>102.8</v>
      </c>
      <c r="L30" s="711">
        <v>103.8</v>
      </c>
      <c r="M30" s="711">
        <v>118.1</v>
      </c>
    </row>
    <row r="31" spans="1:14" s="5" customFormat="1" ht="13.5" customHeight="1">
      <c r="A31" s="1408"/>
      <c r="B31" s="708">
        <v>11</v>
      </c>
      <c r="C31" s="1409"/>
      <c r="D31" s="711">
        <v>109.5</v>
      </c>
      <c r="E31" s="711">
        <v>121.6</v>
      </c>
      <c r="F31" s="711">
        <v>129.4</v>
      </c>
      <c r="G31" s="711">
        <v>127</v>
      </c>
      <c r="H31" s="711">
        <v>128.6</v>
      </c>
      <c r="I31" s="711">
        <v>133.80000000000001</v>
      </c>
      <c r="J31" s="711">
        <v>115.8</v>
      </c>
      <c r="K31" s="711">
        <v>102.8</v>
      </c>
      <c r="L31" s="711">
        <v>109.8</v>
      </c>
      <c r="M31" s="711">
        <v>116.6</v>
      </c>
      <c r="N31" s="510"/>
    </row>
    <row r="32" spans="1:14" s="5" customFormat="1" ht="11.25" customHeight="1">
      <c r="A32" s="716"/>
      <c r="B32" s="708"/>
      <c r="C32" s="1405"/>
      <c r="D32" s="508"/>
      <c r="E32" s="508"/>
      <c r="F32" s="508"/>
      <c r="G32" s="508"/>
      <c r="H32" s="508"/>
      <c r="I32" s="508"/>
      <c r="J32" s="508"/>
      <c r="K32" s="508"/>
      <c r="L32" s="508"/>
      <c r="M32" s="508"/>
    </row>
    <row r="33" spans="1:14" s="5" customFormat="1" ht="13.5" customHeight="1">
      <c r="A33" s="1815" t="s">
        <v>270</v>
      </c>
      <c r="B33" s="1815"/>
      <c r="C33" s="1816"/>
      <c r="D33" s="1331">
        <v>0.7</v>
      </c>
      <c r="E33" s="1331">
        <v>1.3</v>
      </c>
      <c r="F33" s="1331">
        <v>2.6</v>
      </c>
      <c r="G33" s="1331">
        <v>-1.7</v>
      </c>
      <c r="H33" s="1331">
        <v>3</v>
      </c>
      <c r="I33" s="1331">
        <v>10.6</v>
      </c>
      <c r="J33" s="1331">
        <v>0.3</v>
      </c>
      <c r="K33" s="1331">
        <v>0</v>
      </c>
      <c r="L33" s="1331">
        <v>5.8</v>
      </c>
      <c r="M33" s="1331">
        <v>-1.3</v>
      </c>
      <c r="N33" s="510"/>
    </row>
    <row r="34" spans="1:14" s="5" customFormat="1" ht="13.5" customHeight="1">
      <c r="A34" s="1865" t="s">
        <v>271</v>
      </c>
      <c r="B34" s="1865"/>
      <c r="C34" s="1866"/>
      <c r="D34" s="1410">
        <v>3</v>
      </c>
      <c r="E34" s="1411">
        <v>5.0999999999999996</v>
      </c>
      <c r="F34" s="1411">
        <v>13.3</v>
      </c>
      <c r="G34" s="1411">
        <v>1.7</v>
      </c>
      <c r="H34" s="1411">
        <v>9.5</v>
      </c>
      <c r="I34" s="1411">
        <v>8.4</v>
      </c>
      <c r="J34" s="1411">
        <v>3.5</v>
      </c>
      <c r="K34" s="1411">
        <v>1</v>
      </c>
      <c r="L34" s="1411">
        <v>9.4</v>
      </c>
      <c r="M34" s="1411">
        <v>3.1</v>
      </c>
      <c r="N34" s="510"/>
    </row>
    <row r="35" spans="1:14" s="5" customFormat="1" ht="13.5" customHeight="1">
      <c r="A35" s="911"/>
      <c r="B35" s="911"/>
      <c r="C35" s="911"/>
      <c r="D35" s="1412"/>
      <c r="E35" s="1412"/>
      <c r="F35" s="1412"/>
      <c r="G35" s="1412"/>
      <c r="H35" s="1412"/>
      <c r="I35" s="1412"/>
      <c r="J35" s="1412"/>
      <c r="K35" s="1412"/>
      <c r="L35" s="1412"/>
      <c r="M35" s="1412"/>
    </row>
    <row r="36" spans="1:14" s="5" customFormat="1" ht="12.75" customHeight="1">
      <c r="A36" s="911"/>
      <c r="B36" s="911"/>
      <c r="C36" s="911"/>
      <c r="D36" s="1412"/>
      <c r="E36" s="1412"/>
      <c r="F36" s="1412"/>
      <c r="G36" s="1412"/>
      <c r="H36" s="1412"/>
      <c r="I36" s="1412"/>
      <c r="J36" s="1412"/>
      <c r="K36" s="1412"/>
      <c r="L36" s="1412"/>
      <c r="M36" s="1412"/>
    </row>
    <row r="37" spans="1:14" s="34" customFormat="1" ht="11.25" customHeight="1">
      <c r="A37" s="1967" t="s">
        <v>153</v>
      </c>
      <c r="B37" s="1967"/>
      <c r="C37" s="1968"/>
      <c r="D37" s="1979" t="s">
        <v>806</v>
      </c>
      <c r="E37" s="261"/>
      <c r="F37" s="1963" t="s">
        <v>805</v>
      </c>
      <c r="G37" s="1961" t="s">
        <v>803</v>
      </c>
      <c r="H37" s="1963" t="s">
        <v>659</v>
      </c>
      <c r="I37" s="1963" t="s">
        <v>804</v>
      </c>
      <c r="J37" s="1971" t="s">
        <v>83</v>
      </c>
      <c r="K37" s="1975" t="s">
        <v>807</v>
      </c>
      <c r="L37" s="1977" t="s">
        <v>931</v>
      </c>
      <c r="M37" s="87"/>
    </row>
    <row r="38" spans="1:14" s="34" customFormat="1" ht="27" customHeight="1">
      <c r="A38" s="1969"/>
      <c r="B38" s="1969"/>
      <c r="C38" s="1970"/>
      <c r="D38" s="1980"/>
      <c r="E38" s="262" t="s">
        <v>658</v>
      </c>
      <c r="F38" s="1964"/>
      <c r="G38" s="1962"/>
      <c r="H38" s="1964"/>
      <c r="I38" s="1964"/>
      <c r="J38" s="1972"/>
      <c r="K38" s="1976"/>
      <c r="L38" s="1978"/>
      <c r="M38" s="87"/>
    </row>
    <row r="39" spans="1:14" s="44" customFormat="1" ht="12" customHeight="1">
      <c r="A39" s="716"/>
      <c r="B39" s="709"/>
      <c r="C39" s="1403" t="s">
        <v>456</v>
      </c>
      <c r="D39" s="1404">
        <v>353</v>
      </c>
      <c r="E39" s="1404">
        <v>152</v>
      </c>
      <c r="F39" s="1404">
        <v>477</v>
      </c>
      <c r="G39" s="1404">
        <v>1493</v>
      </c>
      <c r="H39" s="1404">
        <v>304</v>
      </c>
      <c r="I39" s="1404">
        <v>911</v>
      </c>
      <c r="J39" s="1404">
        <v>607</v>
      </c>
      <c r="K39" s="1404">
        <v>9604</v>
      </c>
      <c r="L39" s="1404">
        <v>8892</v>
      </c>
      <c r="M39" s="1404"/>
    </row>
    <row r="40" spans="1:14" s="42" customFormat="1" ht="5.25" customHeight="1">
      <c r="A40" s="716"/>
      <c r="B40" s="709"/>
      <c r="C40" s="1405"/>
      <c r="D40" s="45"/>
      <c r="E40" s="45"/>
      <c r="F40" s="45"/>
      <c r="G40" s="45"/>
      <c r="H40" s="45"/>
      <c r="I40" s="45"/>
      <c r="J40" s="45"/>
      <c r="K40" s="45"/>
      <c r="L40" s="45"/>
      <c r="M40" s="45"/>
    </row>
    <row r="41" spans="1:14" s="13" customFormat="1" ht="12.75" customHeight="1">
      <c r="A41" s="637" t="s">
        <v>857</v>
      </c>
      <c r="B41" s="1042" t="s">
        <v>858</v>
      </c>
      <c r="C41" s="639" t="s">
        <v>85</v>
      </c>
      <c r="D41" s="1413">
        <v>100.3</v>
      </c>
      <c r="E41" s="1413">
        <v>99.8</v>
      </c>
      <c r="F41" s="1413">
        <v>99.5</v>
      </c>
      <c r="G41" s="1413">
        <v>99.3</v>
      </c>
      <c r="H41" s="1413">
        <v>105.3</v>
      </c>
      <c r="I41" s="1413">
        <v>100.5</v>
      </c>
      <c r="J41" s="1413">
        <v>99.4</v>
      </c>
      <c r="K41" s="1413">
        <v>99.4</v>
      </c>
      <c r="L41" s="1414">
        <v>99.2</v>
      </c>
      <c r="M41" s="640"/>
    </row>
    <row r="42" spans="1:14" s="13" customFormat="1" ht="12.75" customHeight="1">
      <c r="A42" s="637"/>
      <c r="B42" s="1042">
        <v>2</v>
      </c>
      <c r="C42" s="639"/>
      <c r="D42" s="399">
        <v>100</v>
      </c>
      <c r="E42" s="399">
        <v>100</v>
      </c>
      <c r="F42" s="399">
        <v>100</v>
      </c>
      <c r="G42" s="399">
        <v>100</v>
      </c>
      <c r="H42" s="399">
        <v>100</v>
      </c>
      <c r="I42" s="399">
        <v>100</v>
      </c>
      <c r="J42" s="399">
        <v>100</v>
      </c>
      <c r="K42" s="399">
        <v>100</v>
      </c>
      <c r="L42" s="1414">
        <v>100</v>
      </c>
      <c r="M42" s="640"/>
    </row>
    <row r="43" spans="1:14" s="13" customFormat="1" ht="12.75" customHeight="1">
      <c r="A43" s="637"/>
      <c r="B43" s="1042">
        <v>3</v>
      </c>
      <c r="C43" s="639"/>
      <c r="D43" s="399">
        <v>101.4</v>
      </c>
      <c r="E43" s="1413">
        <v>103.4</v>
      </c>
      <c r="F43" s="1413">
        <v>99.9</v>
      </c>
      <c r="G43" s="1413">
        <v>93.7</v>
      </c>
      <c r="H43" s="399">
        <v>98.9</v>
      </c>
      <c r="I43" s="399">
        <v>101.2</v>
      </c>
      <c r="J43" s="399">
        <v>101.4</v>
      </c>
      <c r="K43" s="399">
        <v>99.3</v>
      </c>
      <c r="L43" s="399">
        <v>99.2</v>
      </c>
      <c r="M43" s="640"/>
    </row>
    <row r="44" spans="1:14" s="13" customFormat="1" ht="12.75" customHeight="1">
      <c r="A44" s="637"/>
      <c r="B44" s="1042">
        <v>4</v>
      </c>
      <c r="C44" s="639"/>
      <c r="D44" s="399">
        <v>104</v>
      </c>
      <c r="E44" s="1413">
        <v>105.4</v>
      </c>
      <c r="F44" s="1413">
        <v>99.4</v>
      </c>
      <c r="G44" s="1413">
        <v>91.3</v>
      </c>
      <c r="H44" s="399">
        <v>97.9</v>
      </c>
      <c r="I44" s="399">
        <v>102.8</v>
      </c>
      <c r="J44" s="399">
        <v>102.7</v>
      </c>
      <c r="K44" s="399">
        <v>101.1</v>
      </c>
      <c r="L44" s="399">
        <v>100.1</v>
      </c>
      <c r="M44" s="86"/>
    </row>
    <row r="45" spans="1:14" s="13" customFormat="1" ht="12.75" customHeight="1">
      <c r="A45" s="637"/>
      <c r="B45" s="1042">
        <v>5</v>
      </c>
      <c r="C45" s="1405"/>
      <c r="D45" s="399">
        <v>107.8</v>
      </c>
      <c r="E45" s="1413">
        <v>109</v>
      </c>
      <c r="F45" s="1413">
        <v>100.8</v>
      </c>
      <c r="G45" s="1413">
        <v>93.9</v>
      </c>
      <c r="H45" s="399">
        <v>98.2</v>
      </c>
      <c r="I45" s="399">
        <v>106.9</v>
      </c>
      <c r="J45" s="399">
        <v>104.2</v>
      </c>
      <c r="K45" s="399">
        <v>104.4</v>
      </c>
      <c r="L45" s="399">
        <v>104.2</v>
      </c>
      <c r="M45" s="86"/>
    </row>
    <row r="46" spans="1:14" ht="11.25" customHeight="1">
      <c r="A46" s="716"/>
      <c r="B46" s="708"/>
      <c r="C46" s="1405"/>
      <c r="D46" s="1348"/>
      <c r="E46" s="1348"/>
      <c r="F46" s="1348"/>
      <c r="G46" s="1348"/>
      <c r="H46" s="1348"/>
      <c r="I46" s="1348"/>
      <c r="J46" s="1348"/>
      <c r="K46" s="1415"/>
      <c r="L46" s="1348"/>
      <c r="M46" s="711"/>
    </row>
    <row r="47" spans="1:14" s="5" customFormat="1" ht="13.5" customHeight="1">
      <c r="A47" s="1408">
        <v>5</v>
      </c>
      <c r="B47" s="708">
        <v>11</v>
      </c>
      <c r="C47" s="1405" t="s">
        <v>882</v>
      </c>
      <c r="D47" s="1348">
        <v>110.8</v>
      </c>
      <c r="E47" s="1348">
        <v>111</v>
      </c>
      <c r="F47" s="1348">
        <v>102</v>
      </c>
      <c r="G47" s="1348">
        <v>95</v>
      </c>
      <c r="H47" s="1348">
        <v>98.2</v>
      </c>
      <c r="I47" s="1348">
        <v>109.1</v>
      </c>
      <c r="J47" s="1348">
        <v>104.6</v>
      </c>
      <c r="K47" s="1348">
        <v>105.6</v>
      </c>
      <c r="L47" s="1348">
        <v>105.7</v>
      </c>
      <c r="M47" s="711"/>
    </row>
    <row r="48" spans="1:14" s="5" customFormat="1" ht="13.5" customHeight="1">
      <c r="A48" s="1408"/>
      <c r="B48" s="708">
        <v>12</v>
      </c>
      <c r="C48" s="1405"/>
      <c r="D48" s="1348">
        <v>110.2</v>
      </c>
      <c r="E48" s="1348">
        <v>110.9</v>
      </c>
      <c r="F48" s="1348">
        <v>101.4</v>
      </c>
      <c r="G48" s="1348">
        <v>95</v>
      </c>
      <c r="H48" s="1348">
        <v>98.2</v>
      </c>
      <c r="I48" s="1348">
        <v>109.4</v>
      </c>
      <c r="J48" s="1348">
        <v>104.5</v>
      </c>
      <c r="K48" s="1348">
        <v>105.7</v>
      </c>
      <c r="L48" s="1348">
        <v>105.7</v>
      </c>
      <c r="M48" s="711"/>
    </row>
    <row r="49" spans="1:14" s="5" customFormat="1" ht="13.5" customHeight="1">
      <c r="A49" s="1408">
        <v>6</v>
      </c>
      <c r="B49" s="708">
        <v>1</v>
      </c>
      <c r="C49" s="1405"/>
      <c r="D49" s="1348">
        <v>108.5</v>
      </c>
      <c r="E49" s="1348">
        <v>108.9</v>
      </c>
      <c r="F49" s="1348">
        <v>101.5</v>
      </c>
      <c r="G49" s="1348">
        <v>94.9</v>
      </c>
      <c r="H49" s="1348">
        <v>98.2</v>
      </c>
      <c r="I49" s="1348">
        <v>109.1</v>
      </c>
      <c r="J49" s="1348">
        <v>104.9</v>
      </c>
      <c r="K49" s="1348">
        <v>105.6</v>
      </c>
      <c r="L49" s="1348">
        <v>105.6</v>
      </c>
      <c r="M49" s="711"/>
    </row>
    <row r="50" spans="1:14" s="5" customFormat="1" ht="13.5" customHeight="1">
      <c r="A50" s="1408"/>
      <c r="B50" s="708">
        <v>2</v>
      </c>
      <c r="C50" s="1405"/>
      <c r="D50" s="1348">
        <v>108.3</v>
      </c>
      <c r="E50" s="1348">
        <v>111.7</v>
      </c>
      <c r="F50" s="1348">
        <v>101.6</v>
      </c>
      <c r="G50" s="1348">
        <v>94.8</v>
      </c>
      <c r="H50" s="1348">
        <v>98.6</v>
      </c>
      <c r="I50" s="1348">
        <v>110</v>
      </c>
      <c r="J50" s="1348">
        <v>104.9</v>
      </c>
      <c r="K50" s="1348">
        <v>105.8</v>
      </c>
      <c r="L50" s="1348">
        <v>105.8</v>
      </c>
      <c r="M50" s="711"/>
    </row>
    <row r="51" spans="1:14" s="5" customFormat="1" ht="13.5" customHeight="1">
      <c r="A51" s="1408"/>
      <c r="B51" s="708">
        <v>3</v>
      </c>
      <c r="C51" s="1405"/>
      <c r="D51" s="1348">
        <v>109.1</v>
      </c>
      <c r="E51" s="1348">
        <v>112.9</v>
      </c>
      <c r="F51" s="1348">
        <v>101.5</v>
      </c>
      <c r="G51" s="1348">
        <v>94.7</v>
      </c>
      <c r="H51" s="1348">
        <v>98.8</v>
      </c>
      <c r="I51" s="1348">
        <v>110.9</v>
      </c>
      <c r="J51" s="1348">
        <v>105</v>
      </c>
      <c r="K51" s="1348">
        <v>106.1</v>
      </c>
      <c r="L51" s="1348">
        <v>106</v>
      </c>
      <c r="M51" s="711"/>
    </row>
    <row r="52" spans="1:14" s="5" customFormat="1" ht="13.5" customHeight="1">
      <c r="A52" s="1408"/>
      <c r="B52" s="708">
        <v>4</v>
      </c>
      <c r="C52" s="1405"/>
      <c r="D52" s="1348">
        <v>111.6</v>
      </c>
      <c r="E52" s="1348">
        <v>112.3</v>
      </c>
      <c r="F52" s="1348">
        <v>101.3</v>
      </c>
      <c r="G52" s="1348">
        <v>95</v>
      </c>
      <c r="H52" s="1348">
        <v>98.8</v>
      </c>
      <c r="I52" s="1348">
        <v>111.1</v>
      </c>
      <c r="J52" s="1348">
        <v>105.2</v>
      </c>
      <c r="K52" s="1348">
        <v>106.4</v>
      </c>
      <c r="L52" s="1348">
        <v>106.4</v>
      </c>
      <c r="M52" s="711"/>
    </row>
    <row r="53" spans="1:14" s="5" customFormat="1" ht="13.5" customHeight="1">
      <c r="A53" s="1408"/>
      <c r="B53" s="708">
        <v>5</v>
      </c>
      <c r="C53" s="1405"/>
      <c r="D53" s="1348">
        <v>111</v>
      </c>
      <c r="E53" s="1348">
        <v>111.2</v>
      </c>
      <c r="F53" s="1348">
        <v>101.7</v>
      </c>
      <c r="G53" s="1348">
        <v>94.8</v>
      </c>
      <c r="H53" s="1348">
        <v>98.5</v>
      </c>
      <c r="I53" s="1348">
        <v>111.3</v>
      </c>
      <c r="J53" s="1348">
        <v>105.1</v>
      </c>
      <c r="K53" s="1348">
        <v>106.7</v>
      </c>
      <c r="L53" s="1348">
        <v>106.4</v>
      </c>
      <c r="M53" s="711"/>
    </row>
    <row r="54" spans="1:14" s="5" customFormat="1" ht="13.5" customHeight="1">
      <c r="A54" s="1408"/>
      <c r="B54" s="708">
        <v>6</v>
      </c>
      <c r="C54" s="1405"/>
      <c r="D54" s="1348">
        <v>110.7</v>
      </c>
      <c r="E54" s="1348">
        <v>110.8</v>
      </c>
      <c r="F54" s="1348">
        <v>102.2</v>
      </c>
      <c r="G54" s="1348">
        <v>94.9</v>
      </c>
      <c r="H54" s="1348">
        <v>98.5</v>
      </c>
      <c r="I54" s="1348">
        <v>110.5</v>
      </c>
      <c r="J54" s="1348">
        <v>105.1</v>
      </c>
      <c r="K54" s="1348">
        <v>106.9</v>
      </c>
      <c r="L54" s="1348">
        <v>106.4</v>
      </c>
      <c r="M54" s="711"/>
    </row>
    <row r="55" spans="1:14" s="5" customFormat="1" ht="13.5" customHeight="1">
      <c r="A55" s="1408"/>
      <c r="B55" s="708">
        <v>7</v>
      </c>
      <c r="C55" s="1405"/>
      <c r="D55" s="1348">
        <v>108.1</v>
      </c>
      <c r="E55" s="1348">
        <v>107.4</v>
      </c>
      <c r="F55" s="1348">
        <v>101.9</v>
      </c>
      <c r="G55" s="1348">
        <v>95.3</v>
      </c>
      <c r="H55" s="1348">
        <v>98.5</v>
      </c>
      <c r="I55" s="1348">
        <v>111.5</v>
      </c>
      <c r="J55" s="1348">
        <v>105.4</v>
      </c>
      <c r="K55" s="1348">
        <v>107.4</v>
      </c>
      <c r="L55" s="1348">
        <v>106.6</v>
      </c>
      <c r="M55" s="711"/>
    </row>
    <row r="56" spans="1:14" s="5" customFormat="1" ht="13.5" customHeight="1">
      <c r="A56" s="1408"/>
      <c r="B56" s="708">
        <v>8</v>
      </c>
      <c r="C56" s="1409"/>
      <c r="D56" s="1348">
        <v>107.5</v>
      </c>
      <c r="E56" s="1348">
        <v>107.4</v>
      </c>
      <c r="F56" s="1348">
        <v>102.4</v>
      </c>
      <c r="G56" s="1348">
        <v>95.3</v>
      </c>
      <c r="H56" s="1348">
        <v>98.5</v>
      </c>
      <c r="I56" s="1348">
        <v>113.7</v>
      </c>
      <c r="J56" s="1348">
        <v>105.2</v>
      </c>
      <c r="K56" s="1348">
        <v>107.9</v>
      </c>
      <c r="L56" s="1348">
        <v>107.2</v>
      </c>
      <c r="M56" s="711"/>
    </row>
    <row r="57" spans="1:14" s="5" customFormat="1" ht="13.5" customHeight="1">
      <c r="A57" s="1408"/>
      <c r="B57" s="708">
        <v>9</v>
      </c>
      <c r="C57" s="1409"/>
      <c r="D57" s="1348">
        <v>112.2</v>
      </c>
      <c r="E57" s="1348">
        <v>112.7</v>
      </c>
      <c r="F57" s="1348">
        <v>102.4</v>
      </c>
      <c r="G57" s="1348">
        <v>94.9</v>
      </c>
      <c r="H57" s="1348">
        <v>98.5</v>
      </c>
      <c r="I57" s="1348">
        <v>112.1</v>
      </c>
      <c r="J57" s="1348">
        <v>105.6</v>
      </c>
      <c r="K57" s="1348">
        <v>107.6</v>
      </c>
      <c r="L57" s="1348">
        <v>107.6</v>
      </c>
      <c r="M57" s="711"/>
    </row>
    <row r="58" spans="1:14" s="5" customFormat="1" ht="13.5" customHeight="1">
      <c r="A58" s="1408"/>
      <c r="B58" s="708">
        <v>10</v>
      </c>
      <c r="C58" s="1409"/>
      <c r="D58" s="1348">
        <v>113.5</v>
      </c>
      <c r="E58" s="1348">
        <v>113.9</v>
      </c>
      <c r="F58" s="1348">
        <v>102.5</v>
      </c>
      <c r="G58" s="1348">
        <v>95.5</v>
      </c>
      <c r="H58" s="1348">
        <v>98.5</v>
      </c>
      <c r="I58" s="1348">
        <v>112.8</v>
      </c>
      <c r="J58" s="1348">
        <v>105.8</v>
      </c>
      <c r="K58" s="1348">
        <v>108.1</v>
      </c>
      <c r="L58" s="1348">
        <v>108</v>
      </c>
      <c r="M58" s="711"/>
    </row>
    <row r="59" spans="1:14" s="5" customFormat="1" ht="13.5" customHeight="1">
      <c r="A59" s="1408"/>
      <c r="B59" s="708">
        <v>11</v>
      </c>
      <c r="C59" s="1409"/>
      <c r="D59" s="1348">
        <v>112.6</v>
      </c>
      <c r="E59" s="1348">
        <v>113.2</v>
      </c>
      <c r="F59" s="1348">
        <v>103</v>
      </c>
      <c r="G59" s="1348">
        <v>95.4</v>
      </c>
      <c r="H59" s="1348">
        <v>98.5</v>
      </c>
      <c r="I59" s="1348">
        <v>112.8</v>
      </c>
      <c r="J59" s="1348">
        <v>106.1</v>
      </c>
      <c r="K59" s="1348">
        <v>108.6</v>
      </c>
      <c r="L59" s="1348">
        <v>108.3</v>
      </c>
      <c r="M59" s="711"/>
      <c r="N59" s="510"/>
    </row>
    <row r="60" spans="1:14" s="5" customFormat="1" ht="10.5" customHeight="1">
      <c r="A60" s="716"/>
      <c r="B60" s="708"/>
      <c r="C60" s="1405"/>
      <c r="D60" s="1416"/>
      <c r="E60" s="1416"/>
      <c r="F60" s="1416"/>
      <c r="G60" s="1416"/>
      <c r="H60" s="1416"/>
      <c r="I60" s="1416"/>
      <c r="J60" s="1416"/>
      <c r="K60" s="1417"/>
      <c r="L60" s="1418"/>
      <c r="M60" s="4"/>
    </row>
    <row r="61" spans="1:14" s="5" customFormat="1" ht="13.5" customHeight="1">
      <c r="A61" s="1815" t="s">
        <v>270</v>
      </c>
      <c r="B61" s="1815"/>
      <c r="C61" s="1816"/>
      <c r="D61" s="1348">
        <v>-0.8</v>
      </c>
      <c r="E61" s="1348">
        <v>-0.6</v>
      </c>
      <c r="F61" s="1348">
        <v>0.4</v>
      </c>
      <c r="G61" s="1348">
        <v>0</v>
      </c>
      <c r="H61" s="1348">
        <v>0</v>
      </c>
      <c r="I61" s="1348">
        <v>0</v>
      </c>
      <c r="J61" s="1348">
        <v>0.3</v>
      </c>
      <c r="K61" s="1348">
        <v>0.5</v>
      </c>
      <c r="L61" s="1348">
        <v>0.3</v>
      </c>
      <c r="M61" s="1331"/>
      <c r="N61" s="510"/>
    </row>
    <row r="62" spans="1:14" s="5" customFormat="1" ht="13.5" customHeight="1">
      <c r="A62" s="1865" t="s">
        <v>271</v>
      </c>
      <c r="B62" s="1865"/>
      <c r="C62" s="1866"/>
      <c r="D62" s="1419">
        <v>1.6</v>
      </c>
      <c r="E62" s="1419">
        <v>1.9</v>
      </c>
      <c r="F62" s="1419">
        <v>1</v>
      </c>
      <c r="G62" s="1419">
        <v>0.5</v>
      </c>
      <c r="H62" s="1419">
        <v>0.3</v>
      </c>
      <c r="I62" s="1419">
        <v>3.4</v>
      </c>
      <c r="J62" s="1419">
        <v>1.5</v>
      </c>
      <c r="K62" s="1419">
        <v>2.8</v>
      </c>
      <c r="L62" s="1419">
        <v>2.5</v>
      </c>
      <c r="M62" s="1412"/>
      <c r="N62" s="510"/>
    </row>
    <row r="63" spans="1:14" s="5" customFormat="1" ht="12.75" customHeight="1">
      <c r="A63" s="1362" t="s">
        <v>870</v>
      </c>
      <c r="B63" s="1367" t="s">
        <v>1001</v>
      </c>
      <c r="C63" s="1367"/>
      <c r="D63" s="4"/>
      <c r="E63" s="4"/>
      <c r="F63" s="1412"/>
      <c r="G63" s="1412"/>
      <c r="H63" s="1412"/>
      <c r="I63" s="1412"/>
      <c r="J63" s="1412"/>
      <c r="K63" s="1420"/>
      <c r="L63" s="1421" t="s">
        <v>883</v>
      </c>
      <c r="M63" s="1422"/>
    </row>
    <row r="64" spans="1:14" s="5" customFormat="1" ht="12" customHeight="1">
      <c r="D64" s="1365"/>
      <c r="E64" s="1365"/>
      <c r="F64" s="1412"/>
      <c r="G64" s="1412"/>
      <c r="H64" s="1412"/>
      <c r="I64" s="1412"/>
      <c r="J64" s="1412"/>
      <c r="K64" s="1423"/>
      <c r="L64" s="1412"/>
      <c r="M64" s="1412"/>
    </row>
    <row r="65" spans="1:13" s="5" customFormat="1" ht="12.75" customHeight="1">
      <c r="A65" s="1366"/>
      <c r="B65" s="1368"/>
      <c r="C65" s="1367"/>
      <c r="D65" s="6"/>
      <c r="E65" s="6"/>
      <c r="F65" s="4"/>
      <c r="G65" s="4"/>
      <c r="H65" s="4"/>
      <c r="I65" s="4"/>
      <c r="J65" s="4"/>
      <c r="K65" s="1422"/>
      <c r="L65" s="1422"/>
      <c r="M65" s="1422"/>
    </row>
    <row r="66" spans="1:13">
      <c r="A66" s="1366"/>
      <c r="B66" s="1368"/>
      <c r="C66" s="1367"/>
    </row>
    <row r="67" spans="1:13" ht="14.25" customHeight="1">
      <c r="A67" s="6"/>
      <c r="B67" s="1363"/>
      <c r="C67" s="1367"/>
    </row>
    <row r="68" spans="1:13">
      <c r="A68" s="6"/>
      <c r="B68" s="1365"/>
      <c r="C68" s="1367"/>
    </row>
  </sheetData>
  <mergeCells count="20">
    <mergeCell ref="A62:C62"/>
    <mergeCell ref="L8:M8"/>
    <mergeCell ref="J37:J38"/>
    <mergeCell ref="M9:M10"/>
    <mergeCell ref="I37:I38"/>
    <mergeCell ref="L9:L10"/>
    <mergeCell ref="K9:K10"/>
    <mergeCell ref="K37:K38"/>
    <mergeCell ref="L37:L38"/>
    <mergeCell ref="G37:G38"/>
    <mergeCell ref="H37:H38"/>
    <mergeCell ref="D9:D10"/>
    <mergeCell ref="A61:C61"/>
    <mergeCell ref="A37:C38"/>
    <mergeCell ref="E9:E10"/>
    <mergeCell ref="A9:C10"/>
    <mergeCell ref="F37:F38"/>
    <mergeCell ref="A33:C33"/>
    <mergeCell ref="A34:C34"/>
    <mergeCell ref="D37:D38"/>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70" t="s">
        <v>750</v>
      </c>
      <c r="B1" s="14"/>
      <c r="C1" s="14"/>
      <c r="L1" s="626"/>
      <c r="M1" s="502"/>
    </row>
    <row r="2" spans="1:13" ht="11.25" customHeight="1">
      <c r="B2" s="1424"/>
      <c r="C2" s="1424"/>
      <c r="D2" s="1308"/>
      <c r="E2" s="1308"/>
      <c r="F2" s="1308"/>
      <c r="G2" s="1308"/>
      <c r="H2" s="1308"/>
      <c r="I2" s="680"/>
      <c r="J2" s="1308"/>
      <c r="K2" s="1981"/>
      <c r="L2" s="1982"/>
    </row>
    <row r="3" spans="1:13" s="34" customFormat="1" ht="13.5" customHeight="1">
      <c r="A3" s="1987" t="s">
        <v>84</v>
      </c>
      <c r="B3" s="1987"/>
      <c r="C3" s="1987"/>
      <c r="D3" s="1990" t="s">
        <v>651</v>
      </c>
      <c r="E3" s="1990" t="s">
        <v>652</v>
      </c>
      <c r="F3" s="1992" t="s">
        <v>4</v>
      </c>
      <c r="G3" s="235"/>
      <c r="H3" s="235"/>
      <c r="I3" s="236"/>
      <c r="J3" s="201"/>
      <c r="K3" s="205"/>
      <c r="L3" s="6"/>
    </row>
    <row r="4" spans="1:13" s="34" customFormat="1" ht="13.5" customHeight="1">
      <c r="A4" s="1988"/>
      <c r="B4" s="1988"/>
      <c r="C4" s="1988"/>
      <c r="D4" s="1991"/>
      <c r="E4" s="1991"/>
      <c r="F4" s="1993"/>
      <c r="G4" s="1994" t="s">
        <v>706</v>
      </c>
      <c r="H4" s="1985" t="s">
        <v>649</v>
      </c>
      <c r="I4" s="1985" t="s">
        <v>5</v>
      </c>
      <c r="J4" s="1985" t="s">
        <v>6</v>
      </c>
      <c r="K4" s="1983" t="s">
        <v>7</v>
      </c>
      <c r="L4" s="202"/>
    </row>
    <row r="5" spans="1:13" s="34" customFormat="1" ht="13.5" customHeight="1">
      <c r="A5" s="1989"/>
      <c r="B5" s="1989"/>
      <c r="C5" s="1989"/>
      <c r="D5" s="203" t="s">
        <v>707</v>
      </c>
      <c r="E5" s="203" t="s">
        <v>708</v>
      </c>
      <c r="F5" s="237" t="s">
        <v>709</v>
      </c>
      <c r="G5" s="1995"/>
      <c r="H5" s="1986"/>
      <c r="I5" s="1986"/>
      <c r="J5" s="1986"/>
      <c r="K5" s="1984"/>
      <c r="L5" s="202"/>
    </row>
    <row r="6" spans="1:13" s="42" customFormat="1" ht="13.5" customHeight="1">
      <c r="A6" s="716"/>
      <c r="B6" s="709"/>
      <c r="C6" s="1405"/>
      <c r="D6" s="1404" t="s">
        <v>8</v>
      </c>
      <c r="E6" s="1404" t="s">
        <v>8</v>
      </c>
      <c r="F6" s="1404" t="s">
        <v>8</v>
      </c>
      <c r="G6" s="1404" t="s">
        <v>8</v>
      </c>
      <c r="H6" s="1404" t="s">
        <v>8</v>
      </c>
      <c r="I6" s="1404" t="s">
        <v>8</v>
      </c>
      <c r="J6" s="1404" t="s">
        <v>8</v>
      </c>
      <c r="K6" s="1404" t="s">
        <v>8</v>
      </c>
    </row>
    <row r="7" spans="1:13" s="46" customFormat="1" ht="13.5" customHeight="1">
      <c r="A7" s="1320" t="s">
        <v>489</v>
      </c>
      <c r="B7" s="638" t="s">
        <v>490</v>
      </c>
      <c r="C7" s="639" t="s">
        <v>85</v>
      </c>
      <c r="D7" s="387">
        <v>546196</v>
      </c>
      <c r="E7" s="387">
        <v>398709</v>
      </c>
      <c r="F7" s="387">
        <v>302857</v>
      </c>
      <c r="G7" s="387">
        <v>78734</v>
      </c>
      <c r="H7" s="387">
        <v>19183</v>
      </c>
      <c r="I7" s="387">
        <v>17788</v>
      </c>
      <c r="J7" s="387">
        <v>11539</v>
      </c>
      <c r="K7" s="387">
        <v>11860</v>
      </c>
    </row>
    <row r="8" spans="1:13" s="46" customFormat="1" ht="13.5" customHeight="1">
      <c r="A8" s="637"/>
      <c r="B8" s="638">
        <v>2</v>
      </c>
      <c r="C8" s="639"/>
      <c r="D8" s="387">
        <v>570622</v>
      </c>
      <c r="E8" s="387">
        <v>384352</v>
      </c>
      <c r="F8" s="387">
        <v>277068</v>
      </c>
      <c r="G8" s="387">
        <v>76719</v>
      </c>
      <c r="H8" s="387">
        <v>7194</v>
      </c>
      <c r="I8" s="387">
        <v>17905</v>
      </c>
      <c r="J8" s="387">
        <v>10532</v>
      </c>
      <c r="K8" s="387">
        <v>10932</v>
      </c>
    </row>
    <row r="9" spans="1:13" s="46" customFormat="1" ht="13.5" customHeight="1">
      <c r="A9" s="637"/>
      <c r="B9" s="638">
        <v>3</v>
      </c>
      <c r="C9" s="639"/>
      <c r="D9" s="387">
        <v>602113</v>
      </c>
      <c r="E9" s="387">
        <v>465500</v>
      </c>
      <c r="F9" s="387">
        <v>339509</v>
      </c>
      <c r="G9" s="387">
        <v>80844</v>
      </c>
      <c r="H9" s="387">
        <v>36483</v>
      </c>
      <c r="I9" s="387">
        <v>17686</v>
      </c>
      <c r="J9" s="387">
        <v>14366</v>
      </c>
      <c r="K9" s="387">
        <v>12345</v>
      </c>
    </row>
    <row r="10" spans="1:13" s="46" customFormat="1" ht="13.5" customHeight="1">
      <c r="A10" s="637"/>
      <c r="B10" s="638">
        <v>4</v>
      </c>
      <c r="C10" s="639"/>
      <c r="D10" s="387">
        <v>534628</v>
      </c>
      <c r="E10" s="387">
        <v>408593</v>
      </c>
      <c r="F10" s="387">
        <v>306990</v>
      </c>
      <c r="G10" s="387">
        <v>83889</v>
      </c>
      <c r="H10" s="387">
        <v>19529</v>
      </c>
      <c r="I10" s="387">
        <v>18319</v>
      </c>
      <c r="J10" s="387">
        <v>10983</v>
      </c>
      <c r="K10" s="387">
        <v>11744</v>
      </c>
    </row>
    <row r="11" spans="1:13" s="46" customFormat="1" ht="13.5" customHeight="1">
      <c r="A11" s="637"/>
      <c r="B11" s="638">
        <v>5</v>
      </c>
      <c r="C11" s="639"/>
      <c r="D11" s="387">
        <v>511304</v>
      </c>
      <c r="E11" s="387">
        <v>398592</v>
      </c>
      <c r="F11" s="387">
        <v>296889</v>
      </c>
      <c r="G11" s="387">
        <v>88887</v>
      </c>
      <c r="H11" s="387">
        <v>19748</v>
      </c>
      <c r="I11" s="387">
        <v>20036</v>
      </c>
      <c r="J11" s="387">
        <v>10785</v>
      </c>
      <c r="K11" s="387">
        <v>10616</v>
      </c>
    </row>
    <row r="12" spans="1:13" s="46" customFormat="1" ht="13.5" customHeight="1">
      <c r="A12" s="2001" t="s">
        <v>519</v>
      </c>
      <c r="B12" s="1997"/>
      <c r="C12" s="1998"/>
      <c r="D12" s="1425">
        <v>0</v>
      </c>
      <c r="E12" s="1426">
        <v>100</v>
      </c>
      <c r="F12" s="1426">
        <f>+F11/$E11*100</f>
        <v>74.48443521194605</v>
      </c>
      <c r="G12" s="1426">
        <f t="shared" ref="G12:K12" si="0">+G11/$E11*100</f>
        <v>22.300246868978803</v>
      </c>
      <c r="H12" s="1426">
        <f t="shared" si="0"/>
        <v>4.9544396274887603</v>
      </c>
      <c r="I12" s="1426">
        <f t="shared" si="0"/>
        <v>5.026693962748876</v>
      </c>
      <c r="J12" s="1426">
        <f t="shared" si="0"/>
        <v>2.7057743256262041</v>
      </c>
      <c r="K12" s="1426">
        <f t="shared" si="0"/>
        <v>2.6633750802825946</v>
      </c>
      <c r="M12" s="361" t="s">
        <v>916</v>
      </c>
    </row>
    <row r="13" spans="1:13" ht="13.5" customHeight="1">
      <c r="A13" s="85"/>
      <c r="B13" s="716"/>
      <c r="C13" s="1405"/>
      <c r="D13" s="1427"/>
      <c r="E13" s="1427"/>
      <c r="F13" s="1427"/>
      <c r="G13" s="1427"/>
      <c r="H13" s="1427"/>
      <c r="I13" s="1427"/>
      <c r="J13" s="1427"/>
      <c r="K13" s="1427"/>
    </row>
    <row r="14" spans="1:13" ht="13.5" customHeight="1">
      <c r="A14" s="1408">
        <v>5</v>
      </c>
      <c r="B14" s="708">
        <v>10</v>
      </c>
      <c r="C14" s="1405" t="s">
        <v>286</v>
      </c>
      <c r="D14" s="960">
        <v>467069</v>
      </c>
      <c r="E14" s="960">
        <v>398713</v>
      </c>
      <c r="F14" s="960">
        <v>330458</v>
      </c>
      <c r="G14" s="960">
        <v>87193</v>
      </c>
      <c r="H14" s="465">
        <v>41562</v>
      </c>
      <c r="I14" s="465">
        <v>15135</v>
      </c>
      <c r="J14" s="465">
        <v>11982</v>
      </c>
      <c r="K14" s="465">
        <v>12845</v>
      </c>
    </row>
    <row r="15" spans="1:13" ht="13.5" customHeight="1">
      <c r="A15" s="1408"/>
      <c r="B15" s="708">
        <v>11</v>
      </c>
      <c r="C15" s="1405"/>
      <c r="D15" s="960">
        <v>388560</v>
      </c>
      <c r="E15" s="960">
        <v>328241</v>
      </c>
      <c r="F15" s="960">
        <v>258922</v>
      </c>
      <c r="G15" s="960">
        <v>83105</v>
      </c>
      <c r="H15" s="465">
        <v>9332</v>
      </c>
      <c r="I15" s="465">
        <v>14261</v>
      </c>
      <c r="J15" s="465">
        <v>9795</v>
      </c>
      <c r="K15" s="465">
        <v>11104</v>
      </c>
    </row>
    <row r="16" spans="1:13" ht="13.5" customHeight="1">
      <c r="A16" s="1408"/>
      <c r="B16" s="708">
        <v>12</v>
      </c>
      <c r="C16" s="1405"/>
      <c r="D16" s="960">
        <v>996286</v>
      </c>
      <c r="E16" s="960">
        <v>503000</v>
      </c>
      <c r="F16" s="960">
        <v>330134</v>
      </c>
      <c r="G16" s="960">
        <v>102579</v>
      </c>
      <c r="H16" s="465">
        <v>17843</v>
      </c>
      <c r="I16" s="465">
        <v>16591</v>
      </c>
      <c r="J16" s="465">
        <v>9218</v>
      </c>
      <c r="K16" s="465">
        <v>9619</v>
      </c>
    </row>
    <row r="17" spans="1:13" ht="13.5" customHeight="1">
      <c r="A17" s="1408">
        <v>6</v>
      </c>
      <c r="B17" s="708">
        <v>1</v>
      </c>
      <c r="C17" s="1405"/>
      <c r="D17" s="960">
        <v>404927</v>
      </c>
      <c r="E17" s="960">
        <v>349869</v>
      </c>
      <c r="F17" s="960">
        <v>275577</v>
      </c>
      <c r="G17" s="960">
        <v>86856</v>
      </c>
      <c r="H17" s="465">
        <v>13500</v>
      </c>
      <c r="I17" s="465">
        <v>21054</v>
      </c>
      <c r="J17" s="465">
        <v>9029</v>
      </c>
      <c r="K17" s="465">
        <v>10525</v>
      </c>
    </row>
    <row r="18" spans="1:13" ht="13.5" customHeight="1">
      <c r="A18" s="1408"/>
      <c r="B18" s="708">
        <v>2</v>
      </c>
      <c r="C18" s="1405"/>
      <c r="D18" s="960">
        <v>508999</v>
      </c>
      <c r="E18" s="960">
        <v>403616</v>
      </c>
      <c r="F18" s="960">
        <v>317017</v>
      </c>
      <c r="G18" s="960">
        <v>88935</v>
      </c>
      <c r="H18" s="465">
        <v>12004</v>
      </c>
      <c r="I18" s="465">
        <v>23583</v>
      </c>
      <c r="J18" s="465">
        <v>17672</v>
      </c>
      <c r="K18" s="465">
        <v>8758</v>
      </c>
    </row>
    <row r="19" spans="1:13" ht="13.5" customHeight="1">
      <c r="A19" s="1408"/>
      <c r="B19" s="708">
        <v>3</v>
      </c>
      <c r="C19" s="1405"/>
      <c r="D19" s="960">
        <v>453106</v>
      </c>
      <c r="E19" s="960">
        <v>359198</v>
      </c>
      <c r="F19" s="960">
        <v>277429</v>
      </c>
      <c r="G19" s="960">
        <v>89778</v>
      </c>
      <c r="H19" s="465">
        <v>11370</v>
      </c>
      <c r="I19" s="465">
        <v>24518</v>
      </c>
      <c r="J19" s="465">
        <v>8119</v>
      </c>
      <c r="K19" s="465">
        <v>10470</v>
      </c>
    </row>
    <row r="20" spans="1:13" ht="13.5" customHeight="1">
      <c r="A20" s="1408"/>
      <c r="B20" s="708">
        <v>4</v>
      </c>
      <c r="C20" s="1405"/>
      <c r="D20" s="960">
        <v>499070</v>
      </c>
      <c r="E20" s="960">
        <v>400108</v>
      </c>
      <c r="F20" s="960">
        <v>283655</v>
      </c>
      <c r="G20" s="960">
        <v>85533</v>
      </c>
      <c r="H20" s="465">
        <v>12978</v>
      </c>
      <c r="I20" s="465">
        <v>20449</v>
      </c>
      <c r="J20" s="465">
        <v>12623</v>
      </c>
      <c r="K20" s="465">
        <v>12997</v>
      </c>
    </row>
    <row r="21" spans="1:13" ht="13.5" customHeight="1">
      <c r="A21" s="1408"/>
      <c r="B21" s="708">
        <v>5</v>
      </c>
      <c r="C21" s="1405"/>
      <c r="D21" s="960">
        <v>448059</v>
      </c>
      <c r="E21" s="960">
        <v>383778</v>
      </c>
      <c r="F21" s="960">
        <v>287135</v>
      </c>
      <c r="G21" s="960">
        <v>92271</v>
      </c>
      <c r="H21" s="465">
        <v>18954</v>
      </c>
      <c r="I21" s="465">
        <v>21223</v>
      </c>
      <c r="J21" s="465">
        <v>12172</v>
      </c>
      <c r="K21" s="465">
        <v>12139</v>
      </c>
    </row>
    <row r="22" spans="1:13" ht="13.5" customHeight="1">
      <c r="A22" s="1408"/>
      <c r="B22" s="708">
        <v>6</v>
      </c>
      <c r="C22" s="1405"/>
      <c r="D22" s="960">
        <v>861102</v>
      </c>
      <c r="E22" s="960">
        <v>388769</v>
      </c>
      <c r="F22" s="960">
        <v>283122</v>
      </c>
      <c r="G22" s="960">
        <v>88198</v>
      </c>
      <c r="H22" s="465">
        <v>22124</v>
      </c>
      <c r="I22" s="465">
        <v>18123</v>
      </c>
      <c r="J22" s="465">
        <v>8235</v>
      </c>
      <c r="K22" s="465">
        <v>8937</v>
      </c>
    </row>
    <row r="23" spans="1:13" ht="13.5" customHeight="1">
      <c r="A23" s="1408"/>
      <c r="B23" s="708">
        <v>7</v>
      </c>
      <c r="C23" s="1405"/>
      <c r="D23" s="960">
        <v>734277</v>
      </c>
      <c r="E23" s="960">
        <v>453583</v>
      </c>
      <c r="F23" s="960">
        <v>286714</v>
      </c>
      <c r="G23" s="960">
        <v>101107</v>
      </c>
      <c r="H23" s="465">
        <v>9560</v>
      </c>
      <c r="I23" s="465">
        <v>16694</v>
      </c>
      <c r="J23" s="465">
        <v>22137</v>
      </c>
      <c r="K23" s="465">
        <v>6656</v>
      </c>
    </row>
    <row r="24" spans="1:13" ht="13.5" customHeight="1">
      <c r="A24" s="1408"/>
      <c r="B24" s="708">
        <v>8</v>
      </c>
      <c r="C24" s="1405"/>
      <c r="D24" s="960">
        <v>516943</v>
      </c>
      <c r="E24" s="960">
        <v>375286</v>
      </c>
      <c r="F24" s="960">
        <v>302501</v>
      </c>
      <c r="G24" s="960">
        <v>107002</v>
      </c>
      <c r="H24" s="465">
        <v>28045</v>
      </c>
      <c r="I24" s="465">
        <v>20852</v>
      </c>
      <c r="J24" s="465">
        <v>7967</v>
      </c>
      <c r="K24" s="465">
        <v>7917</v>
      </c>
    </row>
    <row r="25" spans="1:13" ht="13.5" customHeight="1">
      <c r="A25" s="1408"/>
      <c r="B25" s="708">
        <v>9</v>
      </c>
      <c r="C25" s="1405"/>
      <c r="D25" s="960">
        <v>396685</v>
      </c>
      <c r="E25" s="960">
        <v>388669</v>
      </c>
      <c r="F25" s="960">
        <v>315788</v>
      </c>
      <c r="G25" s="960">
        <v>98223</v>
      </c>
      <c r="H25" s="465">
        <v>20100</v>
      </c>
      <c r="I25" s="465">
        <v>18885</v>
      </c>
      <c r="J25" s="465">
        <v>22186</v>
      </c>
      <c r="K25" s="465">
        <v>10944</v>
      </c>
    </row>
    <row r="26" spans="1:13" ht="13.5" customHeight="1">
      <c r="A26" s="1408"/>
      <c r="B26" s="708">
        <v>10</v>
      </c>
      <c r="C26" s="1405"/>
      <c r="D26" s="960">
        <v>447559</v>
      </c>
      <c r="E26" s="960">
        <v>400896</v>
      </c>
      <c r="F26" s="960">
        <v>337679</v>
      </c>
      <c r="G26" s="960">
        <v>101067</v>
      </c>
      <c r="H26" s="465">
        <v>13072</v>
      </c>
      <c r="I26" s="465">
        <v>23146</v>
      </c>
      <c r="J26" s="465">
        <v>10666</v>
      </c>
      <c r="K26" s="465">
        <v>8157</v>
      </c>
      <c r="M26" s="510"/>
    </row>
    <row r="27" spans="1:13" ht="13.5" customHeight="1">
      <c r="A27" s="1996" t="s">
        <v>881</v>
      </c>
      <c r="B27" s="1997"/>
      <c r="C27" s="1998"/>
      <c r="D27" s="1429">
        <v>0</v>
      </c>
      <c r="E27" s="1430">
        <v>100</v>
      </c>
      <c r="F27" s="1431">
        <f>+F26/$E26*100</f>
        <v>84.231072397828868</v>
      </c>
      <c r="G27" s="1431">
        <f t="shared" ref="G27:K27" si="1">+G26/$E26*100</f>
        <v>25.210278975095786</v>
      </c>
      <c r="H27" s="1431">
        <f t="shared" si="1"/>
        <v>3.2606960408684547</v>
      </c>
      <c r="I27" s="1431">
        <f t="shared" si="1"/>
        <v>5.7735672094508299</v>
      </c>
      <c r="J27" s="1431">
        <f t="shared" si="1"/>
        <v>2.6605403895274584</v>
      </c>
      <c r="K27" s="1431">
        <f t="shared" si="1"/>
        <v>2.0346922892720309</v>
      </c>
      <c r="M27" s="361" t="s">
        <v>916</v>
      </c>
    </row>
    <row r="28" spans="1:13" ht="13.5" customHeight="1">
      <c r="A28" s="716"/>
      <c r="B28" s="709"/>
      <c r="C28" s="1405"/>
      <c r="D28" s="506"/>
      <c r="E28" s="506"/>
      <c r="F28" s="506"/>
      <c r="G28" s="506"/>
      <c r="H28" s="506"/>
      <c r="I28" s="506"/>
      <c r="J28" s="506"/>
      <c r="K28" s="506"/>
    </row>
    <row r="29" spans="1:13" ht="13.5" customHeight="1">
      <c r="A29" s="1815" t="s">
        <v>43</v>
      </c>
      <c r="B29" s="1815"/>
      <c r="C29" s="1816"/>
      <c r="D29" s="1331">
        <f t="shared" ref="D29:K29" si="2">(D26-D25)/D25*100</f>
        <v>12.824785409077732</v>
      </c>
      <c r="E29" s="1331">
        <f t="shared" si="2"/>
        <v>3.145864475942254</v>
      </c>
      <c r="F29" s="1331">
        <f t="shared" si="2"/>
        <v>6.9321823501843003</v>
      </c>
      <c r="G29" s="1331">
        <f t="shared" si="2"/>
        <v>2.8954521853333741</v>
      </c>
      <c r="H29" s="1331">
        <f t="shared" si="2"/>
        <v>-34.96517412935323</v>
      </c>
      <c r="I29" s="1331">
        <f t="shared" si="2"/>
        <v>22.562880593063277</v>
      </c>
      <c r="J29" s="1331">
        <f t="shared" si="2"/>
        <v>-51.924637158568466</v>
      </c>
      <c r="K29" s="1331">
        <f t="shared" si="2"/>
        <v>-25.466008771929825</v>
      </c>
      <c r="M29" s="361" t="s">
        <v>916</v>
      </c>
    </row>
    <row r="30" spans="1:13" ht="13.5" customHeight="1">
      <c r="A30" s="1865" t="s">
        <v>262</v>
      </c>
      <c r="B30" s="1865"/>
      <c r="C30" s="1866"/>
      <c r="D30" s="1411">
        <f t="shared" ref="D30:K30" si="3">(D26-D14)/D14*100</f>
        <v>-4.1771130175627151</v>
      </c>
      <c r="E30" s="1411">
        <f t="shared" si="3"/>
        <v>0.5475116186329515</v>
      </c>
      <c r="F30" s="1411">
        <f t="shared" si="3"/>
        <v>2.1851490961029842</v>
      </c>
      <c r="G30" s="1411">
        <f t="shared" si="3"/>
        <v>15.911827784340485</v>
      </c>
      <c r="H30" s="1411">
        <f t="shared" si="3"/>
        <v>-68.548193060969155</v>
      </c>
      <c r="I30" s="1411">
        <f t="shared" si="3"/>
        <v>52.930294020482329</v>
      </c>
      <c r="J30" s="1411">
        <f t="shared" si="3"/>
        <v>-10.98314137873477</v>
      </c>
      <c r="K30" s="1411">
        <f t="shared" si="3"/>
        <v>-36.496691319579604</v>
      </c>
      <c r="M30" s="361" t="s">
        <v>916</v>
      </c>
    </row>
    <row r="31" spans="1:13" ht="11.25" customHeight="1">
      <c r="A31" s="7"/>
      <c r="B31" s="7"/>
      <c r="C31" s="7"/>
      <c r="D31" s="4"/>
      <c r="E31" s="4"/>
      <c r="F31" s="4"/>
      <c r="G31" s="4"/>
      <c r="H31" s="4"/>
      <c r="I31" s="4"/>
      <c r="J31" s="4"/>
      <c r="K31" s="1432"/>
    </row>
    <row r="32" spans="1:13" ht="11.25" customHeight="1">
      <c r="A32" s="7"/>
      <c r="B32" s="7"/>
      <c r="C32" s="7"/>
      <c r="D32" s="4"/>
      <c r="E32" s="4"/>
      <c r="F32" s="4"/>
      <c r="G32" s="4"/>
      <c r="H32" s="4"/>
      <c r="I32" s="4"/>
      <c r="J32" s="4"/>
      <c r="K32" s="1432"/>
    </row>
    <row r="33" spans="1:13" ht="11.25" customHeight="1">
      <c r="K33" s="1432"/>
    </row>
    <row r="34" spans="1:13" ht="11.25" customHeight="1">
      <c r="A34" s="1424"/>
      <c r="B34" s="1424"/>
      <c r="C34" s="1424"/>
      <c r="D34" s="1308"/>
      <c r="E34" s="1308"/>
      <c r="F34" s="1308"/>
      <c r="G34" s="1308"/>
      <c r="H34" s="1308"/>
      <c r="I34" s="1308"/>
      <c r="J34" s="1433"/>
      <c r="K34" s="1308"/>
    </row>
    <row r="35" spans="1:13" s="34" customFormat="1" ht="13.5" customHeight="1">
      <c r="A35" s="1987" t="s">
        <v>84</v>
      </c>
      <c r="B35" s="1987"/>
      <c r="C35" s="1987"/>
      <c r="D35" s="204"/>
      <c r="E35" s="205"/>
      <c r="F35" s="205"/>
      <c r="G35" s="205"/>
      <c r="H35" s="206"/>
      <c r="I35" s="1985" t="s">
        <v>13</v>
      </c>
      <c r="J35" s="1985" t="s">
        <v>14</v>
      </c>
      <c r="K35" s="1985" t="s">
        <v>15</v>
      </c>
      <c r="M35" s="202"/>
    </row>
    <row r="36" spans="1:13" s="34" customFormat="1" ht="13.5" customHeight="1">
      <c r="A36" s="1988"/>
      <c r="B36" s="1988"/>
      <c r="C36" s="1988"/>
      <c r="D36" s="1994" t="s">
        <v>9</v>
      </c>
      <c r="E36" s="2002" t="s">
        <v>10</v>
      </c>
      <c r="F36" s="1985" t="s">
        <v>650</v>
      </c>
      <c r="G36" s="1985" t="s">
        <v>11</v>
      </c>
      <c r="H36" s="1983" t="s">
        <v>12</v>
      </c>
      <c r="I36" s="2000"/>
      <c r="J36" s="2000"/>
      <c r="K36" s="2000"/>
      <c r="M36" s="202"/>
    </row>
    <row r="37" spans="1:13" s="34" customFormat="1" ht="13.5" customHeight="1">
      <c r="A37" s="1989"/>
      <c r="B37" s="1989"/>
      <c r="C37" s="1989"/>
      <c r="D37" s="1995"/>
      <c r="E37" s="2003"/>
      <c r="F37" s="1986"/>
      <c r="G37" s="1986"/>
      <c r="H37" s="1984"/>
      <c r="I37" s="234" t="s">
        <v>710</v>
      </c>
      <c r="J37" s="234" t="s">
        <v>711</v>
      </c>
      <c r="K37" s="234" t="s">
        <v>712</v>
      </c>
      <c r="M37" s="45"/>
    </row>
    <row r="38" spans="1:13" s="42" customFormat="1" ht="13.5" customHeight="1">
      <c r="A38" s="1434"/>
      <c r="B38" s="1435"/>
      <c r="C38" s="1436"/>
      <c r="D38" s="1404" t="s">
        <v>8</v>
      </c>
      <c r="E38" s="1404" t="s">
        <v>8</v>
      </c>
      <c r="F38" s="1404" t="s">
        <v>8</v>
      </c>
      <c r="G38" s="1404" t="s">
        <v>8</v>
      </c>
      <c r="H38" s="1404" t="s">
        <v>8</v>
      </c>
      <c r="I38" s="1404" t="s">
        <v>8</v>
      </c>
      <c r="J38" s="1404" t="s">
        <v>8</v>
      </c>
      <c r="K38" s="1404" t="s">
        <v>727</v>
      </c>
      <c r="M38" s="46"/>
    </row>
    <row r="39" spans="1:13" s="46" customFormat="1" ht="13.5" customHeight="1">
      <c r="A39" s="1320" t="s">
        <v>489</v>
      </c>
      <c r="B39" s="638" t="s">
        <v>490</v>
      </c>
      <c r="C39" s="639" t="s">
        <v>85</v>
      </c>
      <c r="D39" s="387">
        <v>11463</v>
      </c>
      <c r="E39" s="387">
        <v>42523</v>
      </c>
      <c r="F39" s="387">
        <v>18277</v>
      </c>
      <c r="G39" s="387">
        <v>31564</v>
      </c>
      <c r="H39" s="387">
        <v>59926</v>
      </c>
      <c r="I39" s="387">
        <v>95852</v>
      </c>
      <c r="J39" s="387">
        <v>450345</v>
      </c>
      <c r="K39" s="1437">
        <v>26</v>
      </c>
    </row>
    <row r="40" spans="1:13" s="46" customFormat="1" ht="13.5" customHeight="1">
      <c r="A40" s="637"/>
      <c r="B40" s="638">
        <v>2</v>
      </c>
      <c r="C40" s="639"/>
      <c r="D40" s="387">
        <v>15944</v>
      </c>
      <c r="E40" s="387">
        <v>38456</v>
      </c>
      <c r="F40" s="387">
        <v>17012</v>
      </c>
      <c r="G40" s="387">
        <v>24908</v>
      </c>
      <c r="H40" s="387">
        <v>57465</v>
      </c>
      <c r="I40" s="387">
        <v>107284</v>
      </c>
      <c r="J40" s="387">
        <v>463337</v>
      </c>
      <c r="K40" s="1437">
        <v>27.7</v>
      </c>
    </row>
    <row r="41" spans="1:13" s="46" customFormat="1" ht="13.5" customHeight="1">
      <c r="A41" s="637"/>
      <c r="B41" s="638">
        <v>3</v>
      </c>
      <c r="C41" s="639"/>
      <c r="D41" s="387">
        <v>16388</v>
      </c>
      <c r="E41" s="387">
        <v>48958</v>
      </c>
      <c r="F41" s="387">
        <v>28078</v>
      </c>
      <c r="G41" s="387">
        <v>37007</v>
      </c>
      <c r="H41" s="387">
        <v>47353</v>
      </c>
      <c r="I41" s="387">
        <v>125991</v>
      </c>
      <c r="J41" s="387">
        <v>476122</v>
      </c>
      <c r="K41" s="1437">
        <v>23.8</v>
      </c>
    </row>
    <row r="42" spans="1:13" s="46" customFormat="1" ht="13.5" customHeight="1">
      <c r="A42" s="637"/>
      <c r="B42" s="638">
        <v>4</v>
      </c>
      <c r="C42" s="639"/>
      <c r="D42" s="387">
        <v>14707</v>
      </c>
      <c r="E42" s="387">
        <v>46329</v>
      </c>
      <c r="F42" s="387">
        <v>19581</v>
      </c>
      <c r="G42" s="387">
        <v>34865</v>
      </c>
      <c r="H42" s="387">
        <v>47045</v>
      </c>
      <c r="I42" s="387">
        <v>101602</v>
      </c>
      <c r="J42" s="387">
        <v>433026</v>
      </c>
      <c r="K42" s="1437">
        <v>27.3</v>
      </c>
    </row>
    <row r="43" spans="1:13" s="46" customFormat="1" ht="13.5" customHeight="1">
      <c r="A43" s="637"/>
      <c r="B43" s="638">
        <v>5</v>
      </c>
      <c r="C43" s="639"/>
      <c r="D43" s="387">
        <v>16073</v>
      </c>
      <c r="E43" s="387">
        <v>35874</v>
      </c>
      <c r="F43" s="387">
        <v>13436</v>
      </c>
      <c r="G43" s="387">
        <v>30798</v>
      </c>
      <c r="H43" s="387">
        <v>50635</v>
      </c>
      <c r="I43" s="387">
        <v>101703</v>
      </c>
      <c r="J43" s="387">
        <v>409601</v>
      </c>
      <c r="K43" s="1437">
        <v>29.9</v>
      </c>
    </row>
    <row r="44" spans="1:13" s="46" customFormat="1" ht="13.5" customHeight="1">
      <c r="A44" s="2001" t="s">
        <v>519</v>
      </c>
      <c r="B44" s="1997"/>
      <c r="C44" s="1998"/>
      <c r="D44" s="317">
        <f>+D43/$E11*100</f>
        <v>4.0324442035966603</v>
      </c>
      <c r="E44" s="317">
        <f t="shared" ref="E44:I44" si="4">+E43/$E11*100</f>
        <v>9.0001806358381504</v>
      </c>
      <c r="F44" s="317">
        <f t="shared" si="4"/>
        <v>3.3708654463712269</v>
      </c>
      <c r="G44" s="317">
        <f t="shared" si="4"/>
        <v>7.7266979768786133</v>
      </c>
      <c r="H44" s="317">
        <f t="shared" si="4"/>
        <v>12.703466201027616</v>
      </c>
      <c r="I44" s="317">
        <f t="shared" si="4"/>
        <v>25.51556478805395</v>
      </c>
      <c r="J44" s="1425">
        <v>0</v>
      </c>
      <c r="K44" s="1425">
        <v>0</v>
      </c>
      <c r="M44" s="361" t="s">
        <v>916</v>
      </c>
    </row>
    <row r="45" spans="1:13" ht="13.5" customHeight="1">
      <c r="A45" s="85"/>
      <c r="B45" s="716"/>
      <c r="C45" s="1405"/>
      <c r="D45" s="1438"/>
      <c r="E45" s="1438"/>
      <c r="F45" s="1438"/>
      <c r="G45" s="1438"/>
      <c r="H45" s="1438"/>
      <c r="I45" s="1438"/>
      <c r="J45" s="1438"/>
      <c r="K45" s="1438"/>
    </row>
    <row r="46" spans="1:13" ht="13.5" customHeight="1">
      <c r="A46" s="1408">
        <v>5</v>
      </c>
      <c r="B46" s="708">
        <v>10</v>
      </c>
      <c r="C46" s="1405" t="s">
        <v>286</v>
      </c>
      <c r="D46" s="450">
        <v>32527</v>
      </c>
      <c r="E46" s="450">
        <v>35312</v>
      </c>
      <c r="F46" s="450">
        <v>13636</v>
      </c>
      <c r="G46" s="450">
        <v>25422</v>
      </c>
      <c r="H46" s="450">
        <v>54845</v>
      </c>
      <c r="I46" s="450">
        <v>68254</v>
      </c>
      <c r="J46" s="450">
        <v>398815</v>
      </c>
      <c r="K46" s="167">
        <v>26.4</v>
      </c>
    </row>
    <row r="47" spans="1:13" ht="13.5" customHeight="1">
      <c r="A47" s="1408"/>
      <c r="B47" s="708">
        <v>11</v>
      </c>
      <c r="C47" s="1405"/>
      <c r="D47" s="450">
        <v>11074</v>
      </c>
      <c r="E47" s="450">
        <v>32257</v>
      </c>
      <c r="F47" s="450">
        <v>4122</v>
      </c>
      <c r="G47" s="450">
        <v>33794</v>
      </c>
      <c r="H47" s="450">
        <v>50078</v>
      </c>
      <c r="I47" s="450">
        <v>69319</v>
      </c>
      <c r="J47" s="450">
        <v>319242</v>
      </c>
      <c r="K47" s="167">
        <v>32.1</v>
      </c>
    </row>
    <row r="48" spans="1:13" ht="13.5" customHeight="1">
      <c r="A48" s="1408"/>
      <c r="B48" s="708">
        <v>12</v>
      </c>
      <c r="C48" s="1405"/>
      <c r="D48" s="450">
        <v>15262</v>
      </c>
      <c r="E48" s="450">
        <v>42449</v>
      </c>
      <c r="F48" s="450">
        <v>12267</v>
      </c>
      <c r="G48" s="450">
        <v>46714</v>
      </c>
      <c r="H48" s="450">
        <v>57591</v>
      </c>
      <c r="I48" s="450">
        <v>172866</v>
      </c>
      <c r="J48" s="450">
        <v>823419</v>
      </c>
      <c r="K48" s="167">
        <v>31.1</v>
      </c>
    </row>
    <row r="49" spans="1:13" ht="13.5" customHeight="1">
      <c r="A49" s="1408">
        <v>6</v>
      </c>
      <c r="B49" s="708">
        <v>1</v>
      </c>
      <c r="C49" s="1405"/>
      <c r="D49" s="450">
        <v>16593</v>
      </c>
      <c r="E49" s="450">
        <v>37720</v>
      </c>
      <c r="F49" s="450">
        <v>3899</v>
      </c>
      <c r="G49" s="450">
        <v>20689</v>
      </c>
      <c r="H49" s="450">
        <v>55713</v>
      </c>
      <c r="I49" s="450">
        <v>74292</v>
      </c>
      <c r="J49" s="450">
        <v>330635</v>
      </c>
      <c r="K49" s="167">
        <v>31.5</v>
      </c>
    </row>
    <row r="50" spans="1:13" ht="13.5" customHeight="1">
      <c r="A50" s="1408"/>
      <c r="B50" s="708">
        <v>2</v>
      </c>
      <c r="C50" s="1405"/>
      <c r="D50" s="450">
        <v>10677</v>
      </c>
      <c r="E50" s="450">
        <v>45251</v>
      </c>
      <c r="F50" s="450">
        <v>19778</v>
      </c>
      <c r="G50" s="450">
        <v>34205</v>
      </c>
      <c r="H50" s="450">
        <v>56154</v>
      </c>
      <c r="I50" s="450">
        <v>86600</v>
      </c>
      <c r="J50" s="450">
        <v>422399</v>
      </c>
      <c r="K50" s="167">
        <v>28.1</v>
      </c>
    </row>
    <row r="51" spans="1:13" ht="13.5" customHeight="1">
      <c r="A51" s="1408"/>
      <c r="B51" s="708">
        <v>3</v>
      </c>
      <c r="C51" s="1405"/>
      <c r="D51" s="450">
        <v>12569</v>
      </c>
      <c r="E51" s="450">
        <v>36897</v>
      </c>
      <c r="F51" s="450">
        <v>2558</v>
      </c>
      <c r="G51" s="450">
        <v>32511</v>
      </c>
      <c r="H51" s="450">
        <v>48639</v>
      </c>
      <c r="I51" s="450">
        <v>81769</v>
      </c>
      <c r="J51" s="450">
        <v>371337</v>
      </c>
      <c r="K51" s="167">
        <v>32.4</v>
      </c>
    </row>
    <row r="52" spans="1:13" ht="13.5" customHeight="1">
      <c r="A52" s="1408"/>
      <c r="B52" s="708">
        <v>4</v>
      </c>
      <c r="C52" s="1405"/>
      <c r="D52" s="450">
        <v>9232</v>
      </c>
      <c r="E52" s="450">
        <v>30358</v>
      </c>
      <c r="F52" s="450">
        <v>27144</v>
      </c>
      <c r="G52" s="450">
        <v>29575</v>
      </c>
      <c r="H52" s="450">
        <v>42765</v>
      </c>
      <c r="I52" s="450">
        <v>116453</v>
      </c>
      <c r="J52" s="450">
        <v>382617</v>
      </c>
      <c r="K52" s="167">
        <v>30.2</v>
      </c>
    </row>
    <row r="53" spans="1:13" ht="13.5" customHeight="1">
      <c r="A53" s="1408"/>
      <c r="B53" s="708">
        <v>5</v>
      </c>
      <c r="C53" s="1405"/>
      <c r="D53" s="450">
        <v>7445</v>
      </c>
      <c r="E53" s="450">
        <v>35143</v>
      </c>
      <c r="F53" s="450">
        <v>6349</v>
      </c>
      <c r="G53" s="450">
        <v>22795</v>
      </c>
      <c r="H53" s="450">
        <v>58646</v>
      </c>
      <c r="I53" s="450">
        <v>96644</v>
      </c>
      <c r="J53" s="450">
        <v>351416</v>
      </c>
      <c r="K53" s="167">
        <v>32.1</v>
      </c>
    </row>
    <row r="54" spans="1:13" ht="13.5" customHeight="1">
      <c r="A54" s="1408"/>
      <c r="B54" s="708">
        <v>6</v>
      </c>
      <c r="C54" s="1405"/>
      <c r="D54" s="450">
        <v>16836</v>
      </c>
      <c r="E54" s="450">
        <v>32410</v>
      </c>
      <c r="F54" s="450">
        <v>4351</v>
      </c>
      <c r="G54" s="450">
        <v>33555</v>
      </c>
      <c r="H54" s="450">
        <v>50353</v>
      </c>
      <c r="I54" s="450">
        <v>105647</v>
      </c>
      <c r="J54" s="450">
        <v>755455</v>
      </c>
      <c r="K54" s="167">
        <v>31.2</v>
      </c>
    </row>
    <row r="55" spans="1:13" ht="13.5" customHeight="1">
      <c r="A55" s="1408"/>
      <c r="B55" s="708">
        <v>7</v>
      </c>
      <c r="C55" s="1405"/>
      <c r="D55" s="450">
        <v>9946</v>
      </c>
      <c r="E55" s="450">
        <v>31234</v>
      </c>
      <c r="F55" s="450">
        <v>17171</v>
      </c>
      <c r="G55" s="450">
        <v>30973</v>
      </c>
      <c r="H55" s="450">
        <v>41235</v>
      </c>
      <c r="I55" s="450">
        <v>166869</v>
      </c>
      <c r="J55" s="450">
        <v>567407</v>
      </c>
      <c r="K55" s="167">
        <v>35.299999999999997</v>
      </c>
    </row>
    <row r="56" spans="1:13" ht="13.5" customHeight="1">
      <c r="A56" s="1408"/>
      <c r="B56" s="708">
        <v>8</v>
      </c>
      <c r="C56" s="1405"/>
      <c r="D56" s="450">
        <v>11030</v>
      </c>
      <c r="E56" s="450">
        <v>32745</v>
      </c>
      <c r="F56" s="450">
        <v>7545</v>
      </c>
      <c r="G56" s="450">
        <v>36637</v>
      </c>
      <c r="H56" s="450">
        <v>42761</v>
      </c>
      <c r="I56" s="450">
        <v>72786</v>
      </c>
      <c r="J56" s="450">
        <v>444157</v>
      </c>
      <c r="K56" s="167">
        <v>35.4</v>
      </c>
    </row>
    <row r="57" spans="1:13" ht="13.5" customHeight="1">
      <c r="A57" s="1408"/>
      <c r="B57" s="708">
        <v>9</v>
      </c>
      <c r="C57" s="1405"/>
      <c r="D57" s="450">
        <v>14353</v>
      </c>
      <c r="E57" s="450">
        <v>39200</v>
      </c>
      <c r="F57" s="450">
        <v>23758</v>
      </c>
      <c r="G57" s="450">
        <v>23960</v>
      </c>
      <c r="H57" s="450">
        <v>44179</v>
      </c>
      <c r="I57" s="450">
        <v>72881</v>
      </c>
      <c r="J57" s="450">
        <v>323805</v>
      </c>
      <c r="K57" s="167">
        <v>31.1</v>
      </c>
    </row>
    <row r="58" spans="1:13" ht="13.5" customHeight="1">
      <c r="A58" s="1408"/>
      <c r="B58" s="708">
        <v>10</v>
      </c>
      <c r="C58" s="1405"/>
      <c r="D58" s="450">
        <v>13770</v>
      </c>
      <c r="E58" s="450">
        <v>38682</v>
      </c>
      <c r="F58" s="450">
        <v>57425</v>
      </c>
      <c r="G58" s="450">
        <v>25324</v>
      </c>
      <c r="H58" s="450">
        <v>46372</v>
      </c>
      <c r="I58" s="450">
        <v>63216</v>
      </c>
      <c r="J58" s="450">
        <v>384343</v>
      </c>
      <c r="K58" s="167">
        <v>29.9</v>
      </c>
      <c r="M58" s="510"/>
    </row>
    <row r="59" spans="1:13" ht="13.5" customHeight="1">
      <c r="A59" s="1996" t="s">
        <v>843</v>
      </c>
      <c r="B59" s="1996"/>
      <c r="C59" s="1999"/>
      <c r="D59" s="329">
        <f>+D58/$E26*100</f>
        <v>3.4348060344827585</v>
      </c>
      <c r="E59" s="329">
        <f t="shared" ref="E59:I59" si="5">+E58/$E26*100</f>
        <v>9.6488864942528725</v>
      </c>
      <c r="F59" s="329">
        <f t="shared" si="5"/>
        <v>14.32416387292465</v>
      </c>
      <c r="G59" s="329">
        <f t="shared" si="5"/>
        <v>6.3168502554278412</v>
      </c>
      <c r="H59" s="329">
        <f t="shared" si="5"/>
        <v>11.567089719029374</v>
      </c>
      <c r="I59" s="329">
        <f t="shared" si="5"/>
        <v>15.768678160919542</v>
      </c>
      <c r="J59" s="1429">
        <v>0</v>
      </c>
      <c r="K59" s="1429">
        <v>0</v>
      </c>
      <c r="M59" s="361" t="s">
        <v>916</v>
      </c>
    </row>
    <row r="60" spans="1:13" ht="13.5" customHeight="1">
      <c r="A60" s="716"/>
      <c r="B60" s="709"/>
      <c r="C60" s="1405"/>
      <c r="D60" s="506"/>
      <c r="E60" s="506"/>
      <c r="F60" s="506"/>
      <c r="G60" s="506"/>
      <c r="H60" s="506"/>
      <c r="I60" s="506"/>
      <c r="J60" s="506"/>
      <c r="K60" s="1440"/>
    </row>
    <row r="61" spans="1:13" ht="13.5" customHeight="1">
      <c r="A61" s="1815" t="s">
        <v>270</v>
      </c>
      <c r="B61" s="1815"/>
      <c r="C61" s="1816"/>
      <c r="D61" s="1331">
        <f>(D58-D57)/D57*100</f>
        <v>-4.0618685988991849</v>
      </c>
      <c r="E61" s="1331">
        <f t="shared" ref="E61:J61" si="6">(E58-E57)/E57*100</f>
        <v>-1.3214285714285714</v>
      </c>
      <c r="F61" s="1331">
        <f t="shared" si="6"/>
        <v>141.70805623368969</v>
      </c>
      <c r="G61" s="1331">
        <f t="shared" si="6"/>
        <v>5.6928213689482465</v>
      </c>
      <c r="H61" s="1331">
        <f t="shared" si="6"/>
        <v>4.9638968740804454</v>
      </c>
      <c r="I61" s="1331">
        <f t="shared" si="6"/>
        <v>-13.261343834469889</v>
      </c>
      <c r="J61" s="1331">
        <f t="shared" si="6"/>
        <v>18.695820015132565</v>
      </c>
      <c r="K61" s="1331">
        <f>(K58-K57)</f>
        <v>-1.2000000000000028</v>
      </c>
      <c r="L61" s="5" t="s">
        <v>1003</v>
      </c>
      <c r="M61" s="361" t="s">
        <v>916</v>
      </c>
    </row>
    <row r="62" spans="1:13" ht="13.5" customHeight="1">
      <c r="A62" s="1865" t="s">
        <v>271</v>
      </c>
      <c r="B62" s="1865"/>
      <c r="C62" s="1866"/>
      <c r="D62" s="1411">
        <f>(D58-D46)/D46*100</f>
        <v>-57.6659390660067</v>
      </c>
      <c r="E62" s="1411">
        <f t="shared" ref="E62:J62" si="7">(E58-E46)/E46*100</f>
        <v>9.5434979610330757</v>
      </c>
      <c r="F62" s="1411">
        <f t="shared" si="7"/>
        <v>321.12789674391314</v>
      </c>
      <c r="G62" s="1411">
        <f t="shared" si="7"/>
        <v>-0.38549288018251909</v>
      </c>
      <c r="H62" s="1411">
        <f t="shared" si="7"/>
        <v>-15.448992615552923</v>
      </c>
      <c r="I62" s="1411">
        <f t="shared" si="7"/>
        <v>-7.3812523808128461</v>
      </c>
      <c r="J62" s="1411">
        <f t="shared" si="7"/>
        <v>-3.6287501723856925</v>
      </c>
      <c r="K62" s="1411">
        <f>(K58-K46)</f>
        <v>3.5</v>
      </c>
      <c r="L62" s="5" t="s">
        <v>1003</v>
      </c>
      <c r="M62" s="361" t="s">
        <v>916</v>
      </c>
    </row>
    <row r="63" spans="1:13" ht="15.75" customHeight="1">
      <c r="A63" s="699" t="s">
        <v>508</v>
      </c>
      <c r="B63" s="668" t="s">
        <v>812</v>
      </c>
      <c r="C63" s="668"/>
      <c r="D63" s="4"/>
      <c r="E63" s="4"/>
      <c r="F63" s="4"/>
      <c r="G63" s="4"/>
      <c r="H63" s="4"/>
      <c r="I63" s="4"/>
      <c r="J63" s="4"/>
      <c r="K63" s="1441" t="s">
        <v>16</v>
      </c>
    </row>
    <row r="64" spans="1:13" ht="13.15" customHeight="1">
      <c r="A64" s="699"/>
      <c r="B64" s="699" t="s">
        <v>509</v>
      </c>
      <c r="C64" s="699"/>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J35:J36"/>
    <mergeCell ref="K35:K36"/>
    <mergeCell ref="A12:C12"/>
    <mergeCell ref="A44:C44"/>
    <mergeCell ref="H4:H5"/>
    <mergeCell ref="A35:C37"/>
    <mergeCell ref="I35:I36"/>
    <mergeCell ref="D36:D37"/>
    <mergeCell ref="E36:E37"/>
    <mergeCell ref="F36:F37"/>
    <mergeCell ref="G36:G37"/>
    <mergeCell ref="H36:H37"/>
    <mergeCell ref="A61:C61"/>
    <mergeCell ref="A62:C62"/>
    <mergeCell ref="A29:C29"/>
    <mergeCell ref="A30:C30"/>
    <mergeCell ref="A27:C27"/>
    <mergeCell ref="A59:C59"/>
    <mergeCell ref="K2:L2"/>
    <mergeCell ref="K4:K5"/>
    <mergeCell ref="I4:I5"/>
    <mergeCell ref="J4:J5"/>
    <mergeCell ref="A3:C5"/>
    <mergeCell ref="D3:D4"/>
    <mergeCell ref="E3:E4"/>
    <mergeCell ref="F3:F4"/>
    <mergeCell ref="G4:G5"/>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3" customWidth="1"/>
    <col min="2" max="3" width="3.109375" style="93"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42" t="s">
        <v>751</v>
      </c>
      <c r="B1" s="627"/>
      <c r="C1" s="627"/>
      <c r="E1" s="1443"/>
      <c r="G1" s="1443"/>
      <c r="H1" s="1443"/>
      <c r="I1" s="1443"/>
      <c r="J1" s="1443"/>
      <c r="K1" s="1702"/>
      <c r="L1" s="1703"/>
      <c r="M1" s="626"/>
      <c r="O1" s="502"/>
    </row>
    <row r="2" spans="1:15" ht="11.25" customHeight="1">
      <c r="A2" s="1444"/>
      <c r="B2" s="1444"/>
      <c r="C2" s="1444"/>
      <c r="D2" s="1445"/>
      <c r="E2" s="1443"/>
      <c r="G2" s="1443"/>
      <c r="H2" s="1443"/>
      <c r="I2" s="1443"/>
      <c r="J2" s="1443"/>
      <c r="K2" s="1443"/>
      <c r="L2" s="1443"/>
      <c r="M2" s="1446"/>
    </row>
    <row r="3" spans="1:15" s="51" customFormat="1" ht="11">
      <c r="A3" s="125"/>
      <c r="B3" s="126"/>
      <c r="C3" s="127"/>
      <c r="D3" s="2004" t="s">
        <v>428</v>
      </c>
      <c r="E3" s="2005"/>
      <c r="F3" s="128" t="s">
        <v>87</v>
      </c>
      <c r="G3" s="129"/>
      <c r="H3" s="128" t="s">
        <v>88</v>
      </c>
      <c r="I3" s="129"/>
      <c r="J3" s="128" t="s">
        <v>89</v>
      </c>
      <c r="K3" s="129"/>
      <c r="L3" s="128" t="s">
        <v>90</v>
      </c>
      <c r="M3" s="129"/>
    </row>
    <row r="4" spans="1:15" s="57" customFormat="1" ht="21.75" customHeight="1">
      <c r="A4" s="2008" t="s">
        <v>59</v>
      </c>
      <c r="B4" s="2015"/>
      <c r="C4" s="2016"/>
      <c r="D4" s="130" t="s">
        <v>60</v>
      </c>
      <c r="E4" s="130" t="s">
        <v>61</v>
      </c>
      <c r="F4" s="130" t="s">
        <v>60</v>
      </c>
      <c r="G4" s="130" t="s">
        <v>61</v>
      </c>
      <c r="H4" s="130" t="s">
        <v>60</v>
      </c>
      <c r="I4" s="130" t="s">
        <v>61</v>
      </c>
      <c r="J4" s="130" t="s">
        <v>60</v>
      </c>
      <c r="K4" s="130" t="s">
        <v>61</v>
      </c>
      <c r="L4" s="130" t="s">
        <v>60</v>
      </c>
      <c r="M4" s="213" t="s">
        <v>61</v>
      </c>
    </row>
    <row r="5" spans="1:15" s="8" customFormat="1" ht="12" customHeight="1">
      <c r="A5" s="716"/>
      <c r="B5" s="709"/>
      <c r="C5" s="1405"/>
      <c r="D5" s="716" t="s">
        <v>62</v>
      </c>
      <c r="E5" s="716" t="s">
        <v>63</v>
      </c>
      <c r="F5" s="716" t="s">
        <v>62</v>
      </c>
      <c r="G5" s="716" t="s">
        <v>63</v>
      </c>
      <c r="H5" s="716" t="s">
        <v>62</v>
      </c>
      <c r="I5" s="716" t="s">
        <v>63</v>
      </c>
      <c r="J5" s="716" t="s">
        <v>62</v>
      </c>
      <c r="K5" s="716" t="s">
        <v>63</v>
      </c>
      <c r="L5" s="716" t="s">
        <v>62</v>
      </c>
      <c r="M5" s="716" t="s">
        <v>63</v>
      </c>
    </row>
    <row r="6" spans="1:15" s="9" customFormat="1" ht="13.5" customHeight="1">
      <c r="A6" s="1320" t="s">
        <v>489</v>
      </c>
      <c r="B6" s="638" t="s">
        <v>490</v>
      </c>
      <c r="C6" s="639" t="s">
        <v>58</v>
      </c>
      <c r="D6" s="178">
        <v>32110</v>
      </c>
      <c r="E6" s="178">
        <v>2744824</v>
      </c>
      <c r="F6" s="178">
        <v>9916</v>
      </c>
      <c r="G6" s="178">
        <v>1182320</v>
      </c>
      <c r="H6" s="178">
        <v>10836</v>
      </c>
      <c r="I6" s="178">
        <v>547319</v>
      </c>
      <c r="J6" s="178">
        <v>418</v>
      </c>
      <c r="K6" s="178">
        <v>26509</v>
      </c>
      <c r="L6" s="178">
        <v>10940</v>
      </c>
      <c r="M6" s="178">
        <v>988676</v>
      </c>
      <c r="N6" s="9">
        <v>3051257</v>
      </c>
    </row>
    <row r="7" spans="1:15" s="9" customFormat="1" ht="13.5" customHeight="1">
      <c r="A7" s="637"/>
      <c r="B7" s="638">
        <v>2</v>
      </c>
      <c r="C7" s="639"/>
      <c r="D7" s="178">
        <v>30884</v>
      </c>
      <c r="E7" s="178">
        <v>2563388</v>
      </c>
      <c r="F7" s="178">
        <v>8962</v>
      </c>
      <c r="G7" s="178">
        <v>1057418</v>
      </c>
      <c r="H7" s="178">
        <v>9852</v>
      </c>
      <c r="I7" s="178">
        <v>466902</v>
      </c>
      <c r="J7" s="178">
        <v>541</v>
      </c>
      <c r="K7" s="178">
        <v>41914</v>
      </c>
      <c r="L7" s="178">
        <v>11529</v>
      </c>
      <c r="M7" s="178">
        <v>997154</v>
      </c>
      <c r="N7" s="9">
        <v>3061779</v>
      </c>
    </row>
    <row r="8" spans="1:15" s="9" customFormat="1" ht="13.5" customHeight="1">
      <c r="A8" s="637"/>
      <c r="B8" s="638">
        <v>3</v>
      </c>
      <c r="C8" s="639"/>
      <c r="D8" s="178">
        <v>30284</v>
      </c>
      <c r="E8" s="178">
        <v>2553218</v>
      </c>
      <c r="F8" s="178">
        <v>10031</v>
      </c>
      <c r="G8" s="178">
        <v>1183363</v>
      </c>
      <c r="H8" s="178">
        <v>11320</v>
      </c>
      <c r="I8" s="178">
        <v>558436</v>
      </c>
      <c r="J8" s="178">
        <v>339</v>
      </c>
      <c r="K8" s="178">
        <v>20116</v>
      </c>
      <c r="L8" s="178">
        <v>8594</v>
      </c>
      <c r="M8" s="178">
        <v>791303</v>
      </c>
      <c r="N8" s="9">
        <v>3318673</v>
      </c>
    </row>
    <row r="9" spans="1:15" s="9" customFormat="1" ht="13.5" customHeight="1">
      <c r="A9" s="637"/>
      <c r="B9" s="638">
        <v>4</v>
      </c>
      <c r="C9" s="639"/>
      <c r="D9" s="178">
        <v>31064</v>
      </c>
      <c r="E9" s="178">
        <v>2572957</v>
      </c>
      <c r="F9" s="178">
        <v>8794</v>
      </c>
      <c r="G9" s="178">
        <v>1035713</v>
      </c>
      <c r="H9" s="178">
        <v>11762</v>
      </c>
      <c r="I9" s="178">
        <v>581489</v>
      </c>
      <c r="J9" s="178">
        <v>154</v>
      </c>
      <c r="K9" s="178">
        <v>16615</v>
      </c>
      <c r="L9" s="178">
        <v>10354</v>
      </c>
      <c r="M9" s="178">
        <v>939140</v>
      </c>
      <c r="N9" s="9">
        <v>2972194</v>
      </c>
    </row>
    <row r="10" spans="1:15" s="9" customFormat="1" ht="13.5" customHeight="1">
      <c r="A10" s="637"/>
      <c r="B10" s="638">
        <v>5</v>
      </c>
      <c r="C10" s="639"/>
      <c r="D10" s="178">
        <v>30134</v>
      </c>
      <c r="E10" s="178">
        <v>2396932</v>
      </c>
      <c r="F10" s="178">
        <v>7844</v>
      </c>
      <c r="G10" s="178">
        <v>901303</v>
      </c>
      <c r="H10" s="178">
        <v>11713</v>
      </c>
      <c r="I10" s="178">
        <v>566124</v>
      </c>
      <c r="J10" s="178">
        <v>136</v>
      </c>
      <c r="K10" s="178">
        <v>16566</v>
      </c>
      <c r="L10" s="178">
        <v>10441</v>
      </c>
      <c r="M10" s="178">
        <v>912939</v>
      </c>
      <c r="N10" s="9">
        <v>2937546</v>
      </c>
    </row>
    <row r="11" spans="1:15" s="9" customFormat="1" ht="13.5" customHeight="1">
      <c r="A11" s="2017" t="s">
        <v>519</v>
      </c>
      <c r="B11" s="2017"/>
      <c r="C11" s="2018"/>
      <c r="D11" s="1449">
        <v>100</v>
      </c>
      <c r="E11" s="1449">
        <v>100</v>
      </c>
      <c r="F11" s="1450">
        <f>+F10/$D10*100</f>
        <v>26.030397557576162</v>
      </c>
      <c r="G11" s="1450">
        <f>+G10/$E10*100</f>
        <v>37.602360016888255</v>
      </c>
      <c r="H11" s="1450">
        <f>+H10/$D10*100</f>
        <v>38.869715271786021</v>
      </c>
      <c r="I11" s="1450">
        <f>+I10/$E10*100</f>
        <v>23.618692561991747</v>
      </c>
      <c r="J11" s="1450">
        <f>+J10/$D10*100</f>
        <v>0.45131744872901042</v>
      </c>
      <c r="K11" s="1450">
        <f>+K10/$E10*100</f>
        <v>0.69113349898954168</v>
      </c>
      <c r="L11" s="1450">
        <f>+L10/$D10*100</f>
        <v>34.648569721908807</v>
      </c>
      <c r="M11" s="1450">
        <f>+M10/$E10*100</f>
        <v>38.087813922130458</v>
      </c>
      <c r="O11" s="361" t="s">
        <v>911</v>
      </c>
    </row>
    <row r="12" spans="1:15" s="49" customFormat="1" ht="14.25" customHeight="1">
      <c r="A12" s="85"/>
      <c r="B12" s="1451"/>
      <c r="C12" s="1452"/>
      <c r="N12" s="49">
        <v>1170679</v>
      </c>
    </row>
    <row r="13" spans="1:15" s="8" customFormat="1" ht="13.5" customHeight="1">
      <c r="A13" s="1408">
        <v>5</v>
      </c>
      <c r="B13" s="708">
        <v>10</v>
      </c>
      <c r="C13" s="1405" t="s">
        <v>286</v>
      </c>
      <c r="D13" s="465">
        <v>3240</v>
      </c>
      <c r="E13" s="465">
        <v>258979</v>
      </c>
      <c r="F13" s="465">
        <v>687</v>
      </c>
      <c r="G13" s="465">
        <v>78503</v>
      </c>
      <c r="H13" s="465">
        <v>1127</v>
      </c>
      <c r="I13" s="465">
        <v>50714</v>
      </c>
      <c r="J13" s="465">
        <v>19</v>
      </c>
      <c r="K13" s="465">
        <v>1581</v>
      </c>
      <c r="L13" s="465">
        <v>1407</v>
      </c>
      <c r="M13" s="465">
        <v>128181</v>
      </c>
      <c r="N13" s="8">
        <v>249722</v>
      </c>
    </row>
    <row r="14" spans="1:15" s="8" customFormat="1" ht="13.5" customHeight="1">
      <c r="A14" s="1408"/>
      <c r="B14" s="708">
        <v>11</v>
      </c>
      <c r="C14" s="1405"/>
      <c r="D14" s="465">
        <v>2275</v>
      </c>
      <c r="E14" s="465">
        <v>181910</v>
      </c>
      <c r="F14" s="465">
        <v>622</v>
      </c>
      <c r="G14" s="465">
        <v>71180</v>
      </c>
      <c r="H14" s="465">
        <v>762</v>
      </c>
      <c r="I14" s="465">
        <v>37867</v>
      </c>
      <c r="J14" s="465">
        <v>30</v>
      </c>
      <c r="K14" s="465">
        <v>2610</v>
      </c>
      <c r="L14" s="465">
        <v>861</v>
      </c>
      <c r="M14" s="465">
        <v>70253</v>
      </c>
      <c r="N14" s="8">
        <v>249742</v>
      </c>
    </row>
    <row r="15" spans="1:15" s="8" customFormat="1" ht="13.5" customHeight="1">
      <c r="A15" s="1408"/>
      <c r="B15" s="708">
        <v>12</v>
      </c>
      <c r="C15" s="1405"/>
      <c r="D15" s="465">
        <v>2312</v>
      </c>
      <c r="E15" s="465">
        <v>176262</v>
      </c>
      <c r="F15" s="465">
        <v>638</v>
      </c>
      <c r="G15" s="465">
        <v>72951</v>
      </c>
      <c r="H15" s="465">
        <v>996</v>
      </c>
      <c r="I15" s="465">
        <v>46310</v>
      </c>
      <c r="J15" s="465">
        <v>28</v>
      </c>
      <c r="K15" s="465">
        <v>2218</v>
      </c>
      <c r="L15" s="465">
        <v>650</v>
      </c>
      <c r="M15" s="465">
        <v>54783</v>
      </c>
      <c r="N15" s="8">
        <v>242924</v>
      </c>
    </row>
    <row r="16" spans="1:15" s="8" customFormat="1" ht="13.5" customHeight="1">
      <c r="A16" s="1408">
        <v>6</v>
      </c>
      <c r="B16" s="708">
        <v>1</v>
      </c>
      <c r="C16" s="1405"/>
      <c r="D16" s="465">
        <v>1537</v>
      </c>
      <c r="E16" s="465">
        <v>132594</v>
      </c>
      <c r="F16" s="465">
        <v>516</v>
      </c>
      <c r="G16" s="465">
        <v>60213</v>
      </c>
      <c r="H16" s="465">
        <v>582</v>
      </c>
      <c r="I16" s="465">
        <v>29380</v>
      </c>
      <c r="J16" s="465">
        <v>7</v>
      </c>
      <c r="K16" s="465">
        <v>981</v>
      </c>
      <c r="L16" s="465">
        <v>432</v>
      </c>
      <c r="M16" s="465">
        <v>42020</v>
      </c>
      <c r="N16" s="8">
        <v>229603</v>
      </c>
    </row>
    <row r="17" spans="1:15" s="8" customFormat="1" ht="13.5" customHeight="1">
      <c r="A17" s="1408"/>
      <c r="B17" s="708">
        <v>2</v>
      </c>
      <c r="C17" s="1405"/>
      <c r="D17" s="465">
        <v>2267</v>
      </c>
      <c r="E17" s="465">
        <v>172336</v>
      </c>
      <c r="F17" s="465">
        <v>537</v>
      </c>
      <c r="G17" s="465">
        <v>61435</v>
      </c>
      <c r="H17" s="465">
        <v>906</v>
      </c>
      <c r="I17" s="465">
        <v>41109</v>
      </c>
      <c r="J17" s="465">
        <v>8</v>
      </c>
      <c r="K17" s="465">
        <v>1949</v>
      </c>
      <c r="L17" s="465">
        <v>816</v>
      </c>
      <c r="M17" s="465">
        <v>67843</v>
      </c>
      <c r="N17" s="8">
        <v>230651</v>
      </c>
    </row>
    <row r="18" spans="1:15" s="8" customFormat="1" ht="13.5" customHeight="1">
      <c r="A18" s="1408"/>
      <c r="B18" s="708">
        <v>3</v>
      </c>
      <c r="C18" s="1405"/>
      <c r="D18" s="465">
        <v>2215</v>
      </c>
      <c r="E18" s="465">
        <v>177651</v>
      </c>
      <c r="F18" s="465">
        <v>595</v>
      </c>
      <c r="G18" s="465">
        <v>69286</v>
      </c>
      <c r="H18" s="465">
        <v>969</v>
      </c>
      <c r="I18" s="465">
        <v>44464</v>
      </c>
      <c r="J18" s="465">
        <v>4</v>
      </c>
      <c r="K18" s="465">
        <v>1124</v>
      </c>
      <c r="L18" s="465">
        <v>647</v>
      </c>
      <c r="M18" s="465">
        <v>62777</v>
      </c>
      <c r="N18" s="8">
        <v>236096</v>
      </c>
    </row>
    <row r="19" spans="1:15" s="8" customFormat="1" ht="13.5" customHeight="1">
      <c r="A19" s="1408"/>
      <c r="B19" s="708">
        <v>4</v>
      </c>
      <c r="C19" s="1405"/>
      <c r="D19" s="465">
        <v>2422</v>
      </c>
      <c r="E19" s="465">
        <v>202433</v>
      </c>
      <c r="F19" s="465">
        <v>679</v>
      </c>
      <c r="G19" s="465">
        <v>77031</v>
      </c>
      <c r="H19" s="465">
        <v>712</v>
      </c>
      <c r="I19" s="465">
        <v>35711</v>
      </c>
      <c r="J19" s="465">
        <v>1</v>
      </c>
      <c r="K19" s="465">
        <v>147</v>
      </c>
      <c r="L19" s="465">
        <v>1030</v>
      </c>
      <c r="M19" s="465">
        <v>89544</v>
      </c>
      <c r="N19" s="8">
        <v>255406</v>
      </c>
    </row>
    <row r="20" spans="1:15" s="8" customFormat="1" ht="13.5" customHeight="1">
      <c r="A20" s="1408"/>
      <c r="B20" s="708">
        <v>5</v>
      </c>
      <c r="C20" s="1405"/>
      <c r="D20" s="465">
        <v>1906</v>
      </c>
      <c r="E20" s="465">
        <v>157097</v>
      </c>
      <c r="F20" s="465">
        <v>528</v>
      </c>
      <c r="G20" s="465">
        <v>61973</v>
      </c>
      <c r="H20" s="465">
        <v>661</v>
      </c>
      <c r="I20" s="465">
        <v>31617</v>
      </c>
      <c r="J20" s="465">
        <v>6</v>
      </c>
      <c r="K20" s="465">
        <v>1673</v>
      </c>
      <c r="L20" s="465">
        <v>711</v>
      </c>
      <c r="M20" s="465">
        <v>61834</v>
      </c>
      <c r="N20" s="8">
        <v>160949</v>
      </c>
    </row>
    <row r="21" spans="1:15" s="8" customFormat="1" ht="13.5" customHeight="1">
      <c r="A21" s="1408"/>
      <c r="B21" s="708">
        <v>6</v>
      </c>
      <c r="C21" s="1405"/>
      <c r="D21" s="465">
        <v>2438</v>
      </c>
      <c r="E21" s="465">
        <v>209442</v>
      </c>
      <c r="F21" s="465">
        <v>725</v>
      </c>
      <c r="G21" s="465">
        <v>82512</v>
      </c>
      <c r="H21" s="465">
        <v>682</v>
      </c>
      <c r="I21" s="465">
        <v>36266</v>
      </c>
      <c r="J21" s="465">
        <v>11</v>
      </c>
      <c r="K21" s="465">
        <v>1390</v>
      </c>
      <c r="L21" s="465">
        <v>1020</v>
      </c>
      <c r="M21" s="465">
        <v>89274</v>
      </c>
      <c r="N21" s="8">
        <v>216126</v>
      </c>
    </row>
    <row r="22" spans="1:15" s="8" customFormat="1" ht="13.5" customHeight="1">
      <c r="A22" s="1408"/>
      <c r="B22" s="708">
        <v>7</v>
      </c>
      <c r="C22" s="1405"/>
      <c r="D22" s="465">
        <v>2389</v>
      </c>
      <c r="E22" s="465">
        <v>185548</v>
      </c>
      <c r="F22" s="465">
        <v>679</v>
      </c>
      <c r="G22" s="465">
        <v>76564</v>
      </c>
      <c r="H22" s="465">
        <v>1030</v>
      </c>
      <c r="I22" s="465">
        <v>44894</v>
      </c>
      <c r="J22" s="465">
        <v>68</v>
      </c>
      <c r="K22" s="465">
        <v>3064</v>
      </c>
      <c r="L22" s="465">
        <v>612</v>
      </c>
      <c r="M22" s="465">
        <v>61026</v>
      </c>
      <c r="N22" s="8">
        <v>232096</v>
      </c>
    </row>
    <row r="23" spans="1:15" s="8" customFormat="1" ht="13.5" customHeight="1">
      <c r="A23" s="1408"/>
      <c r="B23" s="708">
        <v>8</v>
      </c>
      <c r="C23" s="1405"/>
      <c r="D23" s="465">
        <v>1782</v>
      </c>
      <c r="E23" s="465">
        <v>152784</v>
      </c>
      <c r="F23" s="465">
        <v>639</v>
      </c>
      <c r="G23" s="465">
        <v>72906</v>
      </c>
      <c r="H23" s="465">
        <v>629</v>
      </c>
      <c r="I23" s="465">
        <v>30805</v>
      </c>
      <c r="J23" s="465">
        <v>5</v>
      </c>
      <c r="K23" s="465">
        <v>782</v>
      </c>
      <c r="L23" s="465">
        <v>509</v>
      </c>
      <c r="M23" s="465">
        <v>48291</v>
      </c>
      <c r="N23" s="8">
        <v>222435</v>
      </c>
    </row>
    <row r="24" spans="1:15" s="8" customFormat="1" ht="13.5" customHeight="1">
      <c r="A24" s="1408"/>
      <c r="B24" s="708">
        <v>9</v>
      </c>
      <c r="C24" s="1405"/>
      <c r="D24" s="465">
        <v>3790</v>
      </c>
      <c r="E24" s="465">
        <v>306361</v>
      </c>
      <c r="F24" s="465">
        <v>796</v>
      </c>
      <c r="G24" s="465">
        <v>88656</v>
      </c>
      <c r="H24" s="465">
        <v>1481</v>
      </c>
      <c r="I24" s="465">
        <v>80728</v>
      </c>
      <c r="J24" s="465">
        <v>4</v>
      </c>
      <c r="K24" s="465">
        <v>515</v>
      </c>
      <c r="L24" s="465">
        <v>1509</v>
      </c>
      <c r="M24" s="465">
        <v>136462</v>
      </c>
      <c r="N24" s="92">
        <v>218698</v>
      </c>
    </row>
    <row r="25" spans="1:15" s="8" customFormat="1" ht="13.5" customHeight="1">
      <c r="A25" s="1408"/>
      <c r="B25" s="708">
        <v>10</v>
      </c>
      <c r="C25" s="1405"/>
      <c r="D25" s="465">
        <v>1957</v>
      </c>
      <c r="E25" s="465">
        <v>170699</v>
      </c>
      <c r="F25" s="465">
        <v>661</v>
      </c>
      <c r="G25" s="465">
        <v>76299</v>
      </c>
      <c r="H25" s="465">
        <v>711</v>
      </c>
      <c r="I25" s="465">
        <v>36766</v>
      </c>
      <c r="J25" s="465">
        <v>39</v>
      </c>
      <c r="K25" s="465">
        <v>1655</v>
      </c>
      <c r="L25" s="465">
        <v>546</v>
      </c>
      <c r="M25" s="465">
        <v>55979</v>
      </c>
      <c r="N25" s="8">
        <v>239849</v>
      </c>
    </row>
    <row r="26" spans="1:15" s="8" customFormat="1" ht="13.5" customHeight="1">
      <c r="A26" s="1996" t="s">
        <v>519</v>
      </c>
      <c r="B26" s="1996"/>
      <c r="C26" s="1999"/>
      <c r="D26" s="1453">
        <v>100</v>
      </c>
      <c r="E26" s="1454">
        <v>100</v>
      </c>
      <c r="F26" s="1454">
        <f>+F25/$D25*100</f>
        <v>33.77618804292284</v>
      </c>
      <c r="G26" s="1454">
        <f>+G25/$E25*100</f>
        <v>44.697977141049449</v>
      </c>
      <c r="H26" s="1454">
        <f>+H25/$D25*100</f>
        <v>36.331119059785387</v>
      </c>
      <c r="I26" s="1454">
        <f>+I25/$E25*100</f>
        <v>21.538497589323899</v>
      </c>
      <c r="J26" s="1454">
        <f>+J25/$D25*100</f>
        <v>1.992846193152785</v>
      </c>
      <c r="K26" s="1454">
        <f>+K25/$E25*100</f>
        <v>0.96954287957164365</v>
      </c>
      <c r="L26" s="1454">
        <f>+L25/$D25*100</f>
        <v>27.899846704138987</v>
      </c>
      <c r="M26" s="1454">
        <f>+M25/$E25*100</f>
        <v>32.793982390055007</v>
      </c>
      <c r="O26" s="361" t="s">
        <v>911</v>
      </c>
    </row>
    <row r="27" spans="1:15" s="8" customFormat="1" ht="13.5" customHeight="1">
      <c r="A27" s="716"/>
      <c r="B27" s="709"/>
      <c r="C27" s="1405"/>
      <c r="D27" s="506"/>
      <c r="E27" s="506"/>
      <c r="F27" s="506"/>
      <c r="G27" s="506"/>
      <c r="H27" s="506"/>
      <c r="I27" s="506"/>
      <c r="J27" s="506"/>
      <c r="K27" s="506"/>
      <c r="L27" s="506"/>
      <c r="M27" s="506"/>
    </row>
    <row r="28" spans="1:15" s="8" customFormat="1" ht="13.5" customHeight="1">
      <c r="A28" s="1815" t="s">
        <v>43</v>
      </c>
      <c r="B28" s="1815"/>
      <c r="C28" s="1816"/>
      <c r="D28" s="148">
        <f t="shared" ref="D28:M28" si="0">(D25-D24)/D24*100</f>
        <v>-48.364116094986812</v>
      </c>
      <c r="E28" s="148">
        <f t="shared" si="0"/>
        <v>-44.281746044698899</v>
      </c>
      <c r="F28" s="148">
        <f t="shared" si="0"/>
        <v>-16.959798994974875</v>
      </c>
      <c r="G28" s="148">
        <f t="shared" si="0"/>
        <v>-13.93814293448836</v>
      </c>
      <c r="H28" s="148">
        <f t="shared" si="0"/>
        <v>-51.99189736664416</v>
      </c>
      <c r="I28" s="148">
        <f t="shared" si="0"/>
        <v>-54.456941829352893</v>
      </c>
      <c r="J28" s="160">
        <f t="shared" si="0"/>
        <v>875</v>
      </c>
      <c r="K28" s="160">
        <f t="shared" si="0"/>
        <v>221.35922330097085</v>
      </c>
      <c r="L28" s="148">
        <f t="shared" si="0"/>
        <v>-63.817097415506964</v>
      </c>
      <c r="M28" s="148">
        <f t="shared" si="0"/>
        <v>-58.978323635883982</v>
      </c>
      <c r="O28" s="361" t="s">
        <v>911</v>
      </c>
    </row>
    <row r="29" spans="1:15" s="8" customFormat="1" ht="13.5" customHeight="1">
      <c r="A29" s="1865" t="s">
        <v>262</v>
      </c>
      <c r="B29" s="1865"/>
      <c r="C29" s="1866"/>
      <c r="D29" s="1455">
        <f t="shared" ref="D29:M29" si="1">IF(D13=0,"　　　 　・・・",(D25-D13)/D13*100)</f>
        <v>-39.598765432098766</v>
      </c>
      <c r="E29" s="1455">
        <f t="shared" si="1"/>
        <v>-34.087705952992323</v>
      </c>
      <c r="F29" s="1455">
        <f t="shared" si="1"/>
        <v>-3.7845705967976713</v>
      </c>
      <c r="G29" s="1455">
        <f t="shared" si="1"/>
        <v>-2.8075360177318065</v>
      </c>
      <c r="H29" s="1455">
        <f t="shared" si="1"/>
        <v>-36.912156166814555</v>
      </c>
      <c r="I29" s="1455">
        <f t="shared" si="1"/>
        <v>-27.503253539456562</v>
      </c>
      <c r="J29" s="164">
        <f t="shared" si="1"/>
        <v>105.26315789473684</v>
      </c>
      <c r="K29" s="164">
        <f t="shared" si="1"/>
        <v>4.6805819101834283</v>
      </c>
      <c r="L29" s="1455">
        <f t="shared" si="1"/>
        <v>-61.194029850746269</v>
      </c>
      <c r="M29" s="1455">
        <f t="shared" si="1"/>
        <v>-56.328160959892649</v>
      </c>
      <c r="O29" s="361" t="s">
        <v>911</v>
      </c>
    </row>
    <row r="30" spans="1:15" s="8" customFormat="1" ht="12.75" customHeight="1">
      <c r="A30" s="7"/>
      <c r="B30" s="709"/>
      <c r="C30" s="709"/>
      <c r="D30" s="78"/>
      <c r="E30" s="709"/>
      <c r="F30" s="709"/>
      <c r="G30" s="709"/>
      <c r="H30" s="709"/>
      <c r="I30" s="709"/>
      <c r="J30" s="709"/>
      <c r="K30" s="709"/>
      <c r="L30" s="51"/>
      <c r="M30" s="1456" t="s">
        <v>17</v>
      </c>
    </row>
    <row r="31" spans="1:15" s="93" customFormat="1" ht="12.75" customHeight="1">
      <c r="A31" s="79"/>
      <c r="B31" s="79"/>
      <c r="C31" s="79"/>
      <c r="D31" s="79"/>
      <c r="E31" s="79"/>
      <c r="F31" s="79"/>
      <c r="G31" s="79"/>
      <c r="H31" s="79"/>
      <c r="I31" s="79"/>
      <c r="J31" s="79"/>
      <c r="K31" s="79"/>
      <c r="L31" s="79"/>
      <c r="M31" s="79"/>
    </row>
    <row r="32" spans="1:15" ht="17.25" customHeight="1">
      <c r="A32" s="1442" t="s">
        <v>735</v>
      </c>
      <c r="B32" s="627"/>
      <c r="C32" s="627"/>
      <c r="E32" s="1443"/>
      <c r="G32" s="1443"/>
      <c r="H32" s="1443"/>
      <c r="I32" s="1443"/>
      <c r="J32" s="1443"/>
      <c r="K32" s="1443"/>
      <c r="L32" s="1443"/>
      <c r="M32" s="1443"/>
      <c r="O32" s="502"/>
    </row>
    <row r="33" spans="1:15" ht="11.25" customHeight="1">
      <c r="A33" s="627"/>
      <c r="B33" s="627"/>
      <c r="C33" s="627"/>
      <c r="D33" s="1445"/>
      <c r="E33" s="1443"/>
      <c r="G33" s="1443"/>
      <c r="H33" s="1443"/>
      <c r="I33" s="1443"/>
      <c r="J33" s="1443"/>
      <c r="K33" s="1443"/>
      <c r="L33" s="1443"/>
      <c r="M33" s="1443"/>
    </row>
    <row r="34" spans="1:15" s="59" customFormat="1" ht="11.25" customHeight="1">
      <c r="A34" s="2006" t="s">
        <v>59</v>
      </c>
      <c r="B34" s="2006"/>
      <c r="C34" s="2007"/>
      <c r="D34" s="2004" t="s">
        <v>18</v>
      </c>
      <c r="E34" s="2005"/>
      <c r="F34" s="131"/>
      <c r="G34" s="2013" t="s">
        <v>19</v>
      </c>
      <c r="H34" s="2013"/>
      <c r="I34" s="2013"/>
      <c r="J34" s="132"/>
      <c r="K34" s="2004" t="s">
        <v>20</v>
      </c>
      <c r="L34" s="2014"/>
      <c r="M34" s="2005"/>
    </row>
    <row r="35" spans="1:15" s="57" customFormat="1" ht="21.75" customHeight="1">
      <c r="A35" s="2008"/>
      <c r="B35" s="2008"/>
      <c r="C35" s="2009"/>
      <c r="D35" s="133" t="s">
        <v>644</v>
      </c>
      <c r="E35" s="134" t="s">
        <v>21</v>
      </c>
      <c r="F35" s="134" t="s">
        <v>642</v>
      </c>
      <c r="G35" s="134" t="s">
        <v>429</v>
      </c>
      <c r="H35" s="134" t="s">
        <v>499</v>
      </c>
      <c r="I35" s="134" t="s">
        <v>645</v>
      </c>
      <c r="J35" s="134" t="s">
        <v>646</v>
      </c>
      <c r="K35" s="212" t="s">
        <v>647</v>
      </c>
      <c r="L35" s="212" t="s">
        <v>648</v>
      </c>
      <c r="M35" s="212" t="s">
        <v>643</v>
      </c>
    </row>
    <row r="36" spans="1:15" s="51" customFormat="1" ht="13.5" customHeight="1">
      <c r="A36" s="716"/>
      <c r="B36" s="709"/>
      <c r="C36" s="1405"/>
      <c r="D36" s="716" t="s">
        <v>63</v>
      </c>
      <c r="E36" s="716" t="s">
        <v>22</v>
      </c>
      <c r="F36" s="716" t="s">
        <v>63</v>
      </c>
      <c r="G36" s="716" t="s">
        <v>63</v>
      </c>
      <c r="H36" s="716" t="s">
        <v>63</v>
      </c>
      <c r="I36" s="716" t="s">
        <v>63</v>
      </c>
      <c r="J36" s="716" t="s">
        <v>63</v>
      </c>
      <c r="K36" s="716" t="s">
        <v>63</v>
      </c>
      <c r="L36" s="716" t="s">
        <v>63</v>
      </c>
      <c r="M36" s="716" t="s">
        <v>63</v>
      </c>
    </row>
    <row r="37" spans="1:15" s="9" customFormat="1" ht="13.5" customHeight="1" thickBot="1">
      <c r="A37" s="1320" t="s">
        <v>489</v>
      </c>
      <c r="B37" s="1042" t="s">
        <v>490</v>
      </c>
      <c r="C37" s="639" t="s">
        <v>58</v>
      </c>
      <c r="D37" s="449">
        <v>4652924</v>
      </c>
      <c r="E37" s="191">
        <v>95213747</v>
      </c>
      <c r="F37" s="191">
        <v>1894566</v>
      </c>
      <c r="G37" s="191">
        <v>62508</v>
      </c>
      <c r="H37" s="191">
        <v>989175</v>
      </c>
      <c r="I37" s="191">
        <v>1675722</v>
      </c>
      <c r="J37" s="191">
        <v>30953</v>
      </c>
      <c r="K37" s="191">
        <v>346676</v>
      </c>
      <c r="L37" s="191">
        <v>2753317</v>
      </c>
      <c r="M37" s="191">
        <v>1552931</v>
      </c>
      <c r="N37" s="9">
        <v>5282416</v>
      </c>
    </row>
    <row r="38" spans="1:15" s="9" customFormat="1" ht="13.5" customHeight="1" thickBot="1">
      <c r="A38" s="637"/>
      <c r="B38" s="1042">
        <v>2</v>
      </c>
      <c r="C38" s="639"/>
      <c r="D38" s="449">
        <v>4633021</v>
      </c>
      <c r="E38" s="191">
        <v>90982715</v>
      </c>
      <c r="F38" s="191">
        <v>1695424</v>
      </c>
      <c r="G38" s="191">
        <v>51448</v>
      </c>
      <c r="H38" s="191">
        <v>1076526</v>
      </c>
      <c r="I38" s="191">
        <v>1787394</v>
      </c>
      <c r="J38" s="191">
        <v>22229</v>
      </c>
      <c r="K38" s="191">
        <v>254433</v>
      </c>
      <c r="L38" s="191">
        <v>3042239</v>
      </c>
      <c r="M38" s="191">
        <v>1336349</v>
      </c>
      <c r="N38" s="94">
        <v>5383301</v>
      </c>
    </row>
    <row r="39" spans="1:15" s="9" customFormat="1" ht="13.5" customHeight="1">
      <c r="A39" s="637"/>
      <c r="B39" s="1042">
        <v>3</v>
      </c>
      <c r="C39" s="639"/>
      <c r="D39" s="191">
        <v>4453134</v>
      </c>
      <c r="E39" s="191">
        <v>85082249</v>
      </c>
      <c r="F39" s="191">
        <v>1858279</v>
      </c>
      <c r="G39" s="191">
        <v>28661</v>
      </c>
      <c r="H39" s="191">
        <v>692014</v>
      </c>
      <c r="I39" s="191">
        <v>1843223</v>
      </c>
      <c r="J39" s="191">
        <v>30957</v>
      </c>
      <c r="K39" s="191">
        <v>153398</v>
      </c>
      <c r="L39" s="191">
        <v>2837547</v>
      </c>
      <c r="M39" s="191">
        <v>1462189</v>
      </c>
      <c r="N39" s="9">
        <v>4872257</v>
      </c>
    </row>
    <row r="40" spans="1:15" s="9" customFormat="1" ht="13.5" customHeight="1">
      <c r="A40" s="637"/>
      <c r="B40" s="1042">
        <v>4</v>
      </c>
      <c r="C40" s="639"/>
      <c r="D40" s="178">
        <v>4467181</v>
      </c>
      <c r="E40" s="191">
        <v>95484162</v>
      </c>
      <c r="F40" s="191">
        <v>1739407</v>
      </c>
      <c r="G40" s="191">
        <v>28885</v>
      </c>
      <c r="H40" s="191">
        <v>1002847</v>
      </c>
      <c r="I40" s="191">
        <v>1662442</v>
      </c>
      <c r="J40" s="191">
        <v>33600</v>
      </c>
      <c r="K40" s="191">
        <v>156318</v>
      </c>
      <c r="L40" s="191">
        <v>2966953</v>
      </c>
      <c r="M40" s="191">
        <v>1343910</v>
      </c>
      <c r="N40" s="9">
        <v>5203666</v>
      </c>
    </row>
    <row r="41" spans="1:15" s="53" customFormat="1" ht="13.5" customHeight="1">
      <c r="A41" s="637"/>
      <c r="B41" s="1042">
        <v>5</v>
      </c>
      <c r="C41" s="639"/>
      <c r="D41" s="178">
        <v>5005021</v>
      </c>
      <c r="E41" s="191">
        <v>122946666</v>
      </c>
      <c r="F41" s="191">
        <v>1630102</v>
      </c>
      <c r="G41" s="191">
        <v>115772</v>
      </c>
      <c r="H41" s="191">
        <v>1681683</v>
      </c>
      <c r="I41" s="191">
        <v>1548990</v>
      </c>
      <c r="J41" s="191">
        <v>28474</v>
      </c>
      <c r="K41" s="191">
        <v>268728</v>
      </c>
      <c r="L41" s="191">
        <v>3580513</v>
      </c>
      <c r="M41" s="191">
        <v>1155780</v>
      </c>
      <c r="N41" s="53">
        <v>4968261</v>
      </c>
    </row>
    <row r="42" spans="1:15" s="53" customFormat="1" ht="13.5" customHeight="1">
      <c r="A42" s="2017" t="s">
        <v>519</v>
      </c>
      <c r="B42" s="2017"/>
      <c r="C42" s="2018"/>
      <c r="D42" s="168">
        <v>100</v>
      </c>
      <c r="E42" s="1425">
        <v>0</v>
      </c>
      <c r="F42" s="168">
        <f>+F41/$D41*100</f>
        <v>32.569333874922805</v>
      </c>
      <c r="G42" s="168">
        <f>+G41/$D41*100</f>
        <v>2.3131171677401552</v>
      </c>
      <c r="H42" s="168">
        <f t="shared" ref="H42:M42" si="2">+H41/$D41*100</f>
        <v>33.599918961378982</v>
      </c>
      <c r="I42" s="168">
        <f t="shared" si="2"/>
        <v>30.948721294076485</v>
      </c>
      <c r="J42" s="168">
        <f t="shared" si="2"/>
        <v>0.5689087018815705</v>
      </c>
      <c r="K42" s="168">
        <f t="shared" si="2"/>
        <v>5.3691682812120067</v>
      </c>
      <c r="L42" s="168">
        <f t="shared" si="2"/>
        <v>71.538421117513792</v>
      </c>
      <c r="M42" s="168">
        <f t="shared" si="2"/>
        <v>23.092410601274199</v>
      </c>
      <c r="O42" s="361" t="s">
        <v>911</v>
      </c>
    </row>
    <row r="43" spans="1:15" s="49" customFormat="1" ht="13.5" customHeight="1">
      <c r="A43" s="85"/>
      <c r="B43" s="1451"/>
      <c r="C43" s="1452"/>
      <c r="D43" s="1457"/>
      <c r="E43" s="1457"/>
      <c r="F43" s="1457"/>
      <c r="G43" s="1457"/>
      <c r="H43" s="1457"/>
      <c r="I43" s="1457"/>
      <c r="J43" s="1457"/>
      <c r="K43" s="1457"/>
      <c r="L43" s="1457"/>
      <c r="M43" s="1457"/>
      <c r="N43" s="49">
        <v>0</v>
      </c>
    </row>
    <row r="44" spans="1:15" s="8" customFormat="1" ht="13.5" customHeight="1">
      <c r="A44" s="1408">
        <v>5</v>
      </c>
      <c r="B44" s="708">
        <v>10</v>
      </c>
      <c r="C44" s="1405" t="s">
        <v>286</v>
      </c>
      <c r="D44" s="1429">
        <v>787027</v>
      </c>
      <c r="E44" s="1429">
        <v>18931432</v>
      </c>
      <c r="F44" s="1429">
        <v>139210</v>
      </c>
      <c r="G44" s="1429">
        <v>0</v>
      </c>
      <c r="H44" s="1429">
        <v>502806</v>
      </c>
      <c r="I44" s="1429">
        <v>142983</v>
      </c>
      <c r="J44" s="1429">
        <v>2028</v>
      </c>
      <c r="K44" s="1429">
        <v>48401</v>
      </c>
      <c r="L44" s="1429">
        <v>639000</v>
      </c>
      <c r="M44" s="1429">
        <v>99626</v>
      </c>
      <c r="N44" s="92">
        <v>448876</v>
      </c>
    </row>
    <row r="45" spans="1:15" s="8" customFormat="1" ht="13.5" customHeight="1">
      <c r="A45" s="1408"/>
      <c r="B45" s="708">
        <v>11</v>
      </c>
      <c r="C45" s="1405"/>
      <c r="D45" s="1429">
        <v>343958</v>
      </c>
      <c r="E45" s="1429">
        <v>8558743</v>
      </c>
      <c r="F45" s="1429">
        <v>134628</v>
      </c>
      <c r="G45" s="1429">
        <v>10871</v>
      </c>
      <c r="H45" s="1429">
        <v>25781</v>
      </c>
      <c r="I45" s="1429">
        <v>170597</v>
      </c>
      <c r="J45" s="1429">
        <v>2081</v>
      </c>
      <c r="K45" s="1429">
        <v>2084</v>
      </c>
      <c r="L45" s="1429">
        <v>248822</v>
      </c>
      <c r="M45" s="1429">
        <v>93052</v>
      </c>
      <c r="N45" s="8">
        <v>369465</v>
      </c>
    </row>
    <row r="46" spans="1:15" s="8" customFormat="1" ht="13.5" customHeight="1">
      <c r="A46" s="1408"/>
      <c r="B46" s="708">
        <v>12</v>
      </c>
      <c r="C46" s="1405"/>
      <c r="D46" s="1429">
        <v>264578</v>
      </c>
      <c r="E46" s="1429">
        <v>6159694</v>
      </c>
      <c r="F46" s="1429">
        <v>131851</v>
      </c>
      <c r="G46" s="1429">
        <v>18</v>
      </c>
      <c r="H46" s="1429">
        <v>38425</v>
      </c>
      <c r="I46" s="1429">
        <v>92898</v>
      </c>
      <c r="J46" s="1429">
        <v>1386</v>
      </c>
      <c r="K46" s="1429">
        <v>1521</v>
      </c>
      <c r="L46" s="1429">
        <v>168695</v>
      </c>
      <c r="M46" s="1429">
        <v>94362</v>
      </c>
      <c r="N46" s="8">
        <v>345243</v>
      </c>
    </row>
    <row r="47" spans="1:15" s="8" customFormat="1" ht="13.5" customHeight="1">
      <c r="A47" s="1408">
        <v>6</v>
      </c>
      <c r="B47" s="708">
        <v>1</v>
      </c>
      <c r="C47" s="1405"/>
      <c r="D47" s="1429">
        <v>317253</v>
      </c>
      <c r="E47" s="1429">
        <v>8476230</v>
      </c>
      <c r="F47" s="1429">
        <v>104810</v>
      </c>
      <c r="G47" s="1429">
        <v>8743</v>
      </c>
      <c r="H47" s="1429">
        <v>28413</v>
      </c>
      <c r="I47" s="1429">
        <v>173832</v>
      </c>
      <c r="J47" s="1429">
        <v>1455</v>
      </c>
      <c r="K47" s="1429">
        <v>16567</v>
      </c>
      <c r="L47" s="1429">
        <v>226485</v>
      </c>
      <c r="M47" s="1429">
        <v>74201</v>
      </c>
      <c r="N47" s="8">
        <v>416126</v>
      </c>
    </row>
    <row r="48" spans="1:15" s="8" customFormat="1" ht="13.5" customHeight="1">
      <c r="A48" s="1408"/>
      <c r="B48" s="708">
        <v>2</v>
      </c>
      <c r="C48" s="1405"/>
      <c r="D48" s="1429">
        <v>280780</v>
      </c>
      <c r="E48" s="1458">
        <v>8843826</v>
      </c>
      <c r="F48" s="1429">
        <v>115362</v>
      </c>
      <c r="G48" s="1429">
        <v>9830</v>
      </c>
      <c r="H48" s="1429">
        <v>52014</v>
      </c>
      <c r="I48" s="1429">
        <v>101379</v>
      </c>
      <c r="J48" s="1429">
        <v>2195</v>
      </c>
      <c r="K48" s="1429">
        <v>31359</v>
      </c>
      <c r="L48" s="1429">
        <v>173967</v>
      </c>
      <c r="M48" s="1429">
        <v>75454</v>
      </c>
      <c r="N48" s="8">
        <v>369655</v>
      </c>
    </row>
    <row r="49" spans="1:15" s="8" customFormat="1" ht="13.5" customHeight="1">
      <c r="A49" s="1408"/>
      <c r="B49" s="708">
        <v>3</v>
      </c>
      <c r="C49" s="1405"/>
      <c r="D49" s="1429">
        <v>291786</v>
      </c>
      <c r="E49" s="1429">
        <v>10714664</v>
      </c>
      <c r="F49" s="1429">
        <v>131658</v>
      </c>
      <c r="G49" s="1429">
        <v>6426</v>
      </c>
      <c r="H49" s="1429">
        <v>44265</v>
      </c>
      <c r="I49" s="1429">
        <v>108317</v>
      </c>
      <c r="J49" s="1429">
        <v>1120</v>
      </c>
      <c r="K49" s="1429">
        <v>14013</v>
      </c>
      <c r="L49" s="1429">
        <v>185189</v>
      </c>
      <c r="M49" s="1429">
        <v>92584</v>
      </c>
      <c r="N49" s="8">
        <v>488553</v>
      </c>
    </row>
    <row r="50" spans="1:15" s="8" customFormat="1" ht="13.5" customHeight="1">
      <c r="A50" s="1408"/>
      <c r="B50" s="708">
        <v>4</v>
      </c>
      <c r="C50" s="1405"/>
      <c r="D50" s="1429">
        <v>439512</v>
      </c>
      <c r="E50" s="1429">
        <v>16164513</v>
      </c>
      <c r="F50" s="1429">
        <v>134485</v>
      </c>
      <c r="G50" s="1429">
        <v>9261</v>
      </c>
      <c r="H50" s="1429">
        <v>88919</v>
      </c>
      <c r="I50" s="1429">
        <v>205244</v>
      </c>
      <c r="J50" s="1429">
        <v>1603</v>
      </c>
      <c r="K50" s="1429">
        <v>23314</v>
      </c>
      <c r="L50" s="1429">
        <v>321188</v>
      </c>
      <c r="M50" s="1429">
        <v>95010</v>
      </c>
      <c r="N50" s="8">
        <v>358904</v>
      </c>
    </row>
    <row r="51" spans="1:15" s="8" customFormat="1" ht="13.5" customHeight="1">
      <c r="A51" s="1408"/>
      <c r="B51" s="708">
        <v>5</v>
      </c>
      <c r="C51" s="1405"/>
      <c r="D51" s="1429">
        <v>223184</v>
      </c>
      <c r="E51" s="1429">
        <v>5585900</v>
      </c>
      <c r="F51" s="1429">
        <v>115900</v>
      </c>
      <c r="G51" s="1429">
        <v>0</v>
      </c>
      <c r="H51" s="1429">
        <v>32639</v>
      </c>
      <c r="I51" s="1429">
        <v>73910</v>
      </c>
      <c r="J51" s="1429">
        <v>735</v>
      </c>
      <c r="K51" s="1429">
        <v>4499</v>
      </c>
      <c r="L51" s="1429">
        <v>137535</v>
      </c>
      <c r="M51" s="1429">
        <v>81150</v>
      </c>
      <c r="N51" s="8">
        <v>309781</v>
      </c>
    </row>
    <row r="52" spans="1:15" s="8" customFormat="1" ht="13.5" customHeight="1">
      <c r="A52" s="1408"/>
      <c r="B52" s="708">
        <v>6</v>
      </c>
      <c r="C52" s="1405"/>
      <c r="D52" s="1429">
        <v>334827</v>
      </c>
      <c r="E52" s="1429">
        <v>9666966</v>
      </c>
      <c r="F52" s="1429">
        <v>143469</v>
      </c>
      <c r="G52" s="1429">
        <v>147</v>
      </c>
      <c r="H52" s="1429">
        <v>52733</v>
      </c>
      <c r="I52" s="1429">
        <v>135313</v>
      </c>
      <c r="J52" s="1429">
        <v>3165</v>
      </c>
      <c r="K52" s="1429">
        <v>29653</v>
      </c>
      <c r="L52" s="1429">
        <v>201692</v>
      </c>
      <c r="M52" s="1429">
        <v>103482</v>
      </c>
      <c r="N52" s="8">
        <v>436401</v>
      </c>
    </row>
    <row r="53" spans="1:15" s="8" customFormat="1" ht="13.5" customHeight="1">
      <c r="A53" s="1408"/>
      <c r="B53" s="708">
        <v>7</v>
      </c>
      <c r="C53" s="1405"/>
      <c r="D53" s="1429">
        <v>325266</v>
      </c>
      <c r="E53" s="1429">
        <v>7931773</v>
      </c>
      <c r="F53" s="1429">
        <v>139363</v>
      </c>
      <c r="G53" s="1429">
        <v>0</v>
      </c>
      <c r="H53" s="1429">
        <v>34336</v>
      </c>
      <c r="I53" s="1429">
        <v>150093</v>
      </c>
      <c r="J53" s="1458">
        <v>1474</v>
      </c>
      <c r="K53" s="1429">
        <v>16594</v>
      </c>
      <c r="L53" s="1429">
        <v>211920</v>
      </c>
      <c r="M53" s="1429">
        <v>96752</v>
      </c>
      <c r="N53" s="8">
        <v>772511</v>
      </c>
    </row>
    <row r="54" spans="1:15" s="8" customFormat="1" ht="13.5" customHeight="1">
      <c r="A54" s="1408"/>
      <c r="B54" s="708">
        <v>8</v>
      </c>
      <c r="C54" s="1405"/>
      <c r="D54" s="1429">
        <v>244499</v>
      </c>
      <c r="E54" s="1429">
        <v>7370894</v>
      </c>
      <c r="F54" s="1429">
        <v>125014</v>
      </c>
      <c r="G54" s="1429">
        <v>12148</v>
      </c>
      <c r="H54" s="1429">
        <v>29914</v>
      </c>
      <c r="I54" s="1429">
        <v>76206</v>
      </c>
      <c r="J54" s="1429">
        <v>1217</v>
      </c>
      <c r="K54" s="1429">
        <v>22150</v>
      </c>
      <c r="L54" s="1429">
        <v>135234</v>
      </c>
      <c r="M54" s="1429">
        <v>87115</v>
      </c>
      <c r="N54" s="8">
        <v>499525</v>
      </c>
    </row>
    <row r="55" spans="1:15" s="8" customFormat="1" ht="13.5" customHeight="1">
      <c r="A55" s="1408"/>
      <c r="B55" s="708">
        <v>9</v>
      </c>
      <c r="C55" s="1405"/>
      <c r="D55" s="1429">
        <v>497845</v>
      </c>
      <c r="E55" s="1429">
        <v>12150015</v>
      </c>
      <c r="F55" s="1429">
        <v>151888</v>
      </c>
      <c r="G55" s="1429">
        <v>5734</v>
      </c>
      <c r="H55" s="1429">
        <v>142929</v>
      </c>
      <c r="I55" s="1429">
        <v>191476</v>
      </c>
      <c r="J55" s="1429">
        <v>5818</v>
      </c>
      <c r="K55" s="1429">
        <v>18144</v>
      </c>
      <c r="L55" s="1429">
        <v>372185</v>
      </c>
      <c r="M55" s="1429">
        <v>107516</v>
      </c>
      <c r="N55" s="8">
        <v>326486</v>
      </c>
    </row>
    <row r="56" spans="1:15" s="8" customFormat="1" ht="13.5" customHeight="1">
      <c r="A56" s="1408"/>
      <c r="B56" s="708">
        <v>10</v>
      </c>
      <c r="C56" s="1405"/>
      <c r="D56" s="1429">
        <v>350234</v>
      </c>
      <c r="E56" s="1429">
        <v>8553878</v>
      </c>
      <c r="F56" s="1429">
        <v>152629</v>
      </c>
      <c r="G56" s="1429">
        <v>1004</v>
      </c>
      <c r="H56" s="1429">
        <v>28540</v>
      </c>
      <c r="I56" s="1429">
        <v>161678</v>
      </c>
      <c r="J56" s="1429">
        <v>6383</v>
      </c>
      <c r="K56" s="1429">
        <v>4865</v>
      </c>
      <c r="L56" s="1429">
        <v>247161</v>
      </c>
      <c r="M56" s="1429">
        <v>98208</v>
      </c>
      <c r="N56" s="92">
        <v>422683</v>
      </c>
    </row>
    <row r="57" spans="1:15" s="8" customFormat="1" ht="13.5" customHeight="1">
      <c r="A57" s="1996" t="s">
        <v>519</v>
      </c>
      <c r="B57" s="1996"/>
      <c r="C57" s="1999"/>
      <c r="D57" s="1430">
        <v>100</v>
      </c>
      <c r="E57" s="1429">
        <v>0</v>
      </c>
      <c r="F57" s="1431">
        <f>+F56/$D56*100</f>
        <v>43.579149939754565</v>
      </c>
      <c r="G57" s="1431">
        <f>+G56/$D56*100</f>
        <v>0.2866654865033092</v>
      </c>
      <c r="H57" s="1431">
        <f t="shared" ref="H57" si="3">+H56/$D56*100</f>
        <v>8.148837634267375</v>
      </c>
      <c r="I57" s="1431">
        <f t="shared" ref="I57" si="4">+I56/$D56*100</f>
        <v>46.162851122392453</v>
      </c>
      <c r="J57" s="1431">
        <f t="shared" ref="J57" si="5">+J56/$D56*100</f>
        <v>1.8224958170822936</v>
      </c>
      <c r="K57" s="1431">
        <f t="shared" ref="K57" si="6">+K56/$D56*100</f>
        <v>1.3890713066121507</v>
      </c>
      <c r="L57" s="1431">
        <f t="shared" ref="L57" si="7">+L56/$D56*100</f>
        <v>70.570247320362952</v>
      </c>
      <c r="M57" s="1431">
        <f t="shared" ref="M57" si="8">+M56/$D56*100</f>
        <v>28.040681373024889</v>
      </c>
      <c r="N57" s="92"/>
      <c r="O57" s="361" t="s">
        <v>911</v>
      </c>
    </row>
    <row r="58" spans="1:15" s="8" customFormat="1" ht="13.5" customHeight="1">
      <c r="A58" s="716"/>
      <c r="B58" s="709"/>
      <c r="C58" s="1405"/>
      <c r="D58" s="506"/>
      <c r="E58" s="506"/>
      <c r="F58" s="506"/>
      <c r="G58" s="506"/>
      <c r="H58" s="506"/>
      <c r="I58" s="506"/>
      <c r="J58" s="506"/>
      <c r="K58" s="506"/>
      <c r="L58" s="506"/>
      <c r="M58" s="506"/>
      <c r="N58" s="8">
        <v>0</v>
      </c>
    </row>
    <row r="59" spans="1:15" s="8" customFormat="1" ht="13.5" customHeight="1">
      <c r="A59" s="1815" t="s">
        <v>43</v>
      </c>
      <c r="B59" s="1815"/>
      <c r="C59" s="1816"/>
      <c r="D59" s="149">
        <f>(D56-D55)/D55*100</f>
        <v>-29.649991463206423</v>
      </c>
      <c r="E59" s="149">
        <f>(E56-E55)/E55*100</f>
        <v>-29.597798850454094</v>
      </c>
      <c r="F59" s="149">
        <f t="shared" ref="F59:M59" si="9">(F56-F55)/F55*100</f>
        <v>0.48785947540292846</v>
      </c>
      <c r="G59" s="149">
        <f t="shared" si="9"/>
        <v>-82.490408092082319</v>
      </c>
      <c r="H59" s="149">
        <f t="shared" si="9"/>
        <v>-80.032043881927393</v>
      </c>
      <c r="I59" s="149">
        <f t="shared" si="9"/>
        <v>-15.562263677954416</v>
      </c>
      <c r="J59" s="165">
        <f t="shared" si="9"/>
        <v>9.711240976280509</v>
      </c>
      <c r="K59" s="149">
        <f t="shared" si="9"/>
        <v>-73.186728395061735</v>
      </c>
      <c r="L59" s="149">
        <f t="shared" si="9"/>
        <v>-33.591896503083149</v>
      </c>
      <c r="M59" s="149">
        <f t="shared" si="9"/>
        <v>-8.6573161203913838</v>
      </c>
      <c r="O59" s="361" t="s">
        <v>911</v>
      </c>
    </row>
    <row r="60" spans="1:15" s="8" customFormat="1" ht="13.5" customHeight="1">
      <c r="A60" s="1865" t="s">
        <v>262</v>
      </c>
      <c r="B60" s="1865"/>
      <c r="C60" s="1866"/>
      <c r="D60" s="1455">
        <f>IF(D44=0,"　　　 　・・・",(D56-D44)/D44*100)</f>
        <v>-55.499112482799198</v>
      </c>
      <c r="E60" s="1455">
        <f>IF(E44=0,"　　　 　・・・",(E56-E44)/E44*100)</f>
        <v>-54.816529462747454</v>
      </c>
      <c r="F60" s="1455">
        <f t="shared" ref="F60:M60" si="10">IF(F44=0,"　　　 　・・・",(F56-F44)/F44*100)</f>
        <v>9.6393937217153951</v>
      </c>
      <c r="G60" s="1459" t="str">
        <f t="shared" si="10"/>
        <v>　　　 　・・・</v>
      </c>
      <c r="H60" s="1455">
        <f t="shared" si="10"/>
        <v>-94.323854528386704</v>
      </c>
      <c r="I60" s="1455">
        <f t="shared" si="10"/>
        <v>13.074980941790281</v>
      </c>
      <c r="J60" s="1455">
        <f t="shared" si="10"/>
        <v>214.74358974358972</v>
      </c>
      <c r="K60" s="1455">
        <f t="shared" si="10"/>
        <v>-89.948554781925992</v>
      </c>
      <c r="L60" s="1455">
        <f t="shared" si="10"/>
        <v>-61.320657276995306</v>
      </c>
      <c r="M60" s="1455">
        <f t="shared" si="10"/>
        <v>-1.4233232288759963</v>
      </c>
      <c r="O60" s="361" t="s">
        <v>911</v>
      </c>
    </row>
    <row r="61" spans="1:15" s="8" customFormat="1" ht="13.5" customHeight="1">
      <c r="A61" s="2010"/>
      <c r="B61" s="2011"/>
      <c r="C61" s="2011"/>
      <c r="D61" s="2011"/>
      <c r="E61" s="2011"/>
      <c r="F61" s="2011"/>
      <c r="G61" s="2011"/>
      <c r="H61" s="2011"/>
      <c r="I61" s="2011"/>
      <c r="J61" s="2011"/>
      <c r="K61" s="1460"/>
      <c r="L61" s="51"/>
      <c r="M61" s="1456" t="s">
        <v>17</v>
      </c>
    </row>
    <row r="62" spans="1:15" ht="13.5" customHeight="1">
      <c r="A62" s="2012"/>
      <c r="B62" s="2012"/>
      <c r="C62" s="2012"/>
      <c r="D62" s="2012"/>
      <c r="E62" s="2012"/>
      <c r="F62" s="2012"/>
      <c r="G62" s="2012"/>
      <c r="H62" s="2012"/>
      <c r="I62" s="2012"/>
      <c r="J62" s="2012"/>
      <c r="K62" s="1461"/>
    </row>
  </sheetData>
  <mergeCells count="16">
    <mergeCell ref="A61:J62"/>
    <mergeCell ref="G34:I34"/>
    <mergeCell ref="A60:C60"/>
    <mergeCell ref="K34:M34"/>
    <mergeCell ref="A4:C4"/>
    <mergeCell ref="A28:C28"/>
    <mergeCell ref="A59:C59"/>
    <mergeCell ref="A11:C11"/>
    <mergeCell ref="A26:C26"/>
    <mergeCell ref="A42:C42"/>
    <mergeCell ref="A57:C57"/>
    <mergeCell ref="K1:L1"/>
    <mergeCell ref="D3:E3"/>
    <mergeCell ref="A29:C29"/>
    <mergeCell ref="A34:C35"/>
    <mergeCell ref="D34:E34"/>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3" customWidth="1"/>
    <col min="2" max="2" width="3.109375" style="93" customWidth="1"/>
    <col min="3" max="3" width="6.44140625" style="93"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62" t="s">
        <v>736</v>
      </c>
      <c r="B1" s="1443"/>
      <c r="C1" s="47"/>
      <c r="D1" s="1443"/>
      <c r="E1" s="1443"/>
      <c r="F1" s="1443"/>
      <c r="G1" s="1443"/>
      <c r="H1" s="1443"/>
      <c r="I1" s="1443"/>
      <c r="J1" s="1443"/>
      <c r="N1" s="1702"/>
      <c r="O1" s="1703"/>
      <c r="P1" s="626"/>
    </row>
    <row r="2" spans="1:18" ht="8.25" customHeight="1">
      <c r="A2" s="1444"/>
      <c r="B2" s="1444"/>
      <c r="C2" s="1444"/>
      <c r="D2" s="1445"/>
      <c r="E2" s="1443"/>
      <c r="F2" s="1443"/>
      <c r="H2" s="1443"/>
      <c r="I2" s="1443"/>
      <c r="J2" s="1443"/>
      <c r="K2" s="1443"/>
      <c r="L2" s="1443"/>
      <c r="M2" s="1443"/>
      <c r="N2" s="1446"/>
    </row>
    <row r="3" spans="1:18" s="51" customFormat="1" ht="17.25" customHeight="1">
      <c r="A3" s="54"/>
      <c r="B3" s="55"/>
      <c r="C3" s="56"/>
      <c r="D3" s="2025" t="s">
        <v>218</v>
      </c>
      <c r="E3" s="2026"/>
      <c r="F3" s="2027"/>
      <c r="G3" s="2020" t="s">
        <v>160</v>
      </c>
      <c r="H3" s="1749"/>
      <c r="I3" s="2020" t="s">
        <v>480</v>
      </c>
      <c r="J3" s="1749"/>
      <c r="K3" s="2020" t="s">
        <v>219</v>
      </c>
      <c r="L3" s="1749"/>
      <c r="M3" s="2020" t="s">
        <v>269</v>
      </c>
      <c r="N3" s="1749"/>
      <c r="O3" s="2025" t="s">
        <v>802</v>
      </c>
      <c r="P3" s="2027"/>
    </row>
    <row r="4" spans="1:18" s="57" customFormat="1" ht="22.5" customHeight="1">
      <c r="A4" s="2038" t="s">
        <v>220</v>
      </c>
      <c r="B4" s="2039"/>
      <c r="C4" s="2040"/>
      <c r="D4" s="208" t="s">
        <v>221</v>
      </c>
      <c r="E4" s="2028" t="s">
        <v>203</v>
      </c>
      <c r="F4" s="2029"/>
      <c r="G4" s="208" t="s">
        <v>704</v>
      </c>
      <c r="H4" s="208" t="s">
        <v>203</v>
      </c>
      <c r="I4" s="208" t="s">
        <v>704</v>
      </c>
      <c r="J4" s="208" t="s">
        <v>203</v>
      </c>
      <c r="K4" s="208" t="s">
        <v>704</v>
      </c>
      <c r="L4" s="208" t="s">
        <v>203</v>
      </c>
      <c r="M4" s="208" t="s">
        <v>704</v>
      </c>
      <c r="N4" s="208" t="s">
        <v>203</v>
      </c>
      <c r="O4" s="208" t="s">
        <v>705</v>
      </c>
      <c r="P4" s="211" t="s">
        <v>203</v>
      </c>
    </row>
    <row r="5" spans="1:18" s="248" customFormat="1" ht="14.25" customHeight="1">
      <c r="A5" s="1463"/>
      <c r="B5" s="1464"/>
      <c r="C5" s="1465"/>
      <c r="D5" s="1463" t="s">
        <v>222</v>
      </c>
      <c r="E5" s="1463" t="s">
        <v>222</v>
      </c>
      <c r="F5" s="1463"/>
      <c r="G5" s="1463" t="s">
        <v>222</v>
      </c>
      <c r="H5" s="1463" t="s">
        <v>222</v>
      </c>
      <c r="I5" s="1463" t="s">
        <v>222</v>
      </c>
      <c r="J5" s="1463" t="s">
        <v>222</v>
      </c>
      <c r="K5" s="1463" t="s">
        <v>222</v>
      </c>
      <c r="L5" s="1463" t="s">
        <v>222</v>
      </c>
      <c r="M5" s="1463" t="s">
        <v>222</v>
      </c>
      <c r="N5" s="1463" t="s">
        <v>222</v>
      </c>
      <c r="O5" s="1463" t="s">
        <v>222</v>
      </c>
      <c r="P5" s="1463" t="s">
        <v>222</v>
      </c>
      <c r="Q5" s="1466"/>
    </row>
    <row r="6" spans="1:18" s="9" customFormat="1" ht="15.75" customHeight="1">
      <c r="A6" s="1320" t="s">
        <v>489</v>
      </c>
      <c r="B6" s="638" t="s">
        <v>490</v>
      </c>
      <c r="C6" s="639" t="s">
        <v>223</v>
      </c>
      <c r="D6" s="169">
        <v>409011</v>
      </c>
      <c r="E6" s="169">
        <v>176721</v>
      </c>
      <c r="F6" s="379"/>
      <c r="G6" s="169">
        <v>174382</v>
      </c>
      <c r="H6" s="169">
        <v>51150</v>
      </c>
      <c r="I6" s="169">
        <v>65723</v>
      </c>
      <c r="J6" s="169">
        <v>55814</v>
      </c>
      <c r="K6" s="169">
        <v>89366</v>
      </c>
      <c r="L6" s="169">
        <v>40586</v>
      </c>
      <c r="M6" s="169">
        <v>9355</v>
      </c>
      <c r="N6" s="169">
        <v>4261</v>
      </c>
      <c r="O6" s="391">
        <v>60552</v>
      </c>
      <c r="P6" s="391">
        <v>11592</v>
      </c>
      <c r="Q6" s="50"/>
    </row>
    <row r="7" spans="1:18" s="9" customFormat="1" ht="15.75" customHeight="1">
      <c r="A7" s="637"/>
      <c r="B7" s="638">
        <v>2</v>
      </c>
      <c r="C7" s="639"/>
      <c r="D7" s="169">
        <v>439611</v>
      </c>
      <c r="E7" s="169">
        <v>187825</v>
      </c>
      <c r="F7" s="379"/>
      <c r="G7" s="169">
        <v>187989</v>
      </c>
      <c r="H7" s="169">
        <v>51389</v>
      </c>
      <c r="I7" s="169">
        <v>71718</v>
      </c>
      <c r="J7" s="169">
        <v>58624</v>
      </c>
      <c r="K7" s="169">
        <v>96467</v>
      </c>
      <c r="L7" s="169">
        <v>42627</v>
      </c>
      <c r="M7" s="169">
        <v>10227</v>
      </c>
      <c r="N7" s="169">
        <v>4665</v>
      </c>
      <c r="O7" s="391">
        <v>63167</v>
      </c>
      <c r="P7" s="391">
        <v>11831</v>
      </c>
      <c r="Q7" s="50"/>
    </row>
    <row r="8" spans="1:18" s="9" customFormat="1" ht="15.75" customHeight="1">
      <c r="A8" s="637"/>
      <c r="B8" s="638">
        <v>3</v>
      </c>
      <c r="C8" s="639"/>
      <c r="D8" s="169">
        <v>443206</v>
      </c>
      <c r="E8" s="169">
        <v>171222</v>
      </c>
      <c r="F8" s="379"/>
      <c r="G8" s="169">
        <v>194632</v>
      </c>
      <c r="H8" s="169">
        <v>50186</v>
      </c>
      <c r="I8" s="169">
        <v>74348</v>
      </c>
      <c r="J8" s="169">
        <v>61561</v>
      </c>
      <c r="K8" s="169">
        <v>99377</v>
      </c>
      <c r="L8" s="169">
        <v>42389</v>
      </c>
      <c r="M8" s="169">
        <v>10603</v>
      </c>
      <c r="N8" s="169">
        <v>4754</v>
      </c>
      <c r="O8" s="391">
        <v>64246</v>
      </c>
      <c r="P8" s="391">
        <v>12332</v>
      </c>
      <c r="Q8" s="50"/>
    </row>
    <row r="9" spans="1:18" s="9" customFormat="1" ht="15.75" customHeight="1">
      <c r="A9" s="637"/>
      <c r="B9" s="638">
        <v>4</v>
      </c>
      <c r="C9" s="639"/>
      <c r="D9" s="169">
        <v>447852</v>
      </c>
      <c r="E9" s="169">
        <v>177210</v>
      </c>
      <c r="F9" s="379"/>
      <c r="G9" s="169">
        <v>199724</v>
      </c>
      <c r="H9" s="169">
        <v>55719</v>
      </c>
      <c r="I9" s="169">
        <v>74923</v>
      </c>
      <c r="J9" s="169">
        <v>61799</v>
      </c>
      <c r="K9" s="169">
        <v>98276</v>
      </c>
      <c r="L9" s="169">
        <v>42189</v>
      </c>
      <c r="M9" s="169">
        <v>10517</v>
      </c>
      <c r="N9" s="169">
        <v>4899</v>
      </c>
      <c r="O9" s="391">
        <v>64412</v>
      </c>
      <c r="P9" s="391">
        <v>12604</v>
      </c>
      <c r="Q9" s="50"/>
    </row>
    <row r="10" spans="1:18" s="9" customFormat="1" ht="15.75" customHeight="1">
      <c r="A10" s="637"/>
      <c r="B10" s="638">
        <v>5</v>
      </c>
      <c r="C10" s="639"/>
      <c r="D10" s="169">
        <v>452517</v>
      </c>
      <c r="E10" s="169">
        <v>180350</v>
      </c>
      <c r="F10" s="379"/>
      <c r="G10" s="169">
        <v>203916</v>
      </c>
      <c r="H10" s="169">
        <v>55891</v>
      </c>
      <c r="I10" s="169">
        <v>74952</v>
      </c>
      <c r="J10" s="169">
        <v>64257</v>
      </c>
      <c r="K10" s="169">
        <v>98831</v>
      </c>
      <c r="L10" s="169">
        <v>42228</v>
      </c>
      <c r="M10" s="169">
        <v>10449</v>
      </c>
      <c r="N10" s="169">
        <v>5049</v>
      </c>
      <c r="O10" s="391">
        <v>64369</v>
      </c>
      <c r="P10" s="391">
        <v>12925</v>
      </c>
      <c r="Q10" s="50"/>
    </row>
    <row r="11" spans="1:18" s="9" customFormat="1" ht="15.75" customHeight="1">
      <c r="A11" s="2017" t="s">
        <v>519</v>
      </c>
      <c r="B11" s="2017"/>
      <c r="C11" s="2018"/>
      <c r="D11" s="168">
        <v>100</v>
      </c>
      <c r="E11" s="168">
        <v>100</v>
      </c>
      <c r="F11" s="53"/>
      <c r="G11" s="168">
        <f>+G10/$D10*100</f>
        <v>45.06261643208984</v>
      </c>
      <c r="H11" s="168">
        <f>+H10/$E10*100</f>
        <v>30.990296645411696</v>
      </c>
      <c r="I11" s="168">
        <f>+I10/$D10*100</f>
        <v>16.563355630838178</v>
      </c>
      <c r="J11" s="168">
        <f>+J10/$E10*100</f>
        <v>35.629054616024398</v>
      </c>
      <c r="K11" s="168">
        <f>+K10/$D10*100</f>
        <v>21.84028445340175</v>
      </c>
      <c r="L11" s="168">
        <f>+L10/$E10*100</f>
        <v>23.414471860271693</v>
      </c>
      <c r="M11" s="168">
        <f>+M10/$D10*100</f>
        <v>2.3090845205815471</v>
      </c>
      <c r="N11" s="168">
        <f>+N10/$E10*100</f>
        <v>2.7995564180759636</v>
      </c>
      <c r="O11" s="168">
        <f>+O10/$D10*100</f>
        <v>14.224658963088679</v>
      </c>
      <c r="P11" s="168">
        <f>+P10/$E10*100</f>
        <v>7.1666204602162455</v>
      </c>
      <c r="Q11" s="50"/>
      <c r="R11" s="352" t="s">
        <v>911</v>
      </c>
    </row>
    <row r="12" spans="1:18" s="49" customFormat="1" ht="13.5" customHeight="1">
      <c r="A12" s="85"/>
      <c r="B12" s="1451"/>
      <c r="C12" s="1452"/>
      <c r="D12" s="263"/>
      <c r="E12" s="263"/>
      <c r="F12" s="263"/>
      <c r="G12" s="263"/>
      <c r="H12" s="263"/>
      <c r="I12" s="263"/>
      <c r="J12" s="263"/>
      <c r="K12" s="263"/>
      <c r="L12" s="263"/>
      <c r="M12" s="263"/>
      <c r="N12" s="263"/>
      <c r="O12" s="78"/>
      <c r="P12" s="78"/>
      <c r="Q12" s="10"/>
    </row>
    <row r="13" spans="1:18" s="8" customFormat="1" ht="16.5" customHeight="1">
      <c r="A13" s="1408">
        <v>5</v>
      </c>
      <c r="B13" s="708">
        <v>10</v>
      </c>
      <c r="C13" s="1405" t="s">
        <v>285</v>
      </c>
      <c r="D13" s="463">
        <v>449717</v>
      </c>
      <c r="E13" s="463">
        <v>178607</v>
      </c>
      <c r="F13" s="463"/>
      <c r="G13" s="332">
        <v>202171</v>
      </c>
      <c r="H13" s="332">
        <v>55289</v>
      </c>
      <c r="I13" s="332">
        <v>74240</v>
      </c>
      <c r="J13" s="332">
        <v>63441</v>
      </c>
      <c r="K13" s="332">
        <v>98465</v>
      </c>
      <c r="L13" s="332">
        <v>41978</v>
      </c>
      <c r="M13" s="463">
        <v>10418</v>
      </c>
      <c r="N13" s="463">
        <v>4995</v>
      </c>
      <c r="O13" s="351">
        <v>64423</v>
      </c>
      <c r="P13" s="351">
        <v>12904</v>
      </c>
      <c r="Q13" s="50"/>
    </row>
    <row r="14" spans="1:18" s="8" customFormat="1" ht="16.5" customHeight="1">
      <c r="A14" s="1408"/>
      <c r="B14" s="708">
        <v>11</v>
      </c>
      <c r="C14" s="1405"/>
      <c r="D14" s="463">
        <v>449393</v>
      </c>
      <c r="E14" s="463">
        <v>179063</v>
      </c>
      <c r="F14" s="463"/>
      <c r="G14" s="332">
        <v>202292</v>
      </c>
      <c r="H14" s="332">
        <v>55565</v>
      </c>
      <c r="I14" s="332">
        <v>74268</v>
      </c>
      <c r="J14" s="332">
        <v>63635</v>
      </c>
      <c r="K14" s="332">
        <v>98306</v>
      </c>
      <c r="L14" s="332">
        <v>41949</v>
      </c>
      <c r="M14" s="463">
        <v>10416</v>
      </c>
      <c r="N14" s="463">
        <v>4990</v>
      </c>
      <c r="O14" s="351">
        <v>64111</v>
      </c>
      <c r="P14" s="351">
        <v>12924</v>
      </c>
      <c r="Q14" s="50"/>
    </row>
    <row r="15" spans="1:18" s="8" customFormat="1" ht="16.5" customHeight="1">
      <c r="A15" s="1408"/>
      <c r="B15" s="708">
        <v>12</v>
      </c>
      <c r="C15" s="1405"/>
      <c r="D15" s="463">
        <v>452517</v>
      </c>
      <c r="E15" s="463">
        <v>180350</v>
      </c>
      <c r="F15" s="463"/>
      <c r="G15" s="332">
        <v>203916</v>
      </c>
      <c r="H15" s="332">
        <v>55891</v>
      </c>
      <c r="I15" s="332">
        <v>74952</v>
      </c>
      <c r="J15" s="332">
        <v>64257</v>
      </c>
      <c r="K15" s="332">
        <v>98831</v>
      </c>
      <c r="L15" s="332">
        <v>42228</v>
      </c>
      <c r="M15" s="463">
        <v>10449</v>
      </c>
      <c r="N15" s="463">
        <v>5049</v>
      </c>
      <c r="O15" s="351">
        <v>64369</v>
      </c>
      <c r="P15" s="351">
        <v>12925</v>
      </c>
      <c r="Q15" s="50"/>
    </row>
    <row r="16" spans="1:18" s="8" customFormat="1" ht="16.5" customHeight="1">
      <c r="A16" s="1408">
        <v>6</v>
      </c>
      <c r="B16" s="708">
        <v>1</v>
      </c>
      <c r="C16" s="1405"/>
      <c r="D16" s="400">
        <v>449487</v>
      </c>
      <c r="E16" s="463">
        <v>179929</v>
      </c>
      <c r="F16" s="463"/>
      <c r="G16" s="332">
        <v>202395</v>
      </c>
      <c r="H16" s="332">
        <v>55908</v>
      </c>
      <c r="I16" s="332">
        <v>74423</v>
      </c>
      <c r="J16" s="332">
        <v>64179</v>
      </c>
      <c r="K16" s="332">
        <v>98293</v>
      </c>
      <c r="L16" s="332">
        <v>41917</v>
      </c>
      <c r="M16" s="463">
        <v>10380</v>
      </c>
      <c r="N16" s="463">
        <v>5006</v>
      </c>
      <c r="O16" s="351">
        <v>63996</v>
      </c>
      <c r="P16" s="351">
        <v>12919</v>
      </c>
      <c r="Q16" s="50"/>
    </row>
    <row r="17" spans="1:18" s="8" customFormat="1" ht="16.5" customHeight="1">
      <c r="A17" s="1408"/>
      <c r="B17" s="708">
        <v>2</v>
      </c>
      <c r="C17" s="1405"/>
      <c r="D17" s="463">
        <v>450753</v>
      </c>
      <c r="E17" s="463">
        <v>180236</v>
      </c>
      <c r="F17" s="463"/>
      <c r="G17" s="332">
        <v>202888</v>
      </c>
      <c r="H17" s="332">
        <v>55981</v>
      </c>
      <c r="I17" s="332">
        <v>74773</v>
      </c>
      <c r="J17" s="332">
        <v>64416</v>
      </c>
      <c r="K17" s="332">
        <v>98633</v>
      </c>
      <c r="L17" s="332">
        <v>41870</v>
      </c>
      <c r="M17" s="463">
        <v>10387</v>
      </c>
      <c r="N17" s="463">
        <v>5032</v>
      </c>
      <c r="O17" s="351">
        <v>64072</v>
      </c>
      <c r="P17" s="351">
        <v>12937</v>
      </c>
      <c r="Q17" s="50"/>
    </row>
    <row r="18" spans="1:18" s="8" customFormat="1" ht="16.5" customHeight="1">
      <c r="A18" s="1408"/>
      <c r="B18" s="708">
        <v>3</v>
      </c>
      <c r="C18" s="1405"/>
      <c r="D18" s="463">
        <v>447109</v>
      </c>
      <c r="E18" s="463">
        <v>182103</v>
      </c>
      <c r="F18" s="463"/>
      <c r="G18" s="332">
        <v>203626</v>
      </c>
      <c r="H18" s="332">
        <v>57114</v>
      </c>
      <c r="I18" s="332">
        <v>74433</v>
      </c>
      <c r="J18" s="332">
        <v>64940</v>
      </c>
      <c r="K18" s="332">
        <v>95446</v>
      </c>
      <c r="L18" s="332">
        <v>41980</v>
      </c>
      <c r="M18" s="463">
        <v>9903</v>
      </c>
      <c r="N18" s="463">
        <v>5129</v>
      </c>
      <c r="O18" s="351">
        <v>63701</v>
      </c>
      <c r="P18" s="351">
        <v>12940</v>
      </c>
      <c r="Q18" s="50"/>
    </row>
    <row r="19" spans="1:18" s="8" customFormat="1" ht="16.5" customHeight="1">
      <c r="A19" s="1408"/>
      <c r="B19" s="708">
        <v>4</v>
      </c>
      <c r="C19" s="1405"/>
      <c r="D19" s="463">
        <v>454258</v>
      </c>
      <c r="E19" s="463">
        <v>180931</v>
      </c>
      <c r="F19" s="463"/>
      <c r="G19" s="332">
        <v>206344</v>
      </c>
      <c r="H19" s="332">
        <v>56375</v>
      </c>
      <c r="I19" s="332">
        <v>74885</v>
      </c>
      <c r="J19" s="332">
        <v>64737</v>
      </c>
      <c r="K19" s="332">
        <v>98853</v>
      </c>
      <c r="L19" s="332">
        <v>41804</v>
      </c>
      <c r="M19" s="463">
        <v>10325</v>
      </c>
      <c r="N19" s="463">
        <v>5075</v>
      </c>
      <c r="O19" s="351">
        <v>63851</v>
      </c>
      <c r="P19" s="351">
        <v>12940</v>
      </c>
      <c r="Q19" s="50"/>
    </row>
    <row r="20" spans="1:18" s="8" customFormat="1" ht="16.5" customHeight="1">
      <c r="A20" s="1408"/>
      <c r="B20" s="708">
        <v>5</v>
      </c>
      <c r="C20" s="1405"/>
      <c r="D20" s="463">
        <v>452871</v>
      </c>
      <c r="E20" s="463">
        <v>181178</v>
      </c>
      <c r="F20" s="463"/>
      <c r="G20" s="332">
        <v>205696</v>
      </c>
      <c r="H20" s="332">
        <v>56274</v>
      </c>
      <c r="I20" s="332">
        <v>74703</v>
      </c>
      <c r="J20" s="332">
        <v>64934</v>
      </c>
      <c r="K20" s="332">
        <v>98875</v>
      </c>
      <c r="L20" s="332">
        <v>41895</v>
      </c>
      <c r="M20" s="463">
        <v>10243</v>
      </c>
      <c r="N20" s="463">
        <v>5089</v>
      </c>
      <c r="O20" s="351">
        <v>63354</v>
      </c>
      <c r="P20" s="351">
        <v>12986</v>
      </c>
      <c r="Q20" s="50"/>
    </row>
    <row r="21" spans="1:18" s="8" customFormat="1" ht="16.5" customHeight="1">
      <c r="A21" s="1408"/>
      <c r="B21" s="708">
        <v>6</v>
      </c>
      <c r="C21" s="1405"/>
      <c r="D21" s="463">
        <v>458863</v>
      </c>
      <c r="E21" s="463">
        <v>181578</v>
      </c>
      <c r="F21" s="463"/>
      <c r="G21" s="332">
        <v>208798</v>
      </c>
      <c r="H21" s="332">
        <v>55973</v>
      </c>
      <c r="I21" s="332">
        <v>75580</v>
      </c>
      <c r="J21" s="332">
        <v>65375</v>
      </c>
      <c r="K21" s="332">
        <v>100091</v>
      </c>
      <c r="L21" s="332">
        <v>42157</v>
      </c>
      <c r="M21" s="463">
        <v>10362</v>
      </c>
      <c r="N21" s="463">
        <v>5108</v>
      </c>
      <c r="O21" s="351">
        <v>64032</v>
      </c>
      <c r="P21" s="351">
        <v>12965</v>
      </c>
      <c r="Q21" s="50"/>
    </row>
    <row r="22" spans="1:18" s="8" customFormat="1" ht="16.5" customHeight="1">
      <c r="A22" s="1408"/>
      <c r="B22" s="708">
        <v>7</v>
      </c>
      <c r="C22" s="1405"/>
      <c r="D22" s="400">
        <v>454528</v>
      </c>
      <c r="E22" s="463">
        <v>181555</v>
      </c>
      <c r="F22" s="463"/>
      <c r="G22" s="332">
        <v>206260</v>
      </c>
      <c r="H22" s="332">
        <v>55999</v>
      </c>
      <c r="I22" s="332">
        <v>74672</v>
      </c>
      <c r="J22" s="332">
        <v>65452</v>
      </c>
      <c r="K22" s="332">
        <v>99536</v>
      </c>
      <c r="L22" s="332">
        <v>42011</v>
      </c>
      <c r="M22" s="463">
        <v>10409</v>
      </c>
      <c r="N22" s="463">
        <v>5123</v>
      </c>
      <c r="O22" s="351">
        <v>63651</v>
      </c>
      <c r="P22" s="351">
        <v>12970</v>
      </c>
      <c r="Q22" s="50"/>
    </row>
    <row r="23" spans="1:18" s="8" customFormat="1" ht="16.5" customHeight="1">
      <c r="A23" s="1408"/>
      <c r="B23" s="708">
        <v>8</v>
      </c>
      <c r="C23" s="1405"/>
      <c r="D23" s="464">
        <v>455141</v>
      </c>
      <c r="E23" s="464">
        <v>182128</v>
      </c>
      <c r="F23" s="464"/>
      <c r="G23" s="465">
        <v>206384</v>
      </c>
      <c r="H23" s="465">
        <v>56142</v>
      </c>
      <c r="I23" s="465">
        <v>74950</v>
      </c>
      <c r="J23" s="465">
        <v>65793</v>
      </c>
      <c r="K23" s="465">
        <v>99669</v>
      </c>
      <c r="L23" s="465">
        <v>42073</v>
      </c>
      <c r="M23" s="464">
        <v>10403</v>
      </c>
      <c r="N23" s="464">
        <v>5146</v>
      </c>
      <c r="O23" s="450">
        <v>63735</v>
      </c>
      <c r="P23" s="450">
        <v>12974</v>
      </c>
      <c r="Q23" s="50"/>
    </row>
    <row r="24" spans="1:18" s="8" customFormat="1" ht="16.5" customHeight="1">
      <c r="A24" s="1408"/>
      <c r="B24" s="708">
        <v>9</v>
      </c>
      <c r="C24" s="1405"/>
      <c r="D24" s="553">
        <v>451663</v>
      </c>
      <c r="E24" s="553">
        <v>181899</v>
      </c>
      <c r="F24" s="554"/>
      <c r="G24" s="555">
        <v>203852</v>
      </c>
      <c r="H24" s="555">
        <v>55782</v>
      </c>
      <c r="I24" s="555">
        <v>74464</v>
      </c>
      <c r="J24" s="556">
        <v>65763</v>
      </c>
      <c r="K24" s="557">
        <v>99455</v>
      </c>
      <c r="L24" s="556">
        <v>42188</v>
      </c>
      <c r="M24" s="464">
        <v>10463</v>
      </c>
      <c r="N24" s="464">
        <v>5186</v>
      </c>
      <c r="O24" s="450">
        <v>63429</v>
      </c>
      <c r="P24" s="450">
        <v>12980</v>
      </c>
      <c r="Q24" s="50"/>
    </row>
    <row r="25" spans="1:18" s="8" customFormat="1" ht="16.5" customHeight="1">
      <c r="A25" s="1408"/>
      <c r="B25" s="708">
        <v>10</v>
      </c>
      <c r="C25" s="1405"/>
      <c r="D25" s="351">
        <v>451495</v>
      </c>
      <c r="E25" s="351">
        <v>181580</v>
      </c>
      <c r="F25" s="351"/>
      <c r="G25" s="351">
        <v>203475</v>
      </c>
      <c r="H25" s="351">
        <v>55634</v>
      </c>
      <c r="I25" s="351">
        <v>74694</v>
      </c>
      <c r="J25" s="351">
        <v>65804</v>
      </c>
      <c r="K25" s="351">
        <v>99321</v>
      </c>
      <c r="L25" s="351">
        <v>41993</v>
      </c>
      <c r="M25" s="351">
        <v>10391</v>
      </c>
      <c r="N25" s="351">
        <v>5157</v>
      </c>
      <c r="O25" s="351">
        <v>63614</v>
      </c>
      <c r="P25" s="351">
        <v>12992</v>
      </c>
      <c r="Q25" s="50"/>
    </row>
    <row r="26" spans="1:18" s="8" customFormat="1" ht="15.75" customHeight="1">
      <c r="A26" s="1996" t="s">
        <v>519</v>
      </c>
      <c r="B26" s="1996"/>
      <c r="C26" s="1999"/>
      <c r="D26" s="303">
        <v>100</v>
      </c>
      <c r="E26" s="303">
        <v>100</v>
      </c>
      <c r="F26" s="51"/>
      <c r="G26" s="303">
        <f>G25/$D25*100</f>
        <v>45.066944262948653</v>
      </c>
      <c r="H26" s="303">
        <f>H25/$E25*100</f>
        <v>30.638836876307963</v>
      </c>
      <c r="I26" s="303">
        <f>I25/$D25*100</f>
        <v>16.543704802932481</v>
      </c>
      <c r="J26" s="303">
        <f>J25/$E25*100</f>
        <v>36.239673972904505</v>
      </c>
      <c r="K26" s="303">
        <f>K25/$D25*100</f>
        <v>21.998250257477935</v>
      </c>
      <c r="L26" s="303">
        <f>L25/$E25*100</f>
        <v>23.126445643793371</v>
      </c>
      <c r="M26" s="303">
        <f>M25/$D25*100</f>
        <v>2.3014651325042359</v>
      </c>
      <c r="N26" s="303">
        <f>N25/$E25*100</f>
        <v>2.8400704923449718</v>
      </c>
      <c r="O26" s="303">
        <f>O25/$D25*100</f>
        <v>14.089635544136703</v>
      </c>
      <c r="P26" s="303">
        <f>P25/$E25*100</f>
        <v>7.1549730146491903</v>
      </c>
      <c r="Q26" s="50"/>
      <c r="R26" s="352" t="s">
        <v>911</v>
      </c>
    </row>
    <row r="27" spans="1:18" s="8" customFormat="1" ht="13.5" customHeight="1">
      <c r="A27" s="716"/>
      <c r="B27" s="709"/>
      <c r="C27" s="1405"/>
      <c r="D27" s="508"/>
      <c r="E27" s="508"/>
      <c r="F27" s="508"/>
      <c r="G27" s="508"/>
      <c r="H27" s="508"/>
      <c r="I27" s="508"/>
      <c r="J27" s="508"/>
      <c r="K27" s="508"/>
      <c r="L27" s="508"/>
      <c r="M27" s="1467"/>
      <c r="N27" s="1467"/>
      <c r="O27" s="1467"/>
      <c r="P27" s="1467"/>
      <c r="Q27" s="50"/>
    </row>
    <row r="28" spans="1:18" s="8" customFormat="1" ht="15.75" customHeight="1">
      <c r="A28" s="1815" t="s">
        <v>43</v>
      </c>
      <c r="B28" s="1815"/>
      <c r="C28" s="1816"/>
      <c r="D28" s="156" t="s">
        <v>744</v>
      </c>
      <c r="E28" s="351" t="s">
        <v>744</v>
      </c>
      <c r="F28" s="312"/>
      <c r="G28" s="312">
        <f t="shared" ref="G28:P28" si="0">(G25-G24)/G24*100</f>
        <v>-0.18493809234150266</v>
      </c>
      <c r="H28" s="312">
        <f t="shared" si="0"/>
        <v>-0.26531856154315009</v>
      </c>
      <c r="I28" s="312">
        <f t="shared" si="0"/>
        <v>0.3088740868070477</v>
      </c>
      <c r="J28" s="312">
        <f t="shared" si="0"/>
        <v>6.2345087663275706E-2</v>
      </c>
      <c r="K28" s="312">
        <f t="shared" si="0"/>
        <v>-0.13473430194560354</v>
      </c>
      <c r="L28" s="312">
        <f t="shared" si="0"/>
        <v>-0.46221674409784774</v>
      </c>
      <c r="M28" s="312">
        <f t="shared" si="0"/>
        <v>-0.68813915702953266</v>
      </c>
      <c r="N28" s="312">
        <f t="shared" si="0"/>
        <v>-0.55919784033937525</v>
      </c>
      <c r="O28" s="312">
        <f t="shared" si="0"/>
        <v>0.29166469595926153</v>
      </c>
      <c r="P28" s="312">
        <f t="shared" si="0"/>
        <v>9.2449922958397532E-2</v>
      </c>
      <c r="R28" s="352" t="s">
        <v>911</v>
      </c>
    </row>
    <row r="29" spans="1:18" s="8" customFormat="1" ht="15.75" customHeight="1">
      <c r="A29" s="1865" t="s">
        <v>262</v>
      </c>
      <c r="B29" s="1865"/>
      <c r="C29" s="1866"/>
      <c r="D29" s="467" t="s">
        <v>744</v>
      </c>
      <c r="E29" s="467" t="s">
        <v>744</v>
      </c>
      <c r="F29" s="517"/>
      <c r="G29" s="166">
        <f t="shared" ref="G29:P29" si="1">(G25-G13)/G13*100</f>
        <v>0.6449985408391905</v>
      </c>
      <c r="H29" s="166">
        <f t="shared" si="1"/>
        <v>0.62399392284179489</v>
      </c>
      <c r="I29" s="166">
        <f t="shared" si="1"/>
        <v>0.61153017241379315</v>
      </c>
      <c r="J29" s="166">
        <f t="shared" si="1"/>
        <v>3.7247206065478164</v>
      </c>
      <c r="K29" s="166">
        <f t="shared" si="1"/>
        <v>0.86934443710963283</v>
      </c>
      <c r="L29" s="166">
        <f t="shared" si="1"/>
        <v>3.5733003001572256E-2</v>
      </c>
      <c r="M29" s="166">
        <f t="shared" si="1"/>
        <v>-0.25916682664618929</v>
      </c>
      <c r="N29" s="166">
        <f t="shared" si="1"/>
        <v>3.2432432432432434</v>
      </c>
      <c r="O29" s="166">
        <f t="shared" si="1"/>
        <v>-1.2557626934479922</v>
      </c>
      <c r="P29" s="166">
        <f t="shared" si="1"/>
        <v>0.68195908245505277</v>
      </c>
      <c r="R29" s="352" t="s">
        <v>911</v>
      </c>
    </row>
    <row r="30" spans="1:18" s="8" customFormat="1" ht="12" customHeight="1">
      <c r="A30" s="1468" t="s">
        <v>224</v>
      </c>
      <c r="B30" s="1469" t="s">
        <v>907</v>
      </c>
      <c r="C30" s="1469"/>
      <c r="D30" s="1469"/>
      <c r="E30" s="1469"/>
      <c r="F30" s="1469"/>
      <c r="G30" s="1469"/>
      <c r="H30" s="1469"/>
      <c r="I30" s="1469"/>
      <c r="J30" s="1469"/>
      <c r="K30" s="1469"/>
      <c r="L30" s="1469"/>
      <c r="M30" s="1469"/>
      <c r="N30" s="1470" t="s">
        <v>839</v>
      </c>
      <c r="O30" s="1471"/>
      <c r="P30" s="1472"/>
    </row>
    <row r="31" spans="1:18" s="8" customFormat="1" ht="11.15" customHeight="1">
      <c r="A31" s="1473"/>
      <c r="B31" s="1474"/>
      <c r="C31" s="1474" t="s">
        <v>908</v>
      </c>
      <c r="D31" s="1474"/>
      <c r="E31" s="1474"/>
      <c r="F31" s="1474"/>
      <c r="G31" s="1474"/>
      <c r="H31" s="1474"/>
      <c r="I31" s="1474"/>
      <c r="J31" s="1474"/>
      <c r="K31" s="1474"/>
      <c r="L31" s="1474"/>
      <c r="M31" s="1474"/>
      <c r="N31" s="1470" t="s">
        <v>840</v>
      </c>
      <c r="O31" s="1475"/>
      <c r="P31" s="1472"/>
    </row>
    <row r="32" spans="1:18" s="8" customFormat="1" ht="11">
      <c r="A32" s="1473"/>
      <c r="B32" s="1476" t="s">
        <v>714</v>
      </c>
      <c r="C32" s="49"/>
      <c r="D32" s="256"/>
      <c r="E32" s="1473"/>
      <c r="F32" s="1473"/>
      <c r="G32" s="1473"/>
      <c r="H32" s="1473"/>
      <c r="I32" s="1473"/>
      <c r="J32" s="1473"/>
      <c r="K32" s="1473"/>
      <c r="L32" s="1473"/>
      <c r="M32" s="49"/>
      <c r="N32" s="1470" t="s">
        <v>841</v>
      </c>
      <c r="O32" s="49"/>
    </row>
    <row r="33" spans="1:17" s="8" customFormat="1" ht="9.5">
      <c r="A33" s="1473"/>
      <c r="B33" s="1473" t="s">
        <v>906</v>
      </c>
      <c r="C33" s="49"/>
      <c r="D33" s="256"/>
      <c r="E33" s="1473"/>
      <c r="F33" s="1473"/>
      <c r="G33" s="1473"/>
      <c r="H33" s="1473"/>
      <c r="I33" s="1473"/>
      <c r="J33" s="1473"/>
      <c r="K33" s="1473"/>
      <c r="L33" s="1473"/>
      <c r="M33" s="49"/>
      <c r="N33" s="1477"/>
      <c r="O33" s="49"/>
      <c r="P33" s="49"/>
    </row>
    <row r="34" spans="1:17" s="8" customFormat="1" ht="9.5">
      <c r="A34" s="1473"/>
      <c r="B34" s="1473"/>
      <c r="C34" s="1072" t="s">
        <v>1004</v>
      </c>
      <c r="D34" s="1072"/>
      <c r="E34" s="1072"/>
      <c r="F34" s="1072"/>
      <c r="G34" s="1072"/>
      <c r="H34" s="1072"/>
      <c r="I34" s="1072"/>
      <c r="J34" s="1072"/>
      <c r="K34" s="1072"/>
      <c r="L34" s="1072"/>
      <c r="M34" s="1478"/>
      <c r="N34" s="1477"/>
      <c r="O34" s="49"/>
      <c r="P34" s="49"/>
    </row>
    <row r="35" spans="1:17" s="8" customFormat="1" ht="9.5">
      <c r="A35" s="1473"/>
      <c r="B35" s="1473"/>
      <c r="C35" s="1072" t="s">
        <v>932</v>
      </c>
      <c r="D35" s="1072"/>
      <c r="E35" s="1072"/>
      <c r="F35" s="1072"/>
      <c r="G35" s="1072"/>
      <c r="H35" s="1072"/>
      <c r="I35" s="1072"/>
      <c r="J35" s="1072"/>
      <c r="K35" s="1072"/>
      <c r="L35" s="1072"/>
      <c r="M35" s="1478"/>
      <c r="N35" s="1477"/>
      <c r="O35" s="49"/>
      <c r="P35" s="49"/>
    </row>
    <row r="36" spans="1:17" s="93" customFormat="1" ht="11">
      <c r="A36" s="49"/>
      <c r="B36" s="1473" t="s">
        <v>715</v>
      </c>
      <c r="C36" s="49"/>
      <c r="D36" s="49"/>
      <c r="E36" s="49"/>
      <c r="F36" s="49"/>
      <c r="G36" s="49"/>
      <c r="H36" s="49"/>
      <c r="I36" s="49"/>
      <c r="J36" s="49"/>
      <c r="K36" s="49"/>
      <c r="L36" s="49"/>
      <c r="M36" s="49"/>
      <c r="N36" s="49"/>
      <c r="O36" s="49"/>
      <c r="P36" s="49"/>
      <c r="Q36" s="79"/>
    </row>
    <row r="37" spans="1:17" s="93" customFormat="1" ht="11">
      <c r="A37" s="49"/>
      <c r="B37" s="1476" t="s">
        <v>716</v>
      </c>
      <c r="C37" s="49"/>
      <c r="D37" s="49"/>
      <c r="E37" s="49"/>
      <c r="F37" s="49"/>
      <c r="G37" s="49"/>
      <c r="H37" s="49"/>
      <c r="I37" s="49"/>
      <c r="J37" s="49"/>
      <c r="K37" s="49"/>
      <c r="L37" s="49"/>
      <c r="M37" s="49"/>
      <c r="N37" s="49"/>
      <c r="O37" s="49"/>
      <c r="P37" s="49"/>
      <c r="Q37" s="79"/>
    </row>
    <row r="38" spans="1:17" s="93" customFormat="1" ht="11">
      <c r="A38" s="49"/>
      <c r="B38" s="1476" t="s">
        <v>771</v>
      </c>
      <c r="C38" s="49"/>
      <c r="D38" s="49"/>
      <c r="E38" s="49"/>
      <c r="F38" s="49"/>
      <c r="G38" s="49"/>
      <c r="H38" s="49"/>
      <c r="I38" s="49"/>
      <c r="J38" s="49"/>
      <c r="K38" s="49"/>
      <c r="L38" s="49"/>
      <c r="M38" s="49"/>
      <c r="N38" s="49"/>
      <c r="O38" s="49"/>
      <c r="P38" s="49"/>
      <c r="Q38" s="79"/>
    </row>
    <row r="39" spans="1:17" s="93" customFormat="1" ht="11">
      <c r="A39" s="49"/>
      <c r="B39" s="1479"/>
      <c r="C39" s="49"/>
      <c r="D39" s="49"/>
      <c r="E39" s="49"/>
      <c r="F39" s="49"/>
      <c r="G39" s="49"/>
      <c r="H39" s="49"/>
      <c r="I39" s="49"/>
      <c r="J39" s="49"/>
      <c r="K39" s="49"/>
      <c r="L39" s="49"/>
      <c r="M39" s="49"/>
      <c r="N39" s="49"/>
      <c r="O39" s="49"/>
      <c r="P39" s="49"/>
      <c r="Q39" s="79"/>
    </row>
    <row r="40" spans="1:17" s="93" customFormat="1" ht="11">
      <c r="A40" s="49"/>
      <c r="B40" s="79"/>
      <c r="C40" s="49"/>
      <c r="D40" s="49"/>
      <c r="E40" s="49"/>
      <c r="F40" s="49"/>
      <c r="G40" s="49"/>
      <c r="H40" s="49"/>
      <c r="I40" s="49"/>
      <c r="J40" s="49"/>
      <c r="K40" s="49"/>
      <c r="L40" s="49"/>
      <c r="M40" s="49"/>
      <c r="N40" s="49"/>
      <c r="O40" s="49"/>
      <c r="P40" s="49"/>
      <c r="Q40" s="79"/>
    </row>
    <row r="41" spans="1:17" s="58" customFormat="1" ht="26.25" customHeight="1">
      <c r="A41" s="1480"/>
      <c r="B41" s="1480"/>
      <c r="C41" s="1480"/>
      <c r="D41" s="1481"/>
      <c r="E41" s="1480"/>
      <c r="F41" s="1480"/>
      <c r="G41" s="1462" t="s">
        <v>737</v>
      </c>
      <c r="H41" s="1480"/>
      <c r="I41" s="1480"/>
      <c r="J41" s="1480"/>
      <c r="K41" s="1480"/>
      <c r="L41" s="1480"/>
      <c r="N41" s="1702"/>
      <c r="O41" s="1703"/>
      <c r="P41" s="626"/>
    </row>
    <row r="42" spans="1:17" s="58" customFormat="1" ht="9" customHeight="1">
      <c r="A42" s="1480"/>
      <c r="B42" s="1480"/>
      <c r="C42" s="1480"/>
      <c r="D42" s="1482"/>
      <c r="E42" s="1480"/>
      <c r="F42" s="1480"/>
      <c r="G42" s="1482"/>
      <c r="H42" s="1480"/>
      <c r="J42" s="1480" t="s">
        <v>430</v>
      </c>
      <c r="L42" s="1480"/>
      <c r="M42" s="1480"/>
      <c r="N42" s="1480"/>
      <c r="O42" s="1480"/>
      <c r="P42" s="1480"/>
    </row>
    <row r="43" spans="1:17" s="51" customFormat="1" ht="18" customHeight="1">
      <c r="A43" s="54"/>
      <c r="B43" s="55"/>
      <c r="C43" s="56"/>
      <c r="D43" s="2030" t="s">
        <v>195</v>
      </c>
      <c r="E43" s="2031"/>
      <c r="F43" s="2032"/>
      <c r="G43" s="2021" t="s">
        <v>201</v>
      </c>
      <c r="H43" s="2023" t="s">
        <v>288</v>
      </c>
      <c r="I43" s="2034" t="s">
        <v>287</v>
      </c>
      <c r="J43" s="2036" t="s">
        <v>202</v>
      </c>
      <c r="K43" s="1871" t="s">
        <v>203</v>
      </c>
      <c r="L43" s="2034" t="s">
        <v>500</v>
      </c>
      <c r="M43" s="2036" t="s">
        <v>204</v>
      </c>
      <c r="N43" s="2036" t="s">
        <v>205</v>
      </c>
      <c r="O43" s="2036" t="s">
        <v>510</v>
      </c>
      <c r="P43" s="2043"/>
      <c r="Q43" s="2041"/>
    </row>
    <row r="44" spans="1:17" s="57" customFormat="1" ht="22.5" customHeight="1">
      <c r="A44" s="2038" t="s">
        <v>220</v>
      </c>
      <c r="B44" s="2039"/>
      <c r="C44" s="2040"/>
      <c r="D44" s="208" t="s">
        <v>704</v>
      </c>
      <c r="E44" s="2028" t="s">
        <v>203</v>
      </c>
      <c r="F44" s="2033"/>
      <c r="G44" s="2022"/>
      <c r="H44" s="2024"/>
      <c r="I44" s="2035"/>
      <c r="J44" s="2037"/>
      <c r="K44" s="2042"/>
      <c r="L44" s="2046"/>
      <c r="M44" s="2047"/>
      <c r="N44" s="2048"/>
      <c r="O44" s="2045"/>
      <c r="P44" s="2044"/>
      <c r="Q44" s="2041"/>
    </row>
    <row r="45" spans="1:17" s="248" customFormat="1" ht="14.25" customHeight="1">
      <c r="A45" s="1463"/>
      <c r="B45" s="1464"/>
      <c r="C45" s="1465"/>
      <c r="D45" s="1463" t="s">
        <v>268</v>
      </c>
      <c r="E45" s="1483" t="s">
        <v>268</v>
      </c>
      <c r="F45" s="1483"/>
      <c r="G45" s="1484" t="s">
        <v>225</v>
      </c>
      <c r="H45" s="1483" t="s">
        <v>225</v>
      </c>
      <c r="I45" s="1463" t="s">
        <v>225</v>
      </c>
      <c r="J45" s="1485" t="s">
        <v>225</v>
      </c>
      <c r="K45" s="1463" t="s">
        <v>225</v>
      </c>
      <c r="L45" s="1463" t="s">
        <v>225</v>
      </c>
      <c r="M45" s="1463" t="s">
        <v>225</v>
      </c>
      <c r="N45" s="1463" t="s">
        <v>225</v>
      </c>
      <c r="O45" s="1463" t="s">
        <v>225</v>
      </c>
      <c r="P45" s="1463"/>
      <c r="Q45" s="1463"/>
    </row>
    <row r="46" spans="1:17" s="9" customFormat="1" ht="15.75" customHeight="1">
      <c r="A46" s="1320" t="s">
        <v>489</v>
      </c>
      <c r="B46" s="638" t="s">
        <v>490</v>
      </c>
      <c r="C46" s="639" t="s">
        <v>223</v>
      </c>
      <c r="D46" s="335">
        <v>9633</v>
      </c>
      <c r="E46" s="335">
        <v>13318</v>
      </c>
      <c r="F46" s="384"/>
      <c r="G46" s="451">
        <v>23658679</v>
      </c>
      <c r="H46" s="1486">
        <v>53191</v>
      </c>
      <c r="I46" s="1487">
        <v>0</v>
      </c>
      <c r="J46" s="452">
        <v>106451</v>
      </c>
      <c r="K46" s="453">
        <v>10728994</v>
      </c>
      <c r="L46" s="454">
        <v>11602</v>
      </c>
      <c r="M46" s="454">
        <v>52</v>
      </c>
      <c r="N46" s="455">
        <v>327111</v>
      </c>
      <c r="O46" s="453">
        <v>1004559</v>
      </c>
      <c r="P46" s="147"/>
      <c r="Q46" s="146"/>
    </row>
    <row r="47" spans="1:17" s="9" customFormat="1" ht="15.75" customHeight="1">
      <c r="A47" s="637"/>
      <c r="B47" s="638">
        <v>2</v>
      </c>
      <c r="C47" s="639"/>
      <c r="D47" s="335">
        <v>10043</v>
      </c>
      <c r="E47" s="335">
        <v>18689</v>
      </c>
      <c r="F47" s="384"/>
      <c r="G47" s="451">
        <v>25640604</v>
      </c>
      <c r="H47" s="1486">
        <v>54534</v>
      </c>
      <c r="I47" s="1487">
        <v>0</v>
      </c>
      <c r="J47" s="452">
        <v>268779</v>
      </c>
      <c r="K47" s="453">
        <v>11027366</v>
      </c>
      <c r="L47" s="454">
        <v>1714</v>
      </c>
      <c r="M47" s="454">
        <v>31</v>
      </c>
      <c r="N47" s="455">
        <v>457173</v>
      </c>
      <c r="O47" s="453">
        <v>1225715</v>
      </c>
      <c r="P47" s="147"/>
      <c r="Q47" s="146"/>
    </row>
    <row r="48" spans="1:17" s="9" customFormat="1" ht="15.75" customHeight="1">
      <c r="A48" s="637"/>
      <c r="B48" s="638">
        <v>3</v>
      </c>
      <c r="C48" s="639"/>
      <c r="D48" s="351" t="s">
        <v>744</v>
      </c>
      <c r="E48" s="351" t="s">
        <v>744</v>
      </c>
      <c r="F48" s="384"/>
      <c r="G48" s="451">
        <v>26561185</v>
      </c>
      <c r="H48" s="1486">
        <v>61189</v>
      </c>
      <c r="I48" s="1487">
        <v>230000</v>
      </c>
      <c r="J48" s="452">
        <v>613770</v>
      </c>
      <c r="K48" s="453">
        <v>11200283</v>
      </c>
      <c r="L48" s="454">
        <v>695</v>
      </c>
      <c r="M48" s="454">
        <v>35</v>
      </c>
      <c r="N48" s="455">
        <v>537099</v>
      </c>
      <c r="O48" s="453">
        <v>1440679</v>
      </c>
      <c r="P48" s="147"/>
      <c r="Q48" s="146"/>
    </row>
    <row r="49" spans="1:18" s="9" customFormat="1" ht="15.75" customHeight="1">
      <c r="A49" s="637"/>
      <c r="B49" s="638">
        <v>4</v>
      </c>
      <c r="C49" s="639"/>
      <c r="D49" s="351" t="s">
        <v>744</v>
      </c>
      <c r="E49" s="351" t="s">
        <v>744</v>
      </c>
      <c r="F49" s="384"/>
      <c r="G49" s="451">
        <v>27106914</v>
      </c>
      <c r="H49" s="1486">
        <v>56718</v>
      </c>
      <c r="I49" s="1487">
        <v>0</v>
      </c>
      <c r="J49" s="452">
        <v>337638</v>
      </c>
      <c r="K49" s="453">
        <v>11721882</v>
      </c>
      <c r="L49" s="454">
        <v>788</v>
      </c>
      <c r="M49" s="454">
        <v>85</v>
      </c>
      <c r="N49" s="455">
        <v>612096</v>
      </c>
      <c r="O49" s="453">
        <v>1012585</v>
      </c>
      <c r="P49" s="147"/>
      <c r="Q49" s="146"/>
    </row>
    <row r="50" spans="1:18" s="53" customFormat="1" ht="15.75" customHeight="1">
      <c r="A50" s="637"/>
      <c r="B50" s="638">
        <v>5</v>
      </c>
      <c r="C50" s="639"/>
      <c r="D50" s="351" t="s">
        <v>744</v>
      </c>
      <c r="E50" s="351" t="s">
        <v>744</v>
      </c>
      <c r="F50" s="384"/>
      <c r="G50" s="451">
        <v>27530662</v>
      </c>
      <c r="H50" s="1486">
        <v>36918</v>
      </c>
      <c r="I50" s="1487">
        <v>230097</v>
      </c>
      <c r="J50" s="452">
        <v>389068</v>
      </c>
      <c r="K50" s="453">
        <v>11963781</v>
      </c>
      <c r="L50" s="454">
        <v>2896</v>
      </c>
      <c r="M50" s="454">
        <v>0</v>
      </c>
      <c r="N50" s="455">
        <v>687495</v>
      </c>
      <c r="O50" s="453">
        <v>1079697</v>
      </c>
      <c r="P50" s="147"/>
      <c r="Q50" s="146"/>
    </row>
    <row r="51" spans="1:18" s="53" customFormat="1" ht="15.75" customHeight="1">
      <c r="A51" s="2017" t="s">
        <v>519</v>
      </c>
      <c r="B51" s="2017"/>
      <c r="C51" s="2018"/>
      <c r="D51" s="144" t="s">
        <v>744</v>
      </c>
      <c r="E51" s="144" t="s">
        <v>744</v>
      </c>
      <c r="G51" s="1488">
        <v>0</v>
      </c>
      <c r="H51" s="1425">
        <v>0</v>
      </c>
      <c r="I51" s="1425">
        <v>0</v>
      </c>
      <c r="J51" s="1489">
        <v>0</v>
      </c>
      <c r="K51" s="1425">
        <v>0</v>
      </c>
      <c r="L51" s="1425">
        <v>0</v>
      </c>
      <c r="M51" s="1425">
        <v>0</v>
      </c>
      <c r="N51" s="1425">
        <v>0</v>
      </c>
      <c r="O51" s="1425">
        <v>0</v>
      </c>
      <c r="P51" s="147"/>
      <c r="Q51" s="146"/>
      <c r="R51" s="352"/>
    </row>
    <row r="52" spans="1:18" s="49" customFormat="1" ht="13.5" customHeight="1">
      <c r="A52" s="85"/>
      <c r="B52" s="1451"/>
      <c r="C52" s="1452"/>
      <c r="D52" s="91"/>
      <c r="E52" s="91"/>
      <c r="F52" s="91"/>
      <c r="G52" s="1490"/>
      <c r="H52" s="91"/>
      <c r="I52" s="1491"/>
      <c r="J52" s="1492"/>
      <c r="K52" s="1457"/>
      <c r="L52" s="1493"/>
      <c r="M52" s="1067"/>
      <c r="N52" s="1067"/>
      <c r="O52" s="1067"/>
      <c r="P52" s="1067"/>
      <c r="Q52" s="1067"/>
    </row>
    <row r="53" spans="1:18" s="8" customFormat="1" ht="16.5" customHeight="1">
      <c r="A53" s="1408">
        <v>5</v>
      </c>
      <c r="B53" s="708">
        <v>10</v>
      </c>
      <c r="C53" s="1405" t="s">
        <v>285</v>
      </c>
      <c r="D53" s="450" t="s">
        <v>744</v>
      </c>
      <c r="E53" s="450" t="s">
        <v>744</v>
      </c>
      <c r="F53" s="181"/>
      <c r="G53" s="322">
        <v>27287577</v>
      </c>
      <c r="H53" s="1494">
        <v>37108</v>
      </c>
      <c r="I53" s="1429">
        <v>230000</v>
      </c>
      <c r="J53" s="323">
        <v>368568</v>
      </c>
      <c r="K53" s="324">
        <v>11828495</v>
      </c>
      <c r="L53" s="325">
        <v>1858</v>
      </c>
      <c r="M53" s="325">
        <v>0</v>
      </c>
      <c r="N53" s="326">
        <v>673336</v>
      </c>
      <c r="O53" s="327">
        <v>1042412</v>
      </c>
      <c r="P53" s="84"/>
      <c r="Q53" s="84"/>
    </row>
    <row r="54" spans="1:18" s="8" customFormat="1" ht="16.5" customHeight="1">
      <c r="A54" s="1408"/>
      <c r="B54" s="708">
        <v>11</v>
      </c>
      <c r="C54" s="1405"/>
      <c r="D54" s="450" t="s">
        <v>744</v>
      </c>
      <c r="E54" s="450" t="s">
        <v>744</v>
      </c>
      <c r="F54" s="181"/>
      <c r="G54" s="322">
        <v>27300128</v>
      </c>
      <c r="H54" s="1494">
        <v>37118</v>
      </c>
      <c r="I54" s="1429">
        <v>230000</v>
      </c>
      <c r="J54" s="323">
        <v>368568</v>
      </c>
      <c r="K54" s="324">
        <v>11872266</v>
      </c>
      <c r="L54" s="325">
        <v>4099</v>
      </c>
      <c r="M54" s="325">
        <v>0</v>
      </c>
      <c r="N54" s="326">
        <v>671705</v>
      </c>
      <c r="O54" s="327">
        <v>1034499</v>
      </c>
      <c r="P54" s="84"/>
      <c r="Q54" s="84"/>
    </row>
    <row r="55" spans="1:18" s="8" customFormat="1" ht="16.5" customHeight="1">
      <c r="A55" s="1408"/>
      <c r="B55" s="708">
        <v>12</v>
      </c>
      <c r="C55" s="1405"/>
      <c r="D55" s="450" t="s">
        <v>744</v>
      </c>
      <c r="E55" s="450" t="s">
        <v>744</v>
      </c>
      <c r="F55" s="181"/>
      <c r="G55" s="322">
        <v>27530662</v>
      </c>
      <c r="H55" s="1494">
        <v>36918</v>
      </c>
      <c r="I55" s="1429">
        <v>230097</v>
      </c>
      <c r="J55" s="323">
        <v>389068</v>
      </c>
      <c r="K55" s="324">
        <v>11963781</v>
      </c>
      <c r="L55" s="325">
        <v>2896</v>
      </c>
      <c r="M55" s="325">
        <v>0</v>
      </c>
      <c r="N55" s="326">
        <v>687495</v>
      </c>
      <c r="O55" s="327">
        <v>1079697</v>
      </c>
      <c r="P55" s="84"/>
      <c r="Q55" s="84"/>
    </row>
    <row r="56" spans="1:18" s="8" customFormat="1" ht="16.5" customHeight="1">
      <c r="A56" s="1408">
        <v>6</v>
      </c>
      <c r="B56" s="708">
        <v>1</v>
      </c>
      <c r="C56" s="1405"/>
      <c r="D56" s="450" t="s">
        <v>744</v>
      </c>
      <c r="E56" s="450" t="s">
        <v>744</v>
      </c>
      <c r="F56" s="181"/>
      <c r="G56" s="322">
        <v>27320633</v>
      </c>
      <c r="H56" s="1494">
        <v>42166</v>
      </c>
      <c r="I56" s="1429">
        <v>280000</v>
      </c>
      <c r="J56" s="323">
        <v>399968</v>
      </c>
      <c r="K56" s="324">
        <v>11956496</v>
      </c>
      <c r="L56" s="325">
        <v>6866</v>
      </c>
      <c r="M56" s="325">
        <v>0</v>
      </c>
      <c r="N56" s="326">
        <v>687966</v>
      </c>
      <c r="O56" s="327">
        <v>1141825</v>
      </c>
      <c r="P56" s="91"/>
      <c r="Q56" s="91"/>
    </row>
    <row r="57" spans="1:18" s="8" customFormat="1" ht="16.5" customHeight="1">
      <c r="A57" s="1408"/>
      <c r="B57" s="708">
        <v>2</v>
      </c>
      <c r="C57" s="1405"/>
      <c r="D57" s="156" t="s">
        <v>744</v>
      </c>
      <c r="E57" s="450" t="s">
        <v>744</v>
      </c>
      <c r="F57" s="181"/>
      <c r="G57" s="322">
        <v>27402954</v>
      </c>
      <c r="H57" s="1494">
        <v>36315</v>
      </c>
      <c r="I57" s="1429">
        <v>280000</v>
      </c>
      <c r="J57" s="323">
        <v>399968</v>
      </c>
      <c r="K57" s="324">
        <v>11987940</v>
      </c>
      <c r="L57" s="325">
        <v>1832</v>
      </c>
      <c r="M57" s="325">
        <v>0</v>
      </c>
      <c r="N57" s="326">
        <v>692991</v>
      </c>
      <c r="O57" s="327">
        <v>1147509</v>
      </c>
      <c r="P57" s="91"/>
      <c r="Q57" s="91"/>
    </row>
    <row r="58" spans="1:18" s="8" customFormat="1" ht="16.5" customHeight="1">
      <c r="A58" s="1408"/>
      <c r="B58" s="708">
        <v>3</v>
      </c>
      <c r="C58" s="1405"/>
      <c r="D58" s="319" t="s">
        <v>744</v>
      </c>
      <c r="E58" s="253" t="s">
        <v>744</v>
      </c>
      <c r="F58" s="318"/>
      <c r="G58" s="322">
        <v>27442058</v>
      </c>
      <c r="H58" s="1494">
        <v>40567</v>
      </c>
      <c r="I58" s="1429">
        <v>0</v>
      </c>
      <c r="J58" s="323">
        <v>481468</v>
      </c>
      <c r="K58" s="324">
        <v>12159834</v>
      </c>
      <c r="L58" s="325">
        <v>3775</v>
      </c>
      <c r="M58" s="325">
        <v>0</v>
      </c>
      <c r="N58" s="326">
        <v>714227</v>
      </c>
      <c r="O58" s="327">
        <v>797504</v>
      </c>
      <c r="P58" s="91"/>
      <c r="Q58" s="91"/>
    </row>
    <row r="59" spans="1:18" s="8" customFormat="1" ht="16.5" customHeight="1">
      <c r="A59" s="1408"/>
      <c r="B59" s="708">
        <v>4</v>
      </c>
      <c r="C59" s="1405"/>
      <c r="D59" s="319" t="s">
        <v>744</v>
      </c>
      <c r="E59" s="253" t="s">
        <v>744</v>
      </c>
      <c r="F59" s="318"/>
      <c r="G59" s="322">
        <v>27950622</v>
      </c>
      <c r="H59" s="1494">
        <v>49667</v>
      </c>
      <c r="I59" s="1429">
        <v>0</v>
      </c>
      <c r="J59" s="323">
        <v>491423</v>
      </c>
      <c r="K59" s="324">
        <v>12168944</v>
      </c>
      <c r="L59" s="325">
        <v>3943</v>
      </c>
      <c r="M59" s="325">
        <v>0</v>
      </c>
      <c r="N59" s="326">
        <v>731943</v>
      </c>
      <c r="O59" s="327">
        <v>853140</v>
      </c>
      <c r="P59" s="91"/>
      <c r="Q59" s="91"/>
    </row>
    <row r="60" spans="1:18" s="8" customFormat="1" ht="16.5" customHeight="1">
      <c r="A60" s="1408"/>
      <c r="B60" s="708">
        <v>5</v>
      </c>
      <c r="C60" s="1405"/>
      <c r="D60" s="319" t="s">
        <v>744</v>
      </c>
      <c r="E60" s="253" t="s">
        <v>744</v>
      </c>
      <c r="F60" s="318"/>
      <c r="G60" s="322">
        <v>27853288</v>
      </c>
      <c r="H60" s="1494">
        <v>62937</v>
      </c>
      <c r="I60" s="1429">
        <v>0</v>
      </c>
      <c r="J60" s="323">
        <v>511423</v>
      </c>
      <c r="K60" s="324">
        <v>12179153</v>
      </c>
      <c r="L60" s="325">
        <v>7698</v>
      </c>
      <c r="M60" s="325">
        <v>0</v>
      </c>
      <c r="N60" s="326">
        <v>754429</v>
      </c>
      <c r="O60" s="327">
        <v>950509</v>
      </c>
      <c r="P60" s="91"/>
      <c r="Q60" s="91"/>
    </row>
    <row r="61" spans="1:18" s="8" customFormat="1" ht="16.5" customHeight="1">
      <c r="A61" s="1408"/>
      <c r="B61" s="708">
        <v>6</v>
      </c>
      <c r="C61" s="1405"/>
      <c r="D61" s="156" t="s">
        <v>744</v>
      </c>
      <c r="E61" s="450" t="s">
        <v>744</v>
      </c>
      <c r="F61" s="181"/>
      <c r="G61" s="322">
        <v>28246075</v>
      </c>
      <c r="H61" s="1494">
        <v>92458</v>
      </c>
      <c r="I61" s="1429">
        <v>0</v>
      </c>
      <c r="J61" s="323">
        <v>450423</v>
      </c>
      <c r="K61" s="324">
        <v>12192846</v>
      </c>
      <c r="L61" s="325">
        <v>10754</v>
      </c>
      <c r="M61" s="325">
        <v>0</v>
      </c>
      <c r="N61" s="326">
        <v>780611</v>
      </c>
      <c r="O61" s="327">
        <v>864240</v>
      </c>
      <c r="P61" s="84"/>
      <c r="Q61" s="84"/>
    </row>
    <row r="62" spans="1:18" s="8" customFormat="1" ht="16.5" customHeight="1">
      <c r="A62" s="1408"/>
      <c r="B62" s="708">
        <v>7</v>
      </c>
      <c r="C62" s="1405"/>
      <c r="D62" s="156" t="s">
        <v>744</v>
      </c>
      <c r="E62" s="450" t="s">
        <v>744</v>
      </c>
      <c r="F62" s="181"/>
      <c r="G62" s="322">
        <v>27905730</v>
      </c>
      <c r="H62" s="1494">
        <v>103858</v>
      </c>
      <c r="I62" s="1429">
        <v>0</v>
      </c>
      <c r="J62" s="323">
        <v>454923</v>
      </c>
      <c r="K62" s="324">
        <v>12201671</v>
      </c>
      <c r="L62" s="325">
        <v>1187</v>
      </c>
      <c r="M62" s="325">
        <v>0</v>
      </c>
      <c r="N62" s="326">
        <v>780008</v>
      </c>
      <c r="O62" s="327">
        <v>884026</v>
      </c>
      <c r="P62" s="84"/>
      <c r="Q62" s="84"/>
    </row>
    <row r="63" spans="1:18" s="8" customFormat="1" ht="16.5" customHeight="1">
      <c r="A63" s="1408"/>
      <c r="B63" s="708">
        <v>8</v>
      </c>
      <c r="C63" s="1405"/>
      <c r="D63" s="156" t="s">
        <v>744</v>
      </c>
      <c r="E63" s="450" t="s">
        <v>744</v>
      </c>
      <c r="F63" s="181"/>
      <c r="G63" s="322">
        <v>27926801</v>
      </c>
      <c r="H63" s="1494">
        <v>108292</v>
      </c>
      <c r="I63" s="1429">
        <v>0</v>
      </c>
      <c r="J63" s="323">
        <v>455172</v>
      </c>
      <c r="K63" s="324">
        <v>12190273</v>
      </c>
      <c r="L63" s="325">
        <v>6762</v>
      </c>
      <c r="M63" s="325">
        <v>0</v>
      </c>
      <c r="N63" s="326">
        <v>783961</v>
      </c>
      <c r="O63" s="327">
        <v>868820</v>
      </c>
      <c r="P63" s="84"/>
      <c r="Q63" s="84"/>
    </row>
    <row r="64" spans="1:18" s="8" customFormat="1" ht="16.5" customHeight="1">
      <c r="A64" s="1408"/>
      <c r="B64" s="708">
        <v>9</v>
      </c>
      <c r="C64" s="1405"/>
      <c r="D64" s="156" t="s">
        <v>744</v>
      </c>
      <c r="E64" s="450" t="s">
        <v>744</v>
      </c>
      <c r="F64" s="181"/>
      <c r="G64" s="322">
        <v>27644566</v>
      </c>
      <c r="H64" s="1494">
        <v>118421</v>
      </c>
      <c r="I64" s="1429">
        <v>0</v>
      </c>
      <c r="J64" s="323">
        <v>451772</v>
      </c>
      <c r="K64" s="324">
        <v>12193139</v>
      </c>
      <c r="L64" s="325">
        <v>7485</v>
      </c>
      <c r="M64" s="325">
        <v>0</v>
      </c>
      <c r="N64" s="326">
        <v>806681</v>
      </c>
      <c r="O64" s="327">
        <v>872628</v>
      </c>
      <c r="P64" s="84"/>
      <c r="Q64" s="84"/>
    </row>
    <row r="65" spans="1:18" s="8" customFormat="1" ht="16.5" customHeight="1">
      <c r="A65" s="1408"/>
      <c r="B65" s="708">
        <v>10</v>
      </c>
      <c r="C65" s="1405"/>
      <c r="D65" s="320" t="s">
        <v>744</v>
      </c>
      <c r="E65" s="321" t="s">
        <v>744</v>
      </c>
      <c r="F65" s="450"/>
      <c r="G65" s="322">
        <v>27636276</v>
      </c>
      <c r="H65" s="1494">
        <v>110821</v>
      </c>
      <c r="I65" s="1429">
        <v>0</v>
      </c>
      <c r="J65" s="323">
        <v>451727</v>
      </c>
      <c r="K65" s="324">
        <v>12210548</v>
      </c>
      <c r="L65" s="325">
        <v>5342</v>
      </c>
      <c r="M65" s="325">
        <v>0</v>
      </c>
      <c r="N65" s="326">
        <v>802680</v>
      </c>
      <c r="O65" s="327">
        <v>862080</v>
      </c>
      <c r="P65" s="140"/>
      <c r="Q65" s="140"/>
    </row>
    <row r="66" spans="1:18" s="8" customFormat="1" ht="15.75" customHeight="1">
      <c r="A66" s="1996" t="s">
        <v>519</v>
      </c>
      <c r="B66" s="1996"/>
      <c r="C66" s="1999"/>
      <c r="D66" s="283" t="s">
        <v>744</v>
      </c>
      <c r="E66" s="283" t="s">
        <v>744</v>
      </c>
      <c r="F66" s="51"/>
      <c r="G66" s="1495">
        <v>0</v>
      </c>
      <c r="H66" s="1429">
        <v>0</v>
      </c>
      <c r="I66" s="1429">
        <v>0</v>
      </c>
      <c r="J66" s="1496">
        <v>0</v>
      </c>
      <c r="K66" s="1429">
        <v>0</v>
      </c>
      <c r="L66" s="1429">
        <v>0</v>
      </c>
      <c r="M66" s="1429">
        <v>0</v>
      </c>
      <c r="N66" s="1429">
        <v>0</v>
      </c>
      <c r="O66" s="1429">
        <v>0</v>
      </c>
      <c r="P66" s="140"/>
      <c r="Q66" s="140"/>
      <c r="R66" s="352"/>
    </row>
    <row r="67" spans="1:18" s="8" customFormat="1" ht="13.5" customHeight="1">
      <c r="A67" s="716"/>
      <c r="B67" s="709"/>
      <c r="C67" s="1405"/>
      <c r="D67" s="1497"/>
      <c r="E67" s="506"/>
      <c r="F67" s="506"/>
      <c r="G67" s="507"/>
      <c r="H67" s="1498"/>
      <c r="I67" s="1498"/>
      <c r="J67" s="1499"/>
      <c r="K67" s="1467"/>
      <c r="L67" s="1467"/>
      <c r="M67" s="1467"/>
      <c r="N67" s="1467"/>
      <c r="O67" s="1467"/>
      <c r="P67" s="84"/>
      <c r="Q67" s="84"/>
    </row>
    <row r="68" spans="1:18" s="8" customFormat="1" ht="15.75" customHeight="1">
      <c r="A68" s="1815" t="s">
        <v>43</v>
      </c>
      <c r="B68" s="1815"/>
      <c r="C68" s="1816"/>
      <c r="D68" s="159" t="s">
        <v>744</v>
      </c>
      <c r="E68" s="160" t="s">
        <v>744</v>
      </c>
      <c r="F68" s="160"/>
      <c r="G68" s="161">
        <f>(G65-G64)/G64*100</f>
        <v>-2.9987810262602783E-2</v>
      </c>
      <c r="H68" s="162">
        <f t="shared" ref="H68:O68" si="2">(H65-H64)/H64*100</f>
        <v>-6.4177806301247236</v>
      </c>
      <c r="I68" s="351" t="s">
        <v>744</v>
      </c>
      <c r="J68" s="1500">
        <f t="shared" si="2"/>
        <v>-9.9607766749599362E-3</v>
      </c>
      <c r="K68" s="148">
        <f t="shared" si="2"/>
        <v>0.14277701582832772</v>
      </c>
      <c r="L68" s="148">
        <f t="shared" si="2"/>
        <v>-28.63059452237809</v>
      </c>
      <c r="M68" s="351" t="s">
        <v>744</v>
      </c>
      <c r="N68" s="148">
        <f t="shared" si="2"/>
        <v>-0.49598292261749066</v>
      </c>
      <c r="O68" s="148">
        <f t="shared" si="2"/>
        <v>-1.2087624967340034</v>
      </c>
      <c r="P68" s="141"/>
      <c r="Q68" s="141"/>
      <c r="R68" s="352" t="s">
        <v>911</v>
      </c>
    </row>
    <row r="69" spans="1:18" s="8" customFormat="1" ht="15.75" customHeight="1">
      <c r="A69" s="1865" t="s">
        <v>262</v>
      </c>
      <c r="B69" s="1865"/>
      <c r="C69" s="1866"/>
      <c r="D69" s="154" t="s">
        <v>744</v>
      </c>
      <c r="E69" s="1459" t="s">
        <v>744</v>
      </c>
      <c r="F69" s="1459"/>
      <c r="G69" s="163">
        <f>(G65-G53)/G53*100</f>
        <v>1.2778672140806053</v>
      </c>
      <c r="H69" s="164">
        <f t="shared" ref="H69:O69" si="3">(H65-H53)/H53*100</f>
        <v>198.6444971434731</v>
      </c>
      <c r="I69" s="164">
        <f t="shared" si="3"/>
        <v>-100</v>
      </c>
      <c r="J69" s="1501">
        <f t="shared" si="3"/>
        <v>22.562729265698593</v>
      </c>
      <c r="K69" s="1455">
        <f t="shared" si="3"/>
        <v>3.2299375364321494</v>
      </c>
      <c r="L69" s="1455">
        <f t="shared" si="3"/>
        <v>187.51345532831002</v>
      </c>
      <c r="M69" s="1502" t="s">
        <v>744</v>
      </c>
      <c r="N69" s="1455">
        <f t="shared" si="3"/>
        <v>19.209428873549015</v>
      </c>
      <c r="O69" s="1455">
        <f t="shared" si="3"/>
        <v>-17.299493866148893</v>
      </c>
      <c r="P69" s="1503"/>
      <c r="Q69" s="1503"/>
      <c r="R69" s="352" t="s">
        <v>911</v>
      </c>
    </row>
    <row r="70" spans="1:18" s="8" customFormat="1" ht="14.25" customHeight="1">
      <c r="A70" s="709"/>
      <c r="B70" s="1504"/>
      <c r="C70" s="709"/>
      <c r="D70" s="709"/>
      <c r="E70" s="1472"/>
      <c r="F70" s="716"/>
      <c r="G70" s="1505"/>
      <c r="H70" s="1506"/>
      <c r="I70" s="709"/>
      <c r="K70" s="716"/>
      <c r="L70" s="2019" t="s">
        <v>766</v>
      </c>
      <c r="M70" s="2019"/>
      <c r="N70" s="2019"/>
      <c r="O70" s="2019"/>
      <c r="P70"/>
      <c r="Q70"/>
    </row>
    <row r="71" spans="1:18">
      <c r="A71" s="709"/>
      <c r="B71" s="79"/>
      <c r="C71" s="79"/>
      <c r="E71" s="1472"/>
    </row>
    <row r="72" spans="1:18">
      <c r="A72" s="79"/>
      <c r="B72" s="79"/>
      <c r="C72" s="79"/>
      <c r="E72" s="1472"/>
    </row>
  </sheetData>
  <mergeCells count="33">
    <mergeCell ref="A69:C69"/>
    <mergeCell ref="A4:C4"/>
    <mergeCell ref="A68:C68"/>
    <mergeCell ref="A51:C51"/>
    <mergeCell ref="O43:O44"/>
    <mergeCell ref="L43:L44"/>
    <mergeCell ref="M43:M44"/>
    <mergeCell ref="N43:N44"/>
    <mergeCell ref="A11:C11"/>
    <mergeCell ref="A26:C26"/>
    <mergeCell ref="K3:L3"/>
    <mergeCell ref="N1:O1"/>
    <mergeCell ref="N41:O41"/>
    <mergeCell ref="Q43:Q44"/>
    <mergeCell ref="A29:C29"/>
    <mergeCell ref="K43:K44"/>
    <mergeCell ref="P43:P44"/>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3" customWidth="1"/>
    <col min="2" max="2" width="3.33203125" style="93" customWidth="1"/>
    <col min="3" max="3" width="4.44140625" style="93"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07" t="s">
        <v>960</v>
      </c>
      <c r="B1" s="1508"/>
      <c r="C1" s="1508"/>
      <c r="D1" s="1509"/>
      <c r="E1" s="1510"/>
      <c r="F1" s="1509"/>
      <c r="G1" s="1510"/>
      <c r="H1" s="1507"/>
      <c r="I1" s="1443"/>
      <c r="J1" s="1443"/>
      <c r="K1" s="1443"/>
      <c r="L1" s="1702"/>
      <c r="M1" s="1703"/>
      <c r="N1" s="626"/>
    </row>
    <row r="2" spans="1:15" ht="7.5" customHeight="1">
      <c r="A2" s="1444"/>
      <c r="B2" s="1444"/>
      <c r="C2" s="1444"/>
      <c r="D2" s="1445"/>
      <c r="E2" s="1443"/>
      <c r="G2" s="1443"/>
      <c r="H2" s="1443"/>
      <c r="I2" s="1443"/>
      <c r="J2" s="1443"/>
      <c r="K2" s="1443"/>
      <c r="L2" s="1443"/>
    </row>
    <row r="3" spans="1:15" s="59" customFormat="1" ht="16.5" customHeight="1">
      <c r="A3" s="2050" t="s">
        <v>59</v>
      </c>
      <c r="B3" s="2050"/>
      <c r="C3" s="2051"/>
      <c r="D3" s="2058" t="s">
        <v>23</v>
      </c>
      <c r="E3" s="2059"/>
      <c r="F3" s="2056" t="s">
        <v>24</v>
      </c>
      <c r="G3" s="2057"/>
      <c r="H3" s="2054" t="s">
        <v>674</v>
      </c>
      <c r="I3" s="2055"/>
      <c r="J3" s="436"/>
      <c r="K3" s="436"/>
      <c r="L3" s="437"/>
      <c r="M3" s="437"/>
      <c r="O3" s="52"/>
    </row>
    <row r="4" spans="1:15" s="57" customFormat="1" ht="18.75" customHeight="1">
      <c r="A4" s="2052"/>
      <c r="B4" s="2052"/>
      <c r="C4" s="2053"/>
      <c r="D4" s="61" t="s">
        <v>640</v>
      </c>
      <c r="E4" s="209" t="s">
        <v>25</v>
      </c>
      <c r="F4" s="60" t="s">
        <v>640</v>
      </c>
      <c r="G4" s="60" t="s">
        <v>25</v>
      </c>
      <c r="H4" s="438" t="s">
        <v>640</v>
      </c>
      <c r="I4" s="210" t="s">
        <v>25</v>
      </c>
      <c r="J4" s="437"/>
      <c r="K4" s="437"/>
      <c r="L4" s="437"/>
      <c r="M4" s="437"/>
      <c r="O4" s="48"/>
    </row>
    <row r="5" spans="1:15" s="248" customFormat="1" ht="16.5" customHeight="1">
      <c r="A5" s="1463"/>
      <c r="B5" s="1464"/>
      <c r="C5" s="1465"/>
      <c r="D5" s="1511" t="s">
        <v>46</v>
      </c>
      <c r="E5" s="1511" t="s">
        <v>26</v>
      </c>
      <c r="F5" s="1511" t="s">
        <v>27</v>
      </c>
      <c r="G5" s="1511" t="s">
        <v>26</v>
      </c>
      <c r="H5" s="1511" t="s">
        <v>27</v>
      </c>
      <c r="I5" s="1511" t="s">
        <v>26</v>
      </c>
      <c r="J5" s="1511"/>
      <c r="K5" s="1511"/>
      <c r="L5" s="1511"/>
      <c r="M5" s="1511"/>
    </row>
    <row r="6" spans="1:15" s="9" customFormat="1" ht="16.5" customHeight="1">
      <c r="A6" s="1320" t="s">
        <v>486</v>
      </c>
      <c r="B6" s="1042" t="s">
        <v>487</v>
      </c>
      <c r="C6" s="1512" t="s">
        <v>957</v>
      </c>
      <c r="D6" s="190">
        <v>27669</v>
      </c>
      <c r="E6" s="190">
        <v>458768</v>
      </c>
      <c r="F6" s="190">
        <v>1643</v>
      </c>
      <c r="G6" s="190">
        <v>18710</v>
      </c>
      <c r="H6" s="190">
        <v>90772</v>
      </c>
      <c r="I6" s="190">
        <v>1110403</v>
      </c>
      <c r="J6" s="392"/>
      <c r="K6" s="138"/>
      <c r="L6" s="392"/>
      <c r="M6" s="138"/>
    </row>
    <row r="7" spans="1:15" s="9" customFormat="1" ht="16.5" customHeight="1">
      <c r="A7" s="637"/>
      <c r="B7" s="1042">
        <v>2</v>
      </c>
      <c r="C7" s="639"/>
      <c r="D7" s="190">
        <v>74002</v>
      </c>
      <c r="E7" s="190">
        <v>1339570</v>
      </c>
      <c r="F7" s="190">
        <v>1295</v>
      </c>
      <c r="G7" s="190">
        <v>15861</v>
      </c>
      <c r="H7" s="190">
        <v>127976</v>
      </c>
      <c r="I7" s="190">
        <v>1880480</v>
      </c>
      <c r="J7" s="392"/>
      <c r="K7" s="138"/>
      <c r="L7" s="392"/>
      <c r="M7" s="138"/>
    </row>
    <row r="8" spans="1:15" s="9" customFormat="1" ht="16.5" customHeight="1">
      <c r="A8" s="637"/>
      <c r="B8" s="1042">
        <v>3</v>
      </c>
      <c r="C8" s="639"/>
      <c r="D8" s="190">
        <v>20366</v>
      </c>
      <c r="E8" s="190">
        <v>324908</v>
      </c>
      <c r="F8" s="190">
        <v>940</v>
      </c>
      <c r="G8" s="190">
        <v>11705</v>
      </c>
      <c r="H8" s="190">
        <v>130917</v>
      </c>
      <c r="I8" s="190">
        <v>1879278</v>
      </c>
      <c r="J8" s="392"/>
      <c r="K8" s="138"/>
      <c r="L8" s="392"/>
      <c r="M8" s="138"/>
    </row>
    <row r="9" spans="1:15" s="9" customFormat="1" ht="16.5" customHeight="1">
      <c r="A9" s="637"/>
      <c r="B9" s="1042">
        <v>4</v>
      </c>
      <c r="C9" s="639"/>
      <c r="D9" s="191">
        <v>20919</v>
      </c>
      <c r="E9" s="191">
        <v>361742</v>
      </c>
      <c r="F9" s="191">
        <v>1312</v>
      </c>
      <c r="G9" s="191">
        <v>15727</v>
      </c>
      <c r="H9" s="191">
        <v>130343</v>
      </c>
      <c r="I9" s="191">
        <v>1815754</v>
      </c>
      <c r="J9" s="392"/>
      <c r="K9" s="138"/>
      <c r="L9" s="392"/>
      <c r="M9" s="138"/>
    </row>
    <row r="10" spans="1:15" s="9" customFormat="1" ht="16.5" customHeight="1">
      <c r="A10" s="637"/>
      <c r="B10" s="1042">
        <v>5</v>
      </c>
      <c r="C10" s="639"/>
      <c r="D10" s="191">
        <v>24608</v>
      </c>
      <c r="E10" s="191">
        <v>457392</v>
      </c>
      <c r="F10" s="191">
        <v>2026</v>
      </c>
      <c r="G10" s="191">
        <v>23007</v>
      </c>
      <c r="H10" s="191">
        <v>125077</v>
      </c>
      <c r="I10" s="191">
        <v>1724512</v>
      </c>
      <c r="J10" s="190"/>
      <c r="K10" s="190"/>
      <c r="L10" s="190"/>
      <c r="M10" s="190"/>
    </row>
    <row r="11" spans="1:15" s="49" customFormat="1" ht="12" customHeight="1">
      <c r="A11" s="85"/>
      <c r="B11" s="1451"/>
      <c r="C11" s="1452"/>
      <c r="D11" s="1513"/>
      <c r="E11" s="1513"/>
      <c r="F11" s="1514"/>
      <c r="G11" s="1514"/>
      <c r="H11" s="1514"/>
      <c r="I11" s="1514"/>
      <c r="J11" s="1515"/>
      <c r="K11" s="1516"/>
      <c r="L11" s="1515"/>
      <c r="M11" s="1516"/>
    </row>
    <row r="12" spans="1:15" s="8" customFormat="1" ht="17.25" customHeight="1">
      <c r="A12" s="1408">
        <v>5</v>
      </c>
      <c r="B12" s="708">
        <v>11</v>
      </c>
      <c r="C12" s="1405" t="s">
        <v>477</v>
      </c>
      <c r="D12" s="465">
        <v>1810</v>
      </c>
      <c r="E12" s="465">
        <v>34053</v>
      </c>
      <c r="F12" s="465">
        <v>166</v>
      </c>
      <c r="G12" s="465">
        <v>1745</v>
      </c>
      <c r="H12" s="465">
        <v>126598</v>
      </c>
      <c r="I12" s="157">
        <v>1754096</v>
      </c>
      <c r="J12" s="332"/>
      <c r="K12" s="332"/>
      <c r="L12" s="332"/>
      <c r="M12" s="332"/>
    </row>
    <row r="13" spans="1:15" s="8" customFormat="1" ht="17.25" customHeight="1">
      <c r="A13" s="1408"/>
      <c r="B13" s="708">
        <v>12</v>
      </c>
      <c r="C13" s="1405"/>
      <c r="D13" s="465">
        <v>2204</v>
      </c>
      <c r="E13" s="465">
        <v>42995</v>
      </c>
      <c r="F13" s="465">
        <v>145</v>
      </c>
      <c r="G13" s="465">
        <v>1460</v>
      </c>
      <c r="H13" s="465">
        <v>126285</v>
      </c>
      <c r="I13" s="157">
        <v>1751353</v>
      </c>
      <c r="J13" s="332"/>
      <c r="K13" s="332"/>
      <c r="L13" s="332"/>
      <c r="M13" s="332"/>
    </row>
    <row r="14" spans="1:15" s="8" customFormat="1" ht="17.25" customHeight="1">
      <c r="A14" s="1408">
        <v>6</v>
      </c>
      <c r="B14" s="708">
        <v>1</v>
      </c>
      <c r="C14" s="1405"/>
      <c r="D14" s="465">
        <v>1502</v>
      </c>
      <c r="E14" s="465">
        <v>28184</v>
      </c>
      <c r="F14" s="465">
        <v>237</v>
      </c>
      <c r="G14" s="465">
        <v>3227</v>
      </c>
      <c r="H14" s="465">
        <v>125889</v>
      </c>
      <c r="I14" s="157">
        <v>1740208</v>
      </c>
      <c r="J14" s="332"/>
      <c r="K14" s="332"/>
      <c r="L14" s="332"/>
      <c r="M14" s="332"/>
    </row>
    <row r="15" spans="1:15" s="8" customFormat="1" ht="17.25" customHeight="1">
      <c r="A15" s="1408"/>
      <c r="B15" s="708">
        <v>2</v>
      </c>
      <c r="C15" s="1405"/>
      <c r="D15" s="465">
        <v>1882</v>
      </c>
      <c r="E15" s="465">
        <v>36476</v>
      </c>
      <c r="F15" s="465">
        <v>180</v>
      </c>
      <c r="G15" s="465">
        <v>1955</v>
      </c>
      <c r="H15" s="465">
        <v>125419</v>
      </c>
      <c r="I15" s="157">
        <v>1729591</v>
      </c>
      <c r="J15" s="332"/>
      <c r="K15" s="332"/>
      <c r="L15" s="332"/>
      <c r="M15" s="332"/>
    </row>
    <row r="16" spans="1:15" s="8" customFormat="1" ht="17.25" customHeight="1">
      <c r="A16" s="1408"/>
      <c r="B16" s="708">
        <v>3</v>
      </c>
      <c r="C16" s="1405"/>
      <c r="D16" s="465">
        <v>2405</v>
      </c>
      <c r="E16" s="465">
        <v>47594</v>
      </c>
      <c r="F16" s="465">
        <v>165</v>
      </c>
      <c r="G16" s="465">
        <v>1923</v>
      </c>
      <c r="H16" s="465">
        <v>125077</v>
      </c>
      <c r="I16" s="157">
        <v>1724512</v>
      </c>
      <c r="J16" s="332"/>
      <c r="K16" s="332"/>
      <c r="L16" s="332"/>
      <c r="M16" s="196"/>
    </row>
    <row r="17" spans="1:16" s="8" customFormat="1" ht="17.25" customHeight="1">
      <c r="A17" s="1408"/>
      <c r="B17" s="708">
        <v>4</v>
      </c>
      <c r="C17" s="1405"/>
      <c r="D17" s="465">
        <v>1739</v>
      </c>
      <c r="E17" s="465">
        <v>28951</v>
      </c>
      <c r="F17" s="465">
        <v>160</v>
      </c>
      <c r="G17" s="465">
        <v>2033</v>
      </c>
      <c r="H17" s="465">
        <v>124732</v>
      </c>
      <c r="I17" s="157">
        <v>1714918</v>
      </c>
      <c r="J17" s="332"/>
      <c r="K17" s="332"/>
      <c r="L17" s="332"/>
      <c r="M17" s="196"/>
    </row>
    <row r="18" spans="1:16" s="8" customFormat="1" ht="17.25" customHeight="1">
      <c r="A18" s="1408"/>
      <c r="B18" s="708">
        <v>5</v>
      </c>
      <c r="C18" s="1405"/>
      <c r="D18" s="465">
        <v>2237</v>
      </c>
      <c r="E18" s="465">
        <v>41856</v>
      </c>
      <c r="F18" s="465">
        <v>182</v>
      </c>
      <c r="G18" s="465">
        <v>1536</v>
      </c>
      <c r="H18" s="465">
        <v>124533</v>
      </c>
      <c r="I18" s="157">
        <v>1707283</v>
      </c>
      <c r="J18" s="332"/>
      <c r="K18" s="332"/>
      <c r="L18" s="332"/>
      <c r="M18" s="196"/>
    </row>
    <row r="19" spans="1:16" s="8" customFormat="1" ht="17.25" customHeight="1">
      <c r="A19" s="1408"/>
      <c r="B19" s="708">
        <v>6</v>
      </c>
      <c r="C19" s="1405"/>
      <c r="D19" s="465">
        <v>2822</v>
      </c>
      <c r="E19" s="465">
        <v>58981</v>
      </c>
      <c r="F19" s="465">
        <v>270</v>
      </c>
      <c r="G19" s="465">
        <v>3129</v>
      </c>
      <c r="H19" s="465">
        <v>124281</v>
      </c>
      <c r="I19" s="157">
        <v>1705946</v>
      </c>
      <c r="J19" s="332"/>
      <c r="K19" s="332"/>
      <c r="L19" s="332"/>
      <c r="M19" s="196"/>
    </row>
    <row r="20" spans="1:16" s="8" customFormat="1" ht="17.25" customHeight="1">
      <c r="A20" s="1408"/>
      <c r="B20" s="708">
        <v>7</v>
      </c>
      <c r="C20" s="1405"/>
      <c r="D20" s="465">
        <v>2155</v>
      </c>
      <c r="E20" s="465">
        <v>36429</v>
      </c>
      <c r="F20" s="465">
        <v>177</v>
      </c>
      <c r="G20" s="465">
        <v>2173</v>
      </c>
      <c r="H20" s="465">
        <v>124298</v>
      </c>
      <c r="I20" s="157">
        <v>1710303</v>
      </c>
      <c r="J20" s="332"/>
      <c r="K20" s="332"/>
      <c r="L20" s="332"/>
      <c r="M20" s="196"/>
    </row>
    <row r="21" spans="1:16" s="8" customFormat="1" ht="17.25" customHeight="1">
      <c r="A21" s="1408"/>
      <c r="B21" s="708">
        <v>8</v>
      </c>
      <c r="C21" s="1405"/>
      <c r="D21" s="465">
        <v>1626</v>
      </c>
      <c r="E21" s="465">
        <v>23582</v>
      </c>
      <c r="F21" s="465">
        <v>135</v>
      </c>
      <c r="G21" s="465">
        <v>1295</v>
      </c>
      <c r="H21" s="465">
        <v>124368</v>
      </c>
      <c r="I21" s="157">
        <v>1700827</v>
      </c>
      <c r="J21" s="332"/>
      <c r="K21" s="332"/>
      <c r="L21" s="332"/>
      <c r="M21" s="196"/>
    </row>
    <row r="22" spans="1:16" s="8" customFormat="1" ht="17.25" customHeight="1">
      <c r="A22" s="1408"/>
      <c r="B22" s="708">
        <v>9</v>
      </c>
      <c r="C22" s="1405"/>
      <c r="D22" s="465">
        <v>1867</v>
      </c>
      <c r="E22" s="465">
        <v>31153</v>
      </c>
      <c r="F22" s="465">
        <v>207</v>
      </c>
      <c r="G22" s="465">
        <v>1982</v>
      </c>
      <c r="H22" s="465">
        <v>124405</v>
      </c>
      <c r="I22" s="157">
        <v>1694288</v>
      </c>
      <c r="J22" s="332"/>
      <c r="K22" s="332"/>
      <c r="L22" s="332"/>
      <c r="M22" s="196"/>
    </row>
    <row r="23" spans="1:16" s="8" customFormat="1" ht="17.25" customHeight="1">
      <c r="A23" s="1408"/>
      <c r="B23" s="708">
        <v>10</v>
      </c>
      <c r="C23" s="1405"/>
      <c r="D23" s="465">
        <v>1604</v>
      </c>
      <c r="E23" s="465">
        <v>24506</v>
      </c>
      <c r="F23" s="465">
        <v>173</v>
      </c>
      <c r="G23" s="465">
        <v>2018</v>
      </c>
      <c r="H23" s="465">
        <v>124468</v>
      </c>
      <c r="I23" s="157">
        <v>1687854</v>
      </c>
      <c r="J23" s="332"/>
      <c r="K23" s="332"/>
      <c r="L23" s="332"/>
      <c r="M23" s="196"/>
    </row>
    <row r="24" spans="1:16" s="8" customFormat="1" ht="17.25" customHeight="1">
      <c r="A24" s="1408"/>
      <c r="B24" s="708">
        <v>11</v>
      </c>
      <c r="C24" s="1405"/>
      <c r="D24" s="465">
        <v>1717</v>
      </c>
      <c r="E24" s="465">
        <v>28293</v>
      </c>
      <c r="F24" s="465">
        <v>154</v>
      </c>
      <c r="G24" s="465">
        <v>1863</v>
      </c>
      <c r="H24" s="465">
        <v>124626</v>
      </c>
      <c r="I24" s="157">
        <v>1680245</v>
      </c>
      <c r="J24" s="332"/>
      <c r="K24" s="332"/>
      <c r="L24" s="332"/>
      <c r="M24" s="196"/>
      <c r="P24" s="353"/>
    </row>
    <row r="25" spans="1:16" s="8" customFormat="1" ht="13.9" customHeight="1">
      <c r="A25" s="716"/>
      <c r="B25" s="1517"/>
      <c r="C25" s="1405"/>
      <c r="D25" s="506"/>
      <c r="E25" s="506"/>
      <c r="F25" s="506"/>
      <c r="G25" s="506"/>
      <c r="H25" s="506"/>
      <c r="I25" s="506"/>
      <c r="J25" s="434"/>
      <c r="K25" s="434"/>
      <c r="L25" s="434"/>
      <c r="M25" s="434"/>
      <c r="P25" s="50"/>
    </row>
    <row r="26" spans="1:16" s="8" customFormat="1" ht="14.25" customHeight="1">
      <c r="A26" s="1815" t="s">
        <v>43</v>
      </c>
      <c r="B26" s="1815"/>
      <c r="C26" s="1816"/>
      <c r="D26" s="171">
        <f>(D24-D23)/D23*100</f>
        <v>7.0448877805486285</v>
      </c>
      <c r="E26" s="171">
        <f>(E24-E23)/E23*100</f>
        <v>15.453358361217662</v>
      </c>
      <c r="F26" s="171">
        <f t="shared" ref="F26:I26" si="0">(F24-F23)/F23*100</f>
        <v>-10.982658959537572</v>
      </c>
      <c r="G26" s="171">
        <f t="shared" si="0"/>
        <v>-7.6808721506442019</v>
      </c>
      <c r="H26" s="171">
        <f t="shared" si="0"/>
        <v>0.12694025773692835</v>
      </c>
      <c r="I26" s="171">
        <f t="shared" si="0"/>
        <v>-0.45080913396537847</v>
      </c>
      <c r="J26" s="435"/>
      <c r="K26" s="435"/>
      <c r="L26" s="435"/>
      <c r="M26" s="435"/>
      <c r="P26" s="353" t="s">
        <v>912</v>
      </c>
    </row>
    <row r="27" spans="1:16" s="8" customFormat="1" ht="14.25" customHeight="1">
      <c r="A27" s="1865" t="s">
        <v>262</v>
      </c>
      <c r="B27" s="1865"/>
      <c r="C27" s="1866"/>
      <c r="D27" s="1518">
        <f>(D24-D12)/D12*100</f>
        <v>-5.1381215469613259</v>
      </c>
      <c r="E27" s="1518">
        <f>(E24-E12)/E12*100</f>
        <v>-16.914809267905913</v>
      </c>
      <c r="F27" s="1518">
        <f t="shared" ref="F27:I27" si="1">(F24-F12)/F12*100</f>
        <v>-7.2289156626506017</v>
      </c>
      <c r="G27" s="1518">
        <f t="shared" si="1"/>
        <v>6.7621776504298001</v>
      </c>
      <c r="H27" s="1518">
        <f t="shared" si="1"/>
        <v>-1.5576865353323117</v>
      </c>
      <c r="I27" s="1518">
        <f t="shared" si="1"/>
        <v>-4.2102028623290852</v>
      </c>
      <c r="J27" s="1519"/>
      <c r="K27" s="1519"/>
      <c r="L27" s="1519"/>
      <c r="M27" s="1519"/>
      <c r="P27" s="353" t="s">
        <v>912</v>
      </c>
    </row>
    <row r="28" spans="1:16" s="8" customFormat="1" ht="12" customHeight="1">
      <c r="B28" s="709"/>
      <c r="C28" s="709"/>
      <c r="D28" s="1520"/>
      <c r="E28" s="1521"/>
      <c r="F28" s="1521"/>
      <c r="G28" s="1521"/>
      <c r="H28" s="1521"/>
      <c r="I28" s="1522" t="s">
        <v>28</v>
      </c>
      <c r="J28" s="1521"/>
      <c r="K28" s="1521"/>
      <c r="L28" s="1521"/>
      <c r="M28" s="1522"/>
    </row>
    <row r="29" spans="1:16" s="8" customFormat="1" ht="11">
      <c r="A29" s="1072"/>
      <c r="B29" s="1523"/>
      <c r="C29" s="709"/>
      <c r="D29" s="1521"/>
      <c r="E29" s="1521"/>
      <c r="F29" s="1521"/>
      <c r="G29" s="1521"/>
      <c r="H29" s="1521"/>
      <c r="I29" s="1524"/>
      <c r="J29" s="1521"/>
      <c r="K29" s="1521"/>
      <c r="L29" s="1521"/>
      <c r="M29" s="1524"/>
    </row>
    <row r="30" spans="1:16" s="93" customFormat="1" ht="11">
      <c r="A30" s="1473"/>
      <c r="B30" s="1473"/>
      <c r="C30" s="79"/>
      <c r="D30" s="1521"/>
      <c r="E30" s="1521"/>
      <c r="F30" s="1521"/>
      <c r="G30" s="1521"/>
      <c r="H30" s="1521"/>
      <c r="I30" s="1521"/>
      <c r="J30" s="1521"/>
      <c r="K30" s="1521"/>
      <c r="L30" s="1521"/>
      <c r="M30" s="1521"/>
      <c r="N30" s="79"/>
      <c r="O30" s="79"/>
    </row>
    <row r="31" spans="1:16" s="93" customFormat="1" ht="7.5" customHeight="1">
      <c r="A31" s="2049"/>
      <c r="B31" s="2049"/>
      <c r="C31" s="2049"/>
      <c r="D31" s="2049"/>
      <c r="E31" s="2049"/>
      <c r="F31" s="2049"/>
      <c r="G31" s="2049"/>
      <c r="H31" s="2049"/>
      <c r="I31" s="2049"/>
      <c r="J31" s="2049"/>
      <c r="K31" s="2049"/>
      <c r="L31" s="2049"/>
      <c r="M31" s="2049"/>
      <c r="N31" s="1521"/>
      <c r="O31" s="79"/>
    </row>
    <row r="32" spans="1:16" s="93" customFormat="1" ht="7.5" customHeight="1">
      <c r="A32" s="1525"/>
      <c r="B32" s="1525"/>
      <c r="C32" s="1525"/>
      <c r="D32" s="1525"/>
      <c r="E32" s="1525"/>
      <c r="F32" s="1525"/>
      <c r="G32" s="1525"/>
      <c r="H32" s="1525"/>
      <c r="I32" s="1525"/>
      <c r="J32" s="1525"/>
      <c r="K32" s="1525"/>
      <c r="L32" s="1525"/>
      <c r="M32" s="1525"/>
      <c r="N32" s="1521"/>
      <c r="O32" s="79"/>
    </row>
    <row r="33" spans="1:16" s="93" customFormat="1" ht="8.25" customHeight="1">
      <c r="A33" s="49"/>
      <c r="B33" s="79"/>
      <c r="C33" s="79"/>
      <c r="D33" s="79"/>
      <c r="E33" s="79"/>
      <c r="F33" s="79"/>
      <c r="G33" s="79"/>
      <c r="H33" s="79"/>
      <c r="I33" s="79"/>
      <c r="J33" s="79"/>
      <c r="K33" s="79"/>
      <c r="L33" s="79"/>
      <c r="M33" s="79"/>
      <c r="N33" s="79"/>
      <c r="O33" s="79"/>
    </row>
    <row r="34" spans="1:16" ht="28.5" customHeight="1">
      <c r="A34" s="1526" t="s">
        <v>953</v>
      </c>
      <c r="B34" s="627"/>
      <c r="C34" s="627"/>
      <c r="E34" s="1443"/>
      <c r="G34" s="1443"/>
      <c r="H34" s="1443"/>
      <c r="I34" s="1443"/>
      <c r="J34" s="1443"/>
      <c r="K34" s="1443"/>
      <c r="L34" s="1702"/>
      <c r="M34" s="1703"/>
      <c r="N34" s="626"/>
    </row>
    <row r="35" spans="1:16" ht="6.75" customHeight="1">
      <c r="A35" s="627"/>
      <c r="B35" s="627"/>
      <c r="C35" s="627"/>
      <c r="D35" s="1445"/>
      <c r="E35" s="1443"/>
      <c r="G35" s="1443"/>
      <c r="H35" s="1443"/>
      <c r="I35" s="1443"/>
      <c r="J35" s="1443"/>
      <c r="K35" s="1443"/>
      <c r="L35" s="1443"/>
      <c r="M35" s="1443"/>
    </row>
    <row r="36" spans="1:16" s="59" customFormat="1" ht="15.75" customHeight="1">
      <c r="A36" s="2050" t="s">
        <v>59</v>
      </c>
      <c r="B36" s="2050"/>
      <c r="C36" s="2051"/>
      <c r="D36" s="2060" t="s">
        <v>150</v>
      </c>
      <c r="E36" s="2061"/>
      <c r="F36" s="2060" t="s">
        <v>853</v>
      </c>
      <c r="G36" s="2062"/>
      <c r="H36" s="2062"/>
      <c r="I36" s="2062"/>
      <c r="J36" s="2062"/>
      <c r="K36" s="2062"/>
      <c r="L36" s="2062"/>
      <c r="M36" s="2062"/>
      <c r="N36" s="2061"/>
      <c r="O36" s="52"/>
    </row>
    <row r="37" spans="1:16" s="57" customFormat="1" ht="24" customHeight="1">
      <c r="A37" s="2052"/>
      <c r="B37" s="2052"/>
      <c r="C37" s="2053"/>
      <c r="D37" s="62" t="s">
        <v>182</v>
      </c>
      <c r="E37" s="62" t="s">
        <v>641</v>
      </c>
      <c r="F37" s="340" t="s">
        <v>897</v>
      </c>
      <c r="G37" s="433" t="s">
        <v>898</v>
      </c>
      <c r="H37" s="340" t="s">
        <v>899</v>
      </c>
      <c r="I37" s="341" t="s">
        <v>900</v>
      </c>
      <c r="J37" s="340" t="s">
        <v>901</v>
      </c>
      <c r="K37" s="340" t="s">
        <v>902</v>
      </c>
      <c r="L37" s="342" t="s">
        <v>903</v>
      </c>
      <c r="M37" s="342" t="s">
        <v>904</v>
      </c>
      <c r="N37" s="343" t="s">
        <v>905</v>
      </c>
      <c r="O37" s="48"/>
    </row>
    <row r="38" spans="1:16" s="249" customFormat="1" ht="16.5" customHeight="1">
      <c r="A38" s="1463"/>
      <c r="B38" s="1464"/>
      <c r="C38" s="1465"/>
      <c r="D38" s="1511" t="s">
        <v>27</v>
      </c>
      <c r="E38" s="1511" t="s">
        <v>225</v>
      </c>
      <c r="F38" s="1511" t="s">
        <v>29</v>
      </c>
      <c r="G38" s="1511" t="s">
        <v>29</v>
      </c>
      <c r="H38" s="1511" t="s">
        <v>29</v>
      </c>
      <c r="I38" s="1511" t="s">
        <v>29</v>
      </c>
      <c r="J38" s="1511" t="s">
        <v>29</v>
      </c>
      <c r="K38" s="1511" t="s">
        <v>29</v>
      </c>
      <c r="L38" s="1511" t="s">
        <v>29</v>
      </c>
      <c r="M38" s="1511" t="s">
        <v>29</v>
      </c>
      <c r="N38" s="1511" t="s">
        <v>29</v>
      </c>
    </row>
    <row r="39" spans="1:16" s="9" customFormat="1" ht="16.5" customHeight="1">
      <c r="A39" s="637" t="s">
        <v>486</v>
      </c>
      <c r="B39" s="638" t="s">
        <v>487</v>
      </c>
      <c r="C39" s="639" t="s">
        <v>159</v>
      </c>
      <c r="D39" s="1527">
        <v>492</v>
      </c>
      <c r="E39" s="169">
        <v>63068</v>
      </c>
      <c r="F39" s="1528">
        <v>6</v>
      </c>
      <c r="G39" s="1528">
        <v>72</v>
      </c>
      <c r="H39" s="1528">
        <v>52</v>
      </c>
      <c r="I39" s="1528">
        <v>66</v>
      </c>
      <c r="J39" s="1528">
        <v>84</v>
      </c>
      <c r="K39" s="1528">
        <v>1</v>
      </c>
      <c r="L39" s="1528">
        <v>11</v>
      </c>
      <c r="M39" s="1528">
        <v>20</v>
      </c>
      <c r="N39" s="1528">
        <v>180</v>
      </c>
      <c r="O39" s="9">
        <v>536</v>
      </c>
    </row>
    <row r="40" spans="1:16" s="9" customFormat="1" ht="16.5" customHeight="1">
      <c r="A40" s="637"/>
      <c r="B40" s="638">
        <v>2</v>
      </c>
      <c r="C40" s="639"/>
      <c r="D40" s="1529">
        <v>423</v>
      </c>
      <c r="E40" s="387">
        <v>55058</v>
      </c>
      <c r="F40" s="1528">
        <v>3</v>
      </c>
      <c r="G40" s="1528">
        <v>70</v>
      </c>
      <c r="H40" s="1528">
        <v>47</v>
      </c>
      <c r="I40" s="1528">
        <v>67</v>
      </c>
      <c r="J40" s="1528">
        <v>72</v>
      </c>
      <c r="K40" s="1528">
        <v>4</v>
      </c>
      <c r="L40" s="1528">
        <v>12</v>
      </c>
      <c r="M40" s="1528">
        <v>21</v>
      </c>
      <c r="N40" s="1528">
        <v>127</v>
      </c>
      <c r="O40" s="9">
        <v>517</v>
      </c>
    </row>
    <row r="41" spans="1:16" s="9" customFormat="1" ht="16.5" customHeight="1">
      <c r="A41" s="637"/>
      <c r="B41" s="638">
        <v>3</v>
      </c>
      <c r="C41" s="639"/>
      <c r="D41" s="1530">
        <v>339</v>
      </c>
      <c r="E41" s="387">
        <v>40827</v>
      </c>
      <c r="F41" s="1528">
        <v>0</v>
      </c>
      <c r="G41" s="1528">
        <v>54</v>
      </c>
      <c r="H41" s="1528">
        <v>31</v>
      </c>
      <c r="I41" s="1528">
        <v>46</v>
      </c>
      <c r="J41" s="1528">
        <v>41</v>
      </c>
      <c r="K41" s="1528">
        <v>1</v>
      </c>
      <c r="L41" s="1528">
        <v>11</v>
      </c>
      <c r="M41" s="1528">
        <v>21</v>
      </c>
      <c r="N41" s="1528">
        <v>134</v>
      </c>
      <c r="O41" s="9">
        <v>499</v>
      </c>
    </row>
    <row r="42" spans="1:16" s="9" customFormat="1" ht="16.5" customHeight="1">
      <c r="A42" s="637"/>
      <c r="B42" s="638">
        <v>4</v>
      </c>
      <c r="C42" s="639"/>
      <c r="D42" s="1530">
        <v>318</v>
      </c>
      <c r="E42" s="387">
        <v>51044</v>
      </c>
      <c r="F42" s="1531">
        <v>0</v>
      </c>
      <c r="G42" s="440">
        <v>56</v>
      </c>
      <c r="H42" s="440">
        <v>25</v>
      </c>
      <c r="I42" s="440">
        <v>38</v>
      </c>
      <c r="J42" s="440">
        <v>41</v>
      </c>
      <c r="K42" s="440">
        <v>1</v>
      </c>
      <c r="L42" s="440">
        <v>14</v>
      </c>
      <c r="M42" s="440">
        <v>19</v>
      </c>
      <c r="N42" s="440">
        <v>124</v>
      </c>
      <c r="O42" s="9">
        <v>434</v>
      </c>
    </row>
    <row r="43" spans="1:16" s="53" customFormat="1" ht="16.5" customHeight="1">
      <c r="A43" s="637"/>
      <c r="B43" s="638">
        <v>5</v>
      </c>
      <c r="C43" s="639"/>
      <c r="D43" s="1530">
        <v>526</v>
      </c>
      <c r="E43" s="387">
        <v>690053</v>
      </c>
      <c r="F43" s="1532">
        <v>4</v>
      </c>
      <c r="G43" s="440">
        <v>113</v>
      </c>
      <c r="H43" s="440">
        <v>36</v>
      </c>
      <c r="I43" s="440">
        <v>49</v>
      </c>
      <c r="J43" s="440">
        <v>66</v>
      </c>
      <c r="K43" s="440">
        <v>0</v>
      </c>
      <c r="L43" s="440">
        <v>21</v>
      </c>
      <c r="M43" s="440">
        <v>34</v>
      </c>
      <c r="N43" s="440">
        <v>203</v>
      </c>
      <c r="O43" s="9">
        <v>449</v>
      </c>
    </row>
    <row r="44" spans="1:16" s="53" customFormat="1" ht="16.5" customHeight="1">
      <c r="A44" s="2017" t="s">
        <v>519</v>
      </c>
      <c r="B44" s="2017"/>
      <c r="C44" s="2018"/>
      <c r="D44" s="380">
        <v>100</v>
      </c>
      <c r="E44" s="1533" t="s">
        <v>476</v>
      </c>
      <c r="F44" s="380">
        <f>+F43/$D43*100</f>
        <v>0.76045627376425851</v>
      </c>
      <c r="G44" s="380">
        <f t="shared" ref="G44:N44" si="2">+G43/$D43*100</f>
        <v>21.482889733840306</v>
      </c>
      <c r="H44" s="380">
        <f t="shared" si="2"/>
        <v>6.8441064638783269</v>
      </c>
      <c r="I44" s="380">
        <f t="shared" si="2"/>
        <v>9.3155893536121681</v>
      </c>
      <c r="J44" s="380">
        <f t="shared" si="2"/>
        <v>12.547528517110266</v>
      </c>
      <c r="K44" s="380">
        <f t="shared" si="2"/>
        <v>0</v>
      </c>
      <c r="L44" s="380">
        <f t="shared" si="2"/>
        <v>3.9923954372623576</v>
      </c>
      <c r="M44" s="380">
        <f t="shared" si="2"/>
        <v>6.4638783269961975</v>
      </c>
      <c r="N44" s="380">
        <f t="shared" si="2"/>
        <v>38.593155893536121</v>
      </c>
      <c r="O44" s="9"/>
      <c r="P44" s="353" t="s">
        <v>912</v>
      </c>
    </row>
    <row r="45" spans="1:16" s="49" customFormat="1" ht="7.5" customHeight="1">
      <c r="A45" s="85"/>
      <c r="B45" s="1472"/>
      <c r="C45" s="1452"/>
      <c r="D45" s="1534"/>
      <c r="E45" s="465"/>
      <c r="F45" s="1535"/>
      <c r="G45" s="1535"/>
      <c r="H45" s="1535"/>
      <c r="I45" s="1535"/>
      <c r="J45" s="1535"/>
      <c r="K45" s="1535"/>
      <c r="L45" s="1535"/>
      <c r="M45" s="1535"/>
      <c r="N45" s="1535"/>
      <c r="O45" s="9">
        <v>0</v>
      </c>
      <c r="P45" s="10"/>
    </row>
    <row r="46" spans="1:16" s="8" customFormat="1" ht="16.5" customHeight="1">
      <c r="A46" s="1408">
        <v>5</v>
      </c>
      <c r="B46" s="708">
        <v>11</v>
      </c>
      <c r="C46" s="1405" t="s">
        <v>477</v>
      </c>
      <c r="D46" s="465">
        <v>61</v>
      </c>
      <c r="E46" s="465">
        <v>4949</v>
      </c>
      <c r="F46" s="1494">
        <v>1</v>
      </c>
      <c r="G46" s="1536">
        <v>11</v>
      </c>
      <c r="H46" s="1531">
        <v>3</v>
      </c>
      <c r="I46" s="1536">
        <v>5</v>
      </c>
      <c r="J46" s="1536">
        <v>11</v>
      </c>
      <c r="K46" s="1494">
        <v>0</v>
      </c>
      <c r="L46" s="1494">
        <v>4</v>
      </c>
      <c r="M46" s="1531">
        <v>1</v>
      </c>
      <c r="N46" s="1536">
        <v>25</v>
      </c>
      <c r="O46" s="9">
        <v>43</v>
      </c>
      <c r="P46" s="354"/>
    </row>
    <row r="47" spans="1:16" s="8" customFormat="1" ht="16.5" customHeight="1">
      <c r="A47" s="1408"/>
      <c r="B47" s="708">
        <v>12</v>
      </c>
      <c r="C47" s="1405"/>
      <c r="D47" s="465">
        <v>49</v>
      </c>
      <c r="E47" s="465">
        <v>2869</v>
      </c>
      <c r="F47" s="1494">
        <v>0</v>
      </c>
      <c r="G47" s="1536">
        <v>8</v>
      </c>
      <c r="H47" s="1531">
        <v>4</v>
      </c>
      <c r="I47" s="1536">
        <v>7</v>
      </c>
      <c r="J47" s="1536">
        <v>9</v>
      </c>
      <c r="K47" s="1494">
        <v>0</v>
      </c>
      <c r="L47" s="1494">
        <v>3</v>
      </c>
      <c r="M47" s="1531">
        <v>1</v>
      </c>
      <c r="N47" s="1536">
        <v>17</v>
      </c>
      <c r="O47" s="9">
        <v>39</v>
      </c>
      <c r="P47" s="10"/>
    </row>
    <row r="48" spans="1:16" s="8" customFormat="1" ht="16.5" customHeight="1">
      <c r="A48" s="1408">
        <v>6</v>
      </c>
      <c r="B48" s="708">
        <v>1</v>
      </c>
      <c r="C48" s="1405"/>
      <c r="D48" s="465">
        <v>51</v>
      </c>
      <c r="E48" s="465">
        <v>3658</v>
      </c>
      <c r="F48" s="1494">
        <v>0</v>
      </c>
      <c r="G48" s="1536">
        <v>12</v>
      </c>
      <c r="H48" s="1531">
        <v>1</v>
      </c>
      <c r="I48" s="1536">
        <v>5</v>
      </c>
      <c r="J48" s="1536">
        <v>12</v>
      </c>
      <c r="K48" s="1494">
        <v>0</v>
      </c>
      <c r="L48" s="1494">
        <v>1</v>
      </c>
      <c r="M48" s="1531">
        <v>0</v>
      </c>
      <c r="N48" s="1536">
        <v>20</v>
      </c>
      <c r="O48" s="9">
        <v>43</v>
      </c>
      <c r="P48" s="10"/>
    </row>
    <row r="49" spans="1:16" s="8" customFormat="1" ht="16.5" customHeight="1">
      <c r="A49" s="1408"/>
      <c r="B49" s="708">
        <v>2</v>
      </c>
      <c r="C49" s="1405"/>
      <c r="D49" s="465">
        <v>46</v>
      </c>
      <c r="E49" s="465">
        <v>3412</v>
      </c>
      <c r="F49" s="1494">
        <v>1</v>
      </c>
      <c r="G49" s="1536">
        <v>4</v>
      </c>
      <c r="H49" s="1531">
        <v>6</v>
      </c>
      <c r="I49" s="1536">
        <v>6</v>
      </c>
      <c r="J49" s="1536">
        <v>5</v>
      </c>
      <c r="K49" s="1494">
        <v>0</v>
      </c>
      <c r="L49" s="1494">
        <v>1</v>
      </c>
      <c r="M49" s="1531">
        <v>4</v>
      </c>
      <c r="N49" s="1536">
        <v>19</v>
      </c>
      <c r="O49" s="9">
        <v>32</v>
      </c>
      <c r="P49" s="10"/>
    </row>
    <row r="50" spans="1:16" s="8" customFormat="1" ht="16.5" customHeight="1">
      <c r="A50" s="1408"/>
      <c r="B50" s="708">
        <v>3</v>
      </c>
      <c r="C50" s="1405"/>
      <c r="D50" s="465">
        <v>60</v>
      </c>
      <c r="E50" s="465">
        <v>2878</v>
      </c>
      <c r="F50" s="1494">
        <v>0</v>
      </c>
      <c r="G50" s="1536">
        <v>11</v>
      </c>
      <c r="H50" s="1531">
        <v>6</v>
      </c>
      <c r="I50" s="1536">
        <v>7</v>
      </c>
      <c r="J50" s="1536">
        <v>5</v>
      </c>
      <c r="K50" s="1494">
        <v>0</v>
      </c>
      <c r="L50" s="1494">
        <v>1</v>
      </c>
      <c r="M50" s="1531">
        <v>5</v>
      </c>
      <c r="N50" s="1536">
        <v>25</v>
      </c>
      <c r="O50" s="9">
        <v>35</v>
      </c>
      <c r="P50" s="10"/>
    </row>
    <row r="51" spans="1:16" s="8" customFormat="1" ht="16.5" customHeight="1">
      <c r="A51" s="1408"/>
      <c r="B51" s="708">
        <v>4</v>
      </c>
      <c r="C51" s="1405"/>
      <c r="D51" s="465">
        <v>46</v>
      </c>
      <c r="E51" s="465">
        <v>16168</v>
      </c>
      <c r="F51" s="1494">
        <v>0</v>
      </c>
      <c r="G51" s="1536">
        <v>10</v>
      </c>
      <c r="H51" s="1531">
        <v>6</v>
      </c>
      <c r="I51" s="1536">
        <v>3</v>
      </c>
      <c r="J51" s="1536">
        <v>5</v>
      </c>
      <c r="K51" s="1494">
        <v>0</v>
      </c>
      <c r="L51" s="1494">
        <v>1</v>
      </c>
      <c r="M51" s="1531">
        <v>1</v>
      </c>
      <c r="N51" s="1536">
        <v>20</v>
      </c>
      <c r="O51" s="9">
        <v>39</v>
      </c>
      <c r="P51" s="10"/>
    </row>
    <row r="52" spans="1:16" s="8" customFormat="1" ht="16.5" customHeight="1">
      <c r="A52" s="1408"/>
      <c r="B52" s="708">
        <v>5</v>
      </c>
      <c r="C52" s="1405"/>
      <c r="D52" s="465">
        <v>48</v>
      </c>
      <c r="E52" s="465">
        <v>3731</v>
      </c>
      <c r="F52" s="1494">
        <v>0</v>
      </c>
      <c r="G52" s="1536">
        <v>9</v>
      </c>
      <c r="H52" s="1531">
        <v>5</v>
      </c>
      <c r="I52" s="1536">
        <v>6</v>
      </c>
      <c r="J52" s="1536">
        <v>2</v>
      </c>
      <c r="K52" s="1494">
        <v>0</v>
      </c>
      <c r="L52" s="1494">
        <v>3</v>
      </c>
      <c r="M52" s="1531">
        <v>7</v>
      </c>
      <c r="N52" s="1536">
        <v>16</v>
      </c>
      <c r="O52" s="9">
        <v>30</v>
      </c>
      <c r="P52" s="10"/>
    </row>
    <row r="53" spans="1:16" s="8" customFormat="1" ht="16.5" customHeight="1">
      <c r="A53" s="1408"/>
      <c r="B53" s="708">
        <v>6</v>
      </c>
      <c r="C53" s="1405"/>
      <c r="D53" s="465">
        <v>51</v>
      </c>
      <c r="E53" s="465">
        <v>2823</v>
      </c>
      <c r="F53" s="1494">
        <v>0</v>
      </c>
      <c r="G53" s="1536">
        <v>13</v>
      </c>
      <c r="H53" s="1531">
        <v>6</v>
      </c>
      <c r="I53" s="1536">
        <v>6</v>
      </c>
      <c r="J53" s="1536">
        <v>3</v>
      </c>
      <c r="K53" s="1494">
        <v>0</v>
      </c>
      <c r="L53" s="1494">
        <v>0</v>
      </c>
      <c r="M53" s="1531">
        <v>8</v>
      </c>
      <c r="N53" s="1536">
        <v>15</v>
      </c>
      <c r="O53" s="9">
        <v>36</v>
      </c>
      <c r="P53" s="10"/>
    </row>
    <row r="54" spans="1:16" s="8" customFormat="1" ht="16.5" customHeight="1">
      <c r="A54" s="1408"/>
      <c r="B54" s="708">
        <v>7</v>
      </c>
      <c r="C54" s="1405"/>
      <c r="D54" s="465">
        <v>51</v>
      </c>
      <c r="E54" s="465">
        <v>3128</v>
      </c>
      <c r="F54" s="1494">
        <v>0</v>
      </c>
      <c r="G54" s="1536">
        <v>11</v>
      </c>
      <c r="H54" s="1531">
        <v>7</v>
      </c>
      <c r="I54" s="1536">
        <v>8</v>
      </c>
      <c r="J54" s="1536">
        <v>5</v>
      </c>
      <c r="K54" s="1494">
        <v>0</v>
      </c>
      <c r="L54" s="1494">
        <v>2</v>
      </c>
      <c r="M54" s="1531">
        <v>2</v>
      </c>
      <c r="N54" s="1536">
        <v>16</v>
      </c>
      <c r="O54" s="9">
        <v>43</v>
      </c>
      <c r="P54" s="10"/>
    </row>
    <row r="55" spans="1:16" s="8" customFormat="1" ht="16.5" customHeight="1">
      <c r="A55" s="1408"/>
      <c r="B55" s="708">
        <v>8</v>
      </c>
      <c r="C55" s="1405"/>
      <c r="D55" s="465">
        <v>40</v>
      </c>
      <c r="E55" s="465">
        <v>2906</v>
      </c>
      <c r="F55" s="1494">
        <v>0</v>
      </c>
      <c r="G55" s="1536">
        <v>7</v>
      </c>
      <c r="H55" s="1531">
        <v>3</v>
      </c>
      <c r="I55" s="1536">
        <v>6</v>
      </c>
      <c r="J55" s="1536">
        <v>5</v>
      </c>
      <c r="K55" s="1494">
        <v>0</v>
      </c>
      <c r="L55" s="1494">
        <v>1</v>
      </c>
      <c r="M55" s="1531">
        <v>1</v>
      </c>
      <c r="N55" s="1536">
        <v>17</v>
      </c>
      <c r="O55" s="9">
        <v>33</v>
      </c>
      <c r="P55" s="10"/>
    </row>
    <row r="56" spans="1:16" s="8" customFormat="1" ht="16.5" customHeight="1">
      <c r="A56" s="1408"/>
      <c r="B56" s="708">
        <v>9</v>
      </c>
      <c r="C56" s="1405"/>
      <c r="D56" s="465">
        <v>34</v>
      </c>
      <c r="E56" s="465">
        <v>1326</v>
      </c>
      <c r="F56" s="1494">
        <v>0</v>
      </c>
      <c r="G56" s="1536">
        <v>3</v>
      </c>
      <c r="H56" s="1531">
        <v>1</v>
      </c>
      <c r="I56" s="1536">
        <v>7</v>
      </c>
      <c r="J56" s="1536">
        <v>5</v>
      </c>
      <c r="K56" s="1494">
        <v>0</v>
      </c>
      <c r="L56" s="1494">
        <v>1</v>
      </c>
      <c r="M56" s="1531">
        <v>1</v>
      </c>
      <c r="N56" s="1536">
        <v>16</v>
      </c>
      <c r="O56" s="9">
        <v>40</v>
      </c>
      <c r="P56" s="354"/>
    </row>
    <row r="57" spans="1:16" s="8" customFormat="1" ht="16.5" customHeight="1">
      <c r="A57" s="1408"/>
      <c r="B57" s="708">
        <v>10</v>
      </c>
      <c r="C57" s="1405"/>
      <c r="D57" s="465">
        <v>49</v>
      </c>
      <c r="E57" s="465">
        <v>4073</v>
      </c>
      <c r="F57" s="1494">
        <v>0</v>
      </c>
      <c r="G57" s="1536">
        <v>13</v>
      </c>
      <c r="H57" s="1531">
        <v>2</v>
      </c>
      <c r="I57" s="1536">
        <v>4</v>
      </c>
      <c r="J57" s="1536">
        <v>5</v>
      </c>
      <c r="K57" s="1494">
        <v>0</v>
      </c>
      <c r="L57" s="1494">
        <v>1</v>
      </c>
      <c r="M57" s="1531">
        <v>5</v>
      </c>
      <c r="N57" s="1536">
        <v>19</v>
      </c>
      <c r="O57" s="9">
        <v>33</v>
      </c>
      <c r="P57" s="354"/>
    </row>
    <row r="58" spans="1:16" s="8" customFormat="1" ht="16.5" customHeight="1">
      <c r="A58" s="1408"/>
      <c r="B58" s="708">
        <v>11</v>
      </c>
      <c r="C58" s="1405"/>
      <c r="D58" s="465">
        <v>47</v>
      </c>
      <c r="E58" s="465">
        <v>2431</v>
      </c>
      <c r="F58" s="1494">
        <v>1</v>
      </c>
      <c r="G58" s="1536">
        <v>9</v>
      </c>
      <c r="H58" s="1531">
        <v>4</v>
      </c>
      <c r="I58" s="1536">
        <v>3</v>
      </c>
      <c r="J58" s="1536">
        <v>8</v>
      </c>
      <c r="K58" s="1494">
        <v>0</v>
      </c>
      <c r="L58" s="1494">
        <v>0</v>
      </c>
      <c r="M58" s="1531">
        <v>2</v>
      </c>
      <c r="N58" s="1536">
        <v>20</v>
      </c>
      <c r="O58" s="9">
        <v>33</v>
      </c>
      <c r="P58" s="354"/>
    </row>
    <row r="59" spans="1:16" s="8" customFormat="1" ht="16.5" customHeight="1">
      <c r="A59" s="1996" t="s">
        <v>519</v>
      </c>
      <c r="B59" s="1996"/>
      <c r="C59" s="1999"/>
      <c r="D59" s="1453">
        <v>100</v>
      </c>
      <c r="E59" s="1537" t="s">
        <v>930</v>
      </c>
      <c r="F59" s="1538">
        <f>+F58/$D58*100</f>
        <v>2.1276595744680851</v>
      </c>
      <c r="G59" s="1538">
        <f t="shared" ref="G59:N59" si="3">+G58/$D58*100</f>
        <v>19.148936170212767</v>
      </c>
      <c r="H59" s="1538">
        <f t="shared" si="3"/>
        <v>8.5106382978723403</v>
      </c>
      <c r="I59" s="1538">
        <f t="shared" si="3"/>
        <v>6.3829787234042552</v>
      </c>
      <c r="J59" s="1538">
        <f t="shared" si="3"/>
        <v>17.021276595744681</v>
      </c>
      <c r="K59" s="1538">
        <f t="shared" si="3"/>
        <v>0</v>
      </c>
      <c r="L59" s="1538">
        <f t="shared" si="3"/>
        <v>0</v>
      </c>
      <c r="M59" s="1538">
        <f t="shared" si="3"/>
        <v>4.2553191489361701</v>
      </c>
      <c r="N59" s="1538">
        <f t="shared" si="3"/>
        <v>42.553191489361701</v>
      </c>
      <c r="O59" s="9"/>
      <c r="P59" s="353" t="s">
        <v>912</v>
      </c>
    </row>
    <row r="60" spans="1:16" s="8" customFormat="1" ht="16.5" customHeight="1">
      <c r="A60" s="716"/>
      <c r="B60" s="709"/>
      <c r="C60" s="1405"/>
      <c r="D60" s="1539"/>
      <c r="E60" s="1539"/>
      <c r="F60" s="1539"/>
      <c r="G60" s="1539"/>
      <c r="H60" s="1539"/>
      <c r="I60" s="1539"/>
      <c r="J60" s="1539"/>
      <c r="K60" s="1539"/>
      <c r="L60" s="1539"/>
      <c r="M60" s="1539"/>
      <c r="N60" s="1539"/>
      <c r="P60" s="50"/>
    </row>
    <row r="61" spans="1:16" s="8" customFormat="1" ht="16.5" customHeight="1">
      <c r="A61" s="1815" t="s">
        <v>43</v>
      </c>
      <c r="B61" s="1815"/>
      <c r="C61" s="1816"/>
      <c r="D61" s="165">
        <f>IF(D58=0,"   ･･･ ",(D58-D57)/D57*100)</f>
        <v>-4.0816326530612246</v>
      </c>
      <c r="E61" s="165">
        <f>IF(E58=0,"   ･･･ ",(E58-E57)/E57*100)</f>
        <v>-40.314264669776577</v>
      </c>
      <c r="F61" s="1540" t="s">
        <v>1077</v>
      </c>
      <c r="G61" s="165">
        <f t="shared" ref="G61" si="4">IF(G58=0,"   ･･･ ",(G58-G57)/G57*100)</f>
        <v>-30.76923076923077</v>
      </c>
      <c r="H61" s="165">
        <f>IF(H58=0,"   ･･･ ",(H58-H57)/H57*100)</f>
        <v>100</v>
      </c>
      <c r="I61" s="165">
        <f t="shared" ref="I61:N61" si="5">IF(I58=0,"   ･･･ ",(I58-I57)/I57*100)</f>
        <v>-25</v>
      </c>
      <c r="J61" s="165">
        <f t="shared" si="5"/>
        <v>60</v>
      </c>
      <c r="K61" s="1541" t="str">
        <f>IF(K58=0,"   ･･･ ",(K58-K57)/K57*100)</f>
        <v xml:space="preserve">   ･･･ </v>
      </c>
      <c r="L61" s="1541" t="str">
        <f>IF(L58=0,"   ･･･ ",(L58-L57)/L57*100)</f>
        <v xml:space="preserve">   ･･･ </v>
      </c>
      <c r="M61" s="516">
        <f>IF(M58=0,"   ･･･ ",(M58-M57)/M57*100)</f>
        <v>-60</v>
      </c>
      <c r="N61" s="165">
        <f t="shared" si="5"/>
        <v>5.2631578947368416</v>
      </c>
      <c r="P61" s="353" t="s">
        <v>912</v>
      </c>
    </row>
    <row r="62" spans="1:16" s="8" customFormat="1" ht="16.5" customHeight="1">
      <c r="A62" s="1865" t="s">
        <v>262</v>
      </c>
      <c r="B62" s="1865"/>
      <c r="C62" s="1866"/>
      <c r="D62" s="1459">
        <f>IF(D46=0,"   ･･･ ",(D58-D46)/D46*100)</f>
        <v>-22.950819672131146</v>
      </c>
      <c r="E62" s="1459">
        <f>IF(E46=0,"   ･･･ ",(E58-E46)/E46*100)</f>
        <v>-50.878965447565164</v>
      </c>
      <c r="F62" s="1459">
        <f t="shared" ref="F62:G62" si="6">IF(F46=0,"   ･･･ ",(F58-F46)/F46*100)</f>
        <v>0</v>
      </c>
      <c r="G62" s="1459">
        <f t="shared" si="6"/>
        <v>-18.181818181818183</v>
      </c>
      <c r="H62" s="1459">
        <f t="shared" ref="H62:N62" si="7">IF(H46=0,"   ･･･ ",(H58-H46)/H46*100)</f>
        <v>33.333333333333329</v>
      </c>
      <c r="I62" s="1459">
        <f t="shared" si="7"/>
        <v>-40</v>
      </c>
      <c r="J62" s="1459">
        <f>IF(J46=0,"   ･･･ ",(J58-J46)/J46*100)</f>
        <v>-27.27272727272727</v>
      </c>
      <c r="K62" s="1459" t="str">
        <f>IF(K46=0,"   ･･･ ",(K58-K46)/K46*100)</f>
        <v xml:space="preserve">   ･･･ </v>
      </c>
      <c r="L62" s="1459">
        <f t="shared" si="7"/>
        <v>-100</v>
      </c>
      <c r="M62" s="1459">
        <f>IF(M46=0,"   ･･･ ",(M58-M46)/M46*100)</f>
        <v>100</v>
      </c>
      <c r="N62" s="1459">
        <f t="shared" si="7"/>
        <v>-20</v>
      </c>
      <c r="P62" s="353" t="s">
        <v>912</v>
      </c>
    </row>
    <row r="63" spans="1:16" s="8" customFormat="1" ht="12" customHeight="1">
      <c r="A63" s="49" t="s">
        <v>1005</v>
      </c>
      <c r="B63" s="1542"/>
      <c r="C63" s="709"/>
      <c r="D63" s="78"/>
      <c r="E63" s="709"/>
      <c r="F63" s="709"/>
      <c r="G63" s="1435"/>
      <c r="H63" s="1435"/>
      <c r="I63" s="709"/>
      <c r="J63" s="51"/>
      <c r="K63" s="709"/>
      <c r="L63" s="51"/>
      <c r="N63" s="1522" t="s">
        <v>769</v>
      </c>
    </row>
  </sheetData>
  <mergeCells count="16">
    <mergeCell ref="A62:C62"/>
    <mergeCell ref="A61:C61"/>
    <mergeCell ref="D36:E36"/>
    <mergeCell ref="F36:N36"/>
    <mergeCell ref="A27:C27"/>
    <mergeCell ref="A36:C37"/>
    <mergeCell ref="L1:M1"/>
    <mergeCell ref="L34:M34"/>
    <mergeCell ref="A31:M31"/>
    <mergeCell ref="A44:C44"/>
    <mergeCell ref="A59:C59"/>
    <mergeCell ref="A3:C4"/>
    <mergeCell ref="A26:C26"/>
    <mergeCell ref="H3:I3"/>
    <mergeCell ref="F3:G3"/>
    <mergeCell ref="D3:E3"/>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79" customWidth="1"/>
    <col min="2" max="2" width="3.109375" style="79" customWidth="1"/>
    <col min="3" max="3" width="5.6640625" style="79"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43" t="s">
        <v>828</v>
      </c>
      <c r="B1" s="14"/>
      <c r="C1" s="14"/>
      <c r="E1" s="14"/>
      <c r="G1" s="14"/>
      <c r="H1" s="14"/>
      <c r="I1" s="14"/>
      <c r="J1" s="680"/>
      <c r="K1" s="14"/>
      <c r="L1" s="14"/>
      <c r="N1" s="2063"/>
      <c r="O1" s="2064"/>
      <c r="R1" s="1544"/>
      <c r="T1" s="503"/>
    </row>
    <row r="2" spans="1:20" ht="16.5">
      <c r="A2" s="1545" t="s">
        <v>829</v>
      </c>
      <c r="B2" s="1444"/>
      <c r="C2" s="1444"/>
      <c r="D2" s="1445"/>
      <c r="E2" s="1443"/>
      <c r="G2" s="1443"/>
      <c r="H2" s="1443"/>
      <c r="I2" s="1443"/>
      <c r="J2" s="1443"/>
      <c r="K2" s="1443"/>
      <c r="L2" s="1443"/>
      <c r="N2" s="1546" t="s">
        <v>816</v>
      </c>
      <c r="Q2" s="1546" t="s">
        <v>817</v>
      </c>
    </row>
    <row r="3" spans="1:20" ht="12" customHeight="1">
      <c r="A3" s="2067" t="s">
        <v>59</v>
      </c>
      <c r="B3" s="2067"/>
      <c r="C3" s="2068"/>
      <c r="D3" s="2066" t="s">
        <v>830</v>
      </c>
      <c r="E3" s="2073" t="s">
        <v>820</v>
      </c>
      <c r="F3" s="288"/>
      <c r="G3" s="289"/>
      <c r="H3" s="289"/>
      <c r="I3" s="2065" t="s">
        <v>95</v>
      </c>
      <c r="J3" s="2066" t="s">
        <v>831</v>
      </c>
      <c r="K3" s="2066" t="s">
        <v>832</v>
      </c>
      <c r="L3" s="2066" t="s">
        <v>833</v>
      </c>
      <c r="N3" s="2075" t="s">
        <v>818</v>
      </c>
      <c r="O3" s="2077" t="s">
        <v>819</v>
      </c>
      <c r="P3" s="285"/>
      <c r="Q3" s="2075" t="s">
        <v>818</v>
      </c>
      <c r="R3" s="2075" t="s">
        <v>820</v>
      </c>
    </row>
    <row r="4" spans="1:20" s="95" customFormat="1" ht="22.5" customHeight="1">
      <c r="A4" s="2008"/>
      <c r="B4" s="2008"/>
      <c r="C4" s="2009"/>
      <c r="D4" s="1940"/>
      <c r="E4" s="2074"/>
      <c r="F4" s="135" t="s">
        <v>93</v>
      </c>
      <c r="G4" s="135" t="s">
        <v>94</v>
      </c>
      <c r="H4" s="136" t="s">
        <v>91</v>
      </c>
      <c r="I4" s="1940"/>
      <c r="J4" s="1940"/>
      <c r="K4" s="1940"/>
      <c r="L4" s="1940"/>
      <c r="N4" s="2076"/>
      <c r="O4" s="2076"/>
      <c r="P4" s="286"/>
      <c r="Q4" s="2076"/>
      <c r="R4" s="2076"/>
    </row>
    <row r="5" spans="1:20" s="96" customFormat="1">
      <c r="A5" s="1036"/>
      <c r="B5" s="1547"/>
      <c r="C5" s="1548"/>
      <c r="D5" s="1036" t="s">
        <v>703</v>
      </c>
      <c r="E5" s="1036" t="s">
        <v>225</v>
      </c>
      <c r="F5" s="1036" t="s">
        <v>225</v>
      </c>
      <c r="G5" s="1036" t="s">
        <v>225</v>
      </c>
      <c r="H5" s="1036" t="s">
        <v>225</v>
      </c>
      <c r="I5" s="1036" t="s">
        <v>225</v>
      </c>
      <c r="J5" s="1036" t="s">
        <v>92</v>
      </c>
      <c r="K5" s="1036" t="s">
        <v>57</v>
      </c>
      <c r="L5" s="1549" t="s">
        <v>96</v>
      </c>
      <c r="N5" s="1550" t="s">
        <v>703</v>
      </c>
      <c r="O5" s="1036" t="s">
        <v>225</v>
      </c>
      <c r="P5" s="1551"/>
      <c r="Q5" s="1550" t="s">
        <v>703</v>
      </c>
      <c r="R5" s="1552" t="s">
        <v>225</v>
      </c>
    </row>
    <row r="6" spans="1:20" ht="12.75" customHeight="1">
      <c r="A6" s="725" t="s">
        <v>483</v>
      </c>
      <c r="B6" s="1553" t="s">
        <v>484</v>
      </c>
      <c r="C6" s="1043" t="s">
        <v>159</v>
      </c>
      <c r="D6" s="1554">
        <v>11</v>
      </c>
      <c r="E6" s="387">
        <v>234980</v>
      </c>
      <c r="F6" s="387">
        <v>99906</v>
      </c>
      <c r="G6" s="387">
        <v>79623</v>
      </c>
      <c r="H6" s="387">
        <v>55451</v>
      </c>
      <c r="I6" s="387">
        <v>6482</v>
      </c>
      <c r="J6" s="456">
        <v>363</v>
      </c>
      <c r="K6" s="169">
        <v>2122</v>
      </c>
      <c r="L6" s="1555">
        <v>225</v>
      </c>
      <c r="M6" s="96"/>
      <c r="N6" s="1556">
        <v>1977</v>
      </c>
      <c r="O6" s="1557">
        <v>423336</v>
      </c>
      <c r="P6" s="1558"/>
      <c r="Q6" s="1557">
        <v>116</v>
      </c>
      <c r="R6" s="1559">
        <v>174158</v>
      </c>
    </row>
    <row r="7" spans="1:20" ht="12.75" customHeight="1">
      <c r="A7" s="725"/>
      <c r="B7" s="1553">
        <v>2</v>
      </c>
      <c r="C7" s="1043"/>
      <c r="D7" s="1554">
        <v>10</v>
      </c>
      <c r="E7" s="387">
        <v>186544</v>
      </c>
      <c r="F7" s="387">
        <v>73935</v>
      </c>
      <c r="G7" s="387">
        <v>68946</v>
      </c>
      <c r="H7" s="387">
        <v>43663</v>
      </c>
      <c r="I7" s="387">
        <v>4877</v>
      </c>
      <c r="J7" s="456">
        <v>354.9</v>
      </c>
      <c r="K7" s="169">
        <v>1983</v>
      </c>
      <c r="L7" s="1555">
        <v>210</v>
      </c>
      <c r="M7" s="95"/>
      <c r="N7" s="1560">
        <v>1966</v>
      </c>
      <c r="O7" s="1561">
        <v>402054</v>
      </c>
      <c r="P7" s="1558"/>
      <c r="Q7" s="1561">
        <v>119</v>
      </c>
      <c r="R7" s="1562">
        <v>184257</v>
      </c>
    </row>
    <row r="8" spans="1:20" ht="12.75" customHeight="1">
      <c r="A8" s="725"/>
      <c r="B8" s="1553">
        <v>3</v>
      </c>
      <c r="C8" s="1043"/>
      <c r="D8" s="1554">
        <v>9</v>
      </c>
      <c r="E8" s="387">
        <v>188435</v>
      </c>
      <c r="F8" s="387">
        <v>76848</v>
      </c>
      <c r="G8" s="387">
        <v>68140</v>
      </c>
      <c r="H8" s="387">
        <v>43447</v>
      </c>
      <c r="I8" s="387">
        <v>4819</v>
      </c>
      <c r="J8" s="456">
        <v>357.1</v>
      </c>
      <c r="K8" s="169">
        <v>2094</v>
      </c>
      <c r="L8" s="1555">
        <v>203</v>
      </c>
      <c r="M8" s="96"/>
      <c r="N8" s="1560">
        <v>1990</v>
      </c>
      <c r="O8" s="1562">
        <v>409749</v>
      </c>
      <c r="P8" s="1563"/>
      <c r="Q8" s="1560">
        <v>128</v>
      </c>
      <c r="R8" s="1562">
        <v>177191</v>
      </c>
    </row>
    <row r="9" spans="1:20" ht="12.75" customHeight="1">
      <c r="A9" s="725"/>
      <c r="B9" s="638">
        <v>4</v>
      </c>
      <c r="C9" s="1043"/>
      <c r="D9" s="1564">
        <v>9</v>
      </c>
      <c r="E9" s="387">
        <v>208011</v>
      </c>
      <c r="F9" s="387">
        <v>91968</v>
      </c>
      <c r="G9" s="387">
        <v>71046</v>
      </c>
      <c r="H9" s="387">
        <v>44997</v>
      </c>
      <c r="I9" s="387">
        <v>4702</v>
      </c>
      <c r="J9" s="305">
        <v>363.8</v>
      </c>
      <c r="K9" s="387">
        <v>1970</v>
      </c>
      <c r="L9" s="328">
        <v>203</v>
      </c>
      <c r="M9" s="95"/>
      <c r="N9" s="1560">
        <v>1983</v>
      </c>
      <c r="O9" s="1562">
        <v>428060</v>
      </c>
      <c r="P9" s="1563"/>
      <c r="Q9" s="1560">
        <v>127</v>
      </c>
      <c r="R9" s="1562">
        <v>180720</v>
      </c>
    </row>
    <row r="10" spans="1:20" ht="12.75" customHeight="1">
      <c r="A10" s="637"/>
      <c r="B10" s="638">
        <v>5</v>
      </c>
      <c r="C10" s="1043"/>
      <c r="D10" s="1564">
        <v>9</v>
      </c>
      <c r="E10" s="387">
        <v>225840</v>
      </c>
      <c r="F10" s="387">
        <v>100780</v>
      </c>
      <c r="G10" s="387">
        <v>73563</v>
      </c>
      <c r="H10" s="387">
        <v>51496</v>
      </c>
      <c r="I10" s="387">
        <v>4508</v>
      </c>
      <c r="J10" s="305">
        <v>362.9</v>
      </c>
      <c r="K10" s="387">
        <v>1926</v>
      </c>
      <c r="L10" s="328">
        <v>204</v>
      </c>
      <c r="M10" s="95"/>
      <c r="N10" s="1560">
        <v>1978</v>
      </c>
      <c r="O10" s="1562">
        <v>441355</v>
      </c>
      <c r="P10" s="1563"/>
      <c r="Q10" s="1560">
        <v>130</v>
      </c>
      <c r="R10" s="1562">
        <v>183005</v>
      </c>
    </row>
    <row r="11" spans="1:20">
      <c r="A11" s="2069" t="s">
        <v>843</v>
      </c>
      <c r="B11" s="2069"/>
      <c r="C11" s="2070"/>
      <c r="D11" s="1425">
        <v>0</v>
      </c>
      <c r="E11" s="168">
        <f>+E10/$E10*100</f>
        <v>100</v>
      </c>
      <c r="F11" s="168">
        <f t="shared" ref="F11:H11" si="0">+F10/$E10*100</f>
        <v>44.624512929507617</v>
      </c>
      <c r="G11" s="168">
        <f t="shared" si="0"/>
        <v>32.573060573857596</v>
      </c>
      <c r="H11" s="168">
        <f t="shared" si="0"/>
        <v>22.801983705278072</v>
      </c>
      <c r="I11" s="1425">
        <v>0</v>
      </c>
      <c r="J11" s="1425">
        <v>0</v>
      </c>
      <c r="K11" s="1425">
        <v>0</v>
      </c>
      <c r="L11" s="1489">
        <v>0</v>
      </c>
      <c r="M11" s="95"/>
      <c r="N11" s="1565">
        <v>0</v>
      </c>
      <c r="O11" s="1489">
        <v>0</v>
      </c>
      <c r="P11" s="285"/>
      <c r="Q11" s="1425">
        <v>0</v>
      </c>
      <c r="R11" s="1489">
        <v>0</v>
      </c>
      <c r="T11" s="355" t="s">
        <v>913</v>
      </c>
    </row>
    <row r="12" spans="1:20" ht="11.25" customHeight="1">
      <c r="A12" s="137"/>
      <c r="B12" s="1041"/>
      <c r="C12" s="1035"/>
      <c r="D12" s="7"/>
      <c r="E12" s="143"/>
      <c r="F12" s="143"/>
      <c r="G12" s="143"/>
      <c r="H12" s="143"/>
      <c r="I12" s="143"/>
      <c r="J12" s="7"/>
      <c r="K12" s="143"/>
      <c r="L12" s="1035"/>
      <c r="M12" s="96"/>
      <c r="N12" s="1566"/>
      <c r="O12" s="1567"/>
      <c r="P12" s="1568"/>
      <c r="Q12" s="1566"/>
      <c r="R12" s="1569"/>
    </row>
    <row r="13" spans="1:20" ht="12.75" customHeight="1">
      <c r="A13" s="1408">
        <v>5</v>
      </c>
      <c r="B13" s="708">
        <v>10</v>
      </c>
      <c r="C13" s="1570" t="s">
        <v>285</v>
      </c>
      <c r="D13" s="974">
        <v>9</v>
      </c>
      <c r="E13" s="450">
        <v>18899</v>
      </c>
      <c r="F13" s="465">
        <v>9154</v>
      </c>
      <c r="G13" s="465">
        <v>5366</v>
      </c>
      <c r="H13" s="465">
        <v>4378</v>
      </c>
      <c r="I13" s="465">
        <v>261</v>
      </c>
      <c r="J13" s="1571">
        <v>31</v>
      </c>
      <c r="K13" s="465">
        <v>1932</v>
      </c>
      <c r="L13" s="1572">
        <v>204</v>
      </c>
      <c r="M13" s="95"/>
      <c r="N13" s="1573">
        <v>1980</v>
      </c>
      <c r="O13" s="1574">
        <v>37912</v>
      </c>
      <c r="P13" s="1575"/>
      <c r="Q13" s="1573">
        <v>131</v>
      </c>
      <c r="R13" s="1576">
        <v>12815</v>
      </c>
    </row>
    <row r="14" spans="1:20" ht="12.75" customHeight="1">
      <c r="A14" s="1408"/>
      <c r="B14" s="708">
        <v>11</v>
      </c>
      <c r="C14" s="1570"/>
      <c r="D14" s="974">
        <v>9</v>
      </c>
      <c r="E14" s="450">
        <v>19573</v>
      </c>
      <c r="F14" s="465">
        <v>9110</v>
      </c>
      <c r="G14" s="465">
        <v>5915</v>
      </c>
      <c r="H14" s="465">
        <v>4548</v>
      </c>
      <c r="I14" s="465">
        <v>549</v>
      </c>
      <c r="J14" s="1571">
        <v>30</v>
      </c>
      <c r="K14" s="465">
        <v>1925</v>
      </c>
      <c r="L14" s="1572">
        <v>204</v>
      </c>
      <c r="M14" s="95"/>
      <c r="N14" s="1573">
        <v>1978</v>
      </c>
      <c r="O14" s="1574">
        <v>35744</v>
      </c>
      <c r="P14" s="1575"/>
      <c r="Q14" s="1573">
        <v>131</v>
      </c>
      <c r="R14" s="1576">
        <v>15212</v>
      </c>
    </row>
    <row r="15" spans="1:20" ht="12.75" customHeight="1">
      <c r="A15" s="1408"/>
      <c r="B15" s="708">
        <v>12</v>
      </c>
      <c r="C15" s="1570"/>
      <c r="D15" s="974">
        <v>9</v>
      </c>
      <c r="E15" s="450">
        <v>28015</v>
      </c>
      <c r="F15" s="465">
        <v>11148</v>
      </c>
      <c r="G15" s="465">
        <v>10993</v>
      </c>
      <c r="H15" s="465">
        <v>5874</v>
      </c>
      <c r="I15" s="465">
        <v>757</v>
      </c>
      <c r="J15" s="1571">
        <v>31</v>
      </c>
      <c r="K15" s="465">
        <v>1926</v>
      </c>
      <c r="L15" s="1572">
        <v>204</v>
      </c>
      <c r="M15" s="95"/>
      <c r="N15" s="1573">
        <v>1978</v>
      </c>
      <c r="O15" s="1574">
        <v>38481</v>
      </c>
      <c r="P15" s="1575"/>
      <c r="Q15" s="1573">
        <v>130</v>
      </c>
      <c r="R15" s="1576">
        <v>18327</v>
      </c>
    </row>
    <row r="16" spans="1:20" ht="12.75" customHeight="1">
      <c r="A16" s="1408">
        <v>6</v>
      </c>
      <c r="B16" s="708">
        <v>1</v>
      </c>
      <c r="C16" s="1570"/>
      <c r="D16" s="974">
        <v>9</v>
      </c>
      <c r="E16" s="450">
        <v>19059</v>
      </c>
      <c r="F16" s="465">
        <v>9280</v>
      </c>
      <c r="G16" s="465">
        <v>5500</v>
      </c>
      <c r="H16" s="465">
        <v>4279</v>
      </c>
      <c r="I16" s="465">
        <v>231</v>
      </c>
      <c r="J16" s="1571">
        <v>30.1</v>
      </c>
      <c r="K16" s="465">
        <v>1924</v>
      </c>
      <c r="L16" s="1572">
        <v>204</v>
      </c>
      <c r="M16" s="95"/>
      <c r="N16" s="1573">
        <v>1966</v>
      </c>
      <c r="O16" s="1574">
        <v>35023</v>
      </c>
      <c r="P16" s="1575"/>
      <c r="Q16" s="1573">
        <v>130</v>
      </c>
      <c r="R16" s="1576">
        <v>14515</v>
      </c>
    </row>
    <row r="17" spans="1:20" ht="12.75" customHeight="1">
      <c r="A17" s="1408"/>
      <c r="B17" s="708">
        <v>2</v>
      </c>
      <c r="C17" s="1570"/>
      <c r="D17" s="974">
        <v>9</v>
      </c>
      <c r="E17" s="450">
        <v>17690</v>
      </c>
      <c r="F17" s="465">
        <v>7667</v>
      </c>
      <c r="G17" s="465">
        <v>6131</v>
      </c>
      <c r="H17" s="465">
        <v>3892</v>
      </c>
      <c r="I17" s="465">
        <v>201</v>
      </c>
      <c r="J17" s="1571">
        <v>28.9</v>
      </c>
      <c r="K17" s="465">
        <v>1914</v>
      </c>
      <c r="L17" s="1572">
        <v>204</v>
      </c>
      <c r="M17" s="95"/>
      <c r="N17" s="1573">
        <v>1966</v>
      </c>
      <c r="O17" s="1574">
        <v>33598</v>
      </c>
      <c r="P17" s="1575"/>
      <c r="Q17" s="1573">
        <v>130</v>
      </c>
      <c r="R17" s="1576">
        <v>13141</v>
      </c>
    </row>
    <row r="18" spans="1:20" ht="12.75" customHeight="1">
      <c r="A18" s="1408"/>
      <c r="B18" s="708">
        <v>3</v>
      </c>
      <c r="C18" s="1570"/>
      <c r="D18" s="974">
        <v>9</v>
      </c>
      <c r="E18" s="450">
        <v>20770</v>
      </c>
      <c r="F18" s="465">
        <v>9420</v>
      </c>
      <c r="G18" s="465">
        <v>6091</v>
      </c>
      <c r="H18" s="465">
        <v>5258</v>
      </c>
      <c r="I18" s="465">
        <v>315</v>
      </c>
      <c r="J18" s="1571">
        <v>31</v>
      </c>
      <c r="K18" s="465">
        <v>1892</v>
      </c>
      <c r="L18" s="1572">
        <v>204</v>
      </c>
      <c r="M18" s="95"/>
      <c r="N18" s="1573">
        <v>1959</v>
      </c>
      <c r="O18" s="1574">
        <v>36712</v>
      </c>
      <c r="P18" s="1575"/>
      <c r="Q18" s="1573">
        <v>130</v>
      </c>
      <c r="R18" s="1576">
        <v>17814</v>
      </c>
    </row>
    <row r="19" spans="1:20" ht="12.75" customHeight="1">
      <c r="A19" s="1408"/>
      <c r="B19" s="708">
        <v>4</v>
      </c>
      <c r="C19" s="1570"/>
      <c r="D19" s="974">
        <v>9</v>
      </c>
      <c r="E19" s="450">
        <v>17534</v>
      </c>
      <c r="F19" s="465">
        <v>8248</v>
      </c>
      <c r="G19" s="465">
        <v>5001</v>
      </c>
      <c r="H19" s="465">
        <v>4286</v>
      </c>
      <c r="I19" s="465">
        <v>224</v>
      </c>
      <c r="J19" s="1571">
        <v>30</v>
      </c>
      <c r="K19" s="465">
        <v>1908</v>
      </c>
      <c r="L19" s="1572">
        <v>204</v>
      </c>
      <c r="M19" s="95"/>
      <c r="N19" s="1573">
        <v>1965</v>
      </c>
      <c r="O19" s="1574">
        <v>36174</v>
      </c>
      <c r="P19" s="1575"/>
      <c r="Q19" s="1573">
        <v>129</v>
      </c>
      <c r="R19" s="1576">
        <v>12624</v>
      </c>
    </row>
    <row r="20" spans="1:20" ht="12.75" customHeight="1">
      <c r="A20" s="1408"/>
      <c r="B20" s="708">
        <v>5</v>
      </c>
      <c r="C20" s="1570"/>
      <c r="D20" s="974">
        <v>9</v>
      </c>
      <c r="E20" s="450">
        <v>19289</v>
      </c>
      <c r="F20" s="465">
        <v>9475</v>
      </c>
      <c r="G20" s="465">
        <v>5226</v>
      </c>
      <c r="H20" s="465">
        <v>4587</v>
      </c>
      <c r="I20" s="465">
        <v>259</v>
      </c>
      <c r="J20" s="1571">
        <v>31</v>
      </c>
      <c r="K20" s="465">
        <v>1892</v>
      </c>
      <c r="L20" s="1572">
        <v>204</v>
      </c>
      <c r="M20" s="95"/>
      <c r="N20" s="1573">
        <v>1959</v>
      </c>
      <c r="O20" s="1574">
        <v>37525</v>
      </c>
      <c r="P20" s="1575"/>
      <c r="Q20" s="1573">
        <v>128</v>
      </c>
      <c r="R20" s="1576">
        <v>12547</v>
      </c>
    </row>
    <row r="21" spans="1:20" ht="12.75" customHeight="1">
      <c r="A21" s="1408"/>
      <c r="B21" s="708">
        <v>6</v>
      </c>
      <c r="C21" s="1570"/>
      <c r="D21" s="974">
        <v>9</v>
      </c>
      <c r="E21" s="450">
        <v>19688</v>
      </c>
      <c r="F21" s="465">
        <v>9390</v>
      </c>
      <c r="G21" s="465">
        <v>5417</v>
      </c>
      <c r="H21" s="465">
        <v>4882</v>
      </c>
      <c r="I21" s="465">
        <v>465</v>
      </c>
      <c r="J21" s="1571">
        <v>30</v>
      </c>
      <c r="K21" s="465">
        <v>1889</v>
      </c>
      <c r="L21" s="1572">
        <v>204</v>
      </c>
      <c r="M21" s="95"/>
      <c r="N21" s="1573">
        <v>1962</v>
      </c>
      <c r="O21" s="1574">
        <v>36934</v>
      </c>
      <c r="P21" s="1575"/>
      <c r="Q21" s="1573">
        <v>128</v>
      </c>
      <c r="R21" s="1576">
        <v>15963</v>
      </c>
    </row>
    <row r="22" spans="1:20" ht="12.75" customHeight="1">
      <c r="A22" s="1408"/>
      <c r="B22" s="708">
        <v>7</v>
      </c>
      <c r="C22" s="1570"/>
      <c r="D22" s="974">
        <v>9</v>
      </c>
      <c r="E22" s="450">
        <v>21038</v>
      </c>
      <c r="F22" s="465">
        <v>9020</v>
      </c>
      <c r="G22" s="465">
        <v>7250</v>
      </c>
      <c r="H22" s="465">
        <v>4767</v>
      </c>
      <c r="I22" s="465">
        <v>529</v>
      </c>
      <c r="J22" s="1571">
        <v>31</v>
      </c>
      <c r="K22" s="465">
        <v>1874</v>
      </c>
      <c r="L22" s="1572">
        <v>204</v>
      </c>
      <c r="M22" s="95"/>
      <c r="N22" s="1573">
        <v>1958</v>
      </c>
      <c r="O22" s="1574">
        <v>39620</v>
      </c>
      <c r="P22" s="1575"/>
      <c r="Q22" s="1573">
        <v>128</v>
      </c>
      <c r="R22" s="1576">
        <v>18544</v>
      </c>
    </row>
    <row r="23" spans="1:20" ht="12.75" customHeight="1">
      <c r="A23" s="1408"/>
      <c r="B23" s="708">
        <v>8</v>
      </c>
      <c r="C23" s="1570"/>
      <c r="D23" s="974">
        <v>9</v>
      </c>
      <c r="E23" s="450">
        <v>17167</v>
      </c>
      <c r="F23" s="465">
        <v>7290</v>
      </c>
      <c r="G23" s="465">
        <v>5740</v>
      </c>
      <c r="H23" s="465">
        <v>4136</v>
      </c>
      <c r="I23" s="465">
        <v>228</v>
      </c>
      <c r="J23" s="1571">
        <v>30.9</v>
      </c>
      <c r="K23" s="465">
        <v>1872</v>
      </c>
      <c r="L23" s="1572">
        <v>204</v>
      </c>
      <c r="M23" s="95"/>
      <c r="N23" s="1573">
        <v>1960</v>
      </c>
      <c r="O23" s="1574">
        <v>39898</v>
      </c>
      <c r="P23" s="1575"/>
      <c r="Q23" s="1573">
        <v>127</v>
      </c>
      <c r="R23" s="1576">
        <v>15448</v>
      </c>
    </row>
    <row r="24" spans="1:20" ht="12.75" customHeight="1">
      <c r="A24" s="1408"/>
      <c r="B24" s="708">
        <v>9</v>
      </c>
      <c r="C24" s="1570"/>
      <c r="D24" s="974">
        <v>9</v>
      </c>
      <c r="E24" s="450">
        <v>17532</v>
      </c>
      <c r="F24" s="465">
        <v>8046</v>
      </c>
      <c r="G24" s="465">
        <v>4966</v>
      </c>
      <c r="H24" s="465">
        <v>4521</v>
      </c>
      <c r="I24" s="465">
        <v>187</v>
      </c>
      <c r="J24" s="1571">
        <v>30</v>
      </c>
      <c r="K24" s="465">
        <v>1859</v>
      </c>
      <c r="L24" s="1572">
        <v>204</v>
      </c>
      <c r="M24" s="95"/>
      <c r="N24" s="1573">
        <v>1958</v>
      </c>
      <c r="O24" s="1574">
        <v>37120</v>
      </c>
      <c r="P24" s="1575"/>
      <c r="Q24" s="1573">
        <v>127</v>
      </c>
      <c r="R24" s="1576">
        <v>14327</v>
      </c>
    </row>
    <row r="25" spans="1:20" ht="12.75" customHeight="1">
      <c r="A25" s="1408"/>
      <c r="B25" s="708">
        <v>10</v>
      </c>
      <c r="C25" s="1570"/>
      <c r="D25" s="974">
        <v>9</v>
      </c>
      <c r="E25" s="450">
        <v>18781</v>
      </c>
      <c r="F25" s="465">
        <v>8935</v>
      </c>
      <c r="G25" s="465">
        <v>5385</v>
      </c>
      <c r="H25" s="465">
        <v>4461</v>
      </c>
      <c r="I25" s="465">
        <v>197</v>
      </c>
      <c r="J25" s="1577">
        <v>30.9</v>
      </c>
      <c r="K25" s="465">
        <v>1857</v>
      </c>
      <c r="L25" s="333">
        <v>204</v>
      </c>
      <c r="M25" s="95"/>
      <c r="N25" s="1573">
        <v>1957</v>
      </c>
      <c r="O25" s="1574">
        <v>38587</v>
      </c>
      <c r="P25" s="1575"/>
      <c r="Q25" s="1573">
        <v>127</v>
      </c>
      <c r="R25" s="1576">
        <v>11487</v>
      </c>
    </row>
    <row r="26" spans="1:20">
      <c r="A26" s="2071" t="s">
        <v>519</v>
      </c>
      <c r="B26" s="2071"/>
      <c r="C26" s="2072"/>
      <c r="D26" s="1429">
        <v>0</v>
      </c>
      <c r="E26" s="1430">
        <f>+E25/$E25*100</f>
        <v>100</v>
      </c>
      <c r="F26" s="1431">
        <f>+F25/$E25*100</f>
        <v>47.574676534795806</v>
      </c>
      <c r="G26" s="1431">
        <f t="shared" ref="G26:H26" si="1">+G25/$E25*100</f>
        <v>28.672594643522707</v>
      </c>
      <c r="H26" s="1431">
        <f t="shared" si="1"/>
        <v>23.752728821681487</v>
      </c>
      <c r="I26" s="1429">
        <v>0</v>
      </c>
      <c r="J26" s="1429">
        <v>0</v>
      </c>
      <c r="K26" s="1429">
        <v>0</v>
      </c>
      <c r="L26" s="1496">
        <v>0</v>
      </c>
      <c r="N26" s="1578">
        <v>0</v>
      </c>
      <c r="O26" s="1496">
        <v>0</v>
      </c>
      <c r="P26" s="285"/>
      <c r="Q26" s="1578">
        <v>0</v>
      </c>
      <c r="R26" s="1496">
        <v>0</v>
      </c>
      <c r="T26" s="355" t="s">
        <v>913</v>
      </c>
    </row>
    <row r="27" spans="1:20" ht="9.75" customHeight="1">
      <c r="A27" s="7"/>
      <c r="B27" s="1036"/>
      <c r="C27" s="1570"/>
      <c r="D27" s="1034"/>
      <c r="E27" s="1034"/>
      <c r="F27" s="1034"/>
      <c r="G27" s="1034"/>
      <c r="H27" s="1034"/>
      <c r="I27" s="1034"/>
      <c r="J27" s="1034"/>
      <c r="K27" s="1034"/>
      <c r="L27" s="1579"/>
      <c r="N27" s="1580"/>
      <c r="O27" s="1581"/>
      <c r="P27" s="1582"/>
      <c r="Q27" s="1580"/>
      <c r="R27" s="1569"/>
    </row>
    <row r="28" spans="1:20">
      <c r="A28" s="1865" t="s">
        <v>262</v>
      </c>
      <c r="B28" s="1865"/>
      <c r="C28" s="1866"/>
      <c r="D28" s="1583">
        <f>(D25-D13)/D13*100</f>
        <v>0</v>
      </c>
      <c r="E28" s="1583">
        <f>(E25-E13)/E13*100</f>
        <v>-0.62437165987618393</v>
      </c>
      <c r="F28" s="1583">
        <f t="shared" ref="F28:R28" si="2">(F25-F13)/F13*100</f>
        <v>-2.3923967664409003</v>
      </c>
      <c r="G28" s="1583">
        <f t="shared" si="2"/>
        <v>0.35408125232948195</v>
      </c>
      <c r="H28" s="1583">
        <f t="shared" si="2"/>
        <v>1.8958428506167202</v>
      </c>
      <c r="I28" s="1583">
        <f t="shared" si="2"/>
        <v>-24.521072796934863</v>
      </c>
      <c r="J28" s="1583">
        <f t="shared" si="2"/>
        <v>-0.32258064516129492</v>
      </c>
      <c r="K28" s="1583">
        <f t="shared" si="2"/>
        <v>-3.8819875776397512</v>
      </c>
      <c r="L28" s="1584">
        <f t="shared" si="2"/>
        <v>0</v>
      </c>
      <c r="N28" s="1585">
        <v>-1.2</v>
      </c>
      <c r="O28" s="1583">
        <v>1.8</v>
      </c>
      <c r="P28" s="285"/>
      <c r="Q28" s="1583">
        <f t="shared" si="2"/>
        <v>-3.0534351145038165</v>
      </c>
      <c r="R28" s="1584">
        <f t="shared" si="2"/>
        <v>-10.362856028092079</v>
      </c>
      <c r="T28" s="355" t="s">
        <v>913</v>
      </c>
    </row>
    <row r="29" spans="1:20" ht="12.75" customHeight="1">
      <c r="A29" s="7"/>
      <c r="B29" s="1036"/>
      <c r="C29" s="1036"/>
      <c r="D29" s="1586"/>
      <c r="E29" s="1586"/>
      <c r="F29" s="1587"/>
      <c r="G29" s="1587"/>
      <c r="H29" s="1587"/>
      <c r="I29" s="1587"/>
      <c r="J29" s="1587"/>
      <c r="K29" s="1587"/>
      <c r="L29" s="1586"/>
      <c r="N29" s="1588">
        <v>0.99539999999999995</v>
      </c>
      <c r="O29" s="1589">
        <v>0.99890000000000001</v>
      </c>
    </row>
    <row r="30" spans="1:20" ht="12.75" customHeight="1">
      <c r="A30" s="7"/>
      <c r="B30" s="1036"/>
      <c r="C30" s="1036"/>
      <c r="D30" s="1036"/>
      <c r="E30" s="1036"/>
      <c r="F30" s="7"/>
      <c r="G30" s="7"/>
      <c r="H30" s="7"/>
      <c r="I30" s="7"/>
      <c r="J30" s="7"/>
      <c r="K30" s="7"/>
      <c r="L30" s="1036"/>
      <c r="N30" s="1590" t="s">
        <v>859</v>
      </c>
      <c r="O30" s="1590"/>
    </row>
    <row r="31" spans="1:20" ht="12.75" customHeight="1">
      <c r="A31" s="7"/>
      <c r="B31" s="1036"/>
      <c r="C31" s="1036"/>
      <c r="D31" s="1036"/>
      <c r="E31" s="1036"/>
      <c r="F31" s="7"/>
      <c r="G31" s="7"/>
      <c r="H31" s="7"/>
      <c r="I31" s="7"/>
      <c r="J31" s="7"/>
      <c r="K31" s="7"/>
      <c r="L31" s="1036"/>
    </row>
    <row r="32" spans="1:20" ht="20.25" customHeight="1">
      <c r="A32" s="917" t="s">
        <v>834</v>
      </c>
      <c r="B32" s="1591"/>
      <c r="C32" s="1591"/>
      <c r="D32" s="1036"/>
      <c r="E32" s="1036"/>
      <c r="F32" s="7"/>
      <c r="G32" s="7"/>
      <c r="H32" s="7"/>
      <c r="I32" s="7"/>
      <c r="J32" s="7"/>
      <c r="K32" s="7"/>
      <c r="L32" s="7"/>
      <c r="N32" s="1546" t="s">
        <v>821</v>
      </c>
      <c r="Q32" s="1546" t="s">
        <v>822</v>
      </c>
    </row>
    <row r="33" spans="1:20" ht="15" customHeight="1">
      <c r="A33" s="2067" t="s">
        <v>59</v>
      </c>
      <c r="B33" s="2067"/>
      <c r="C33" s="2068"/>
      <c r="D33" s="2066" t="s">
        <v>830</v>
      </c>
      <c r="E33" s="2073" t="s">
        <v>820</v>
      </c>
      <c r="F33" s="288"/>
      <c r="G33" s="289"/>
      <c r="H33" s="289"/>
      <c r="I33" s="2065" t="s">
        <v>95</v>
      </c>
      <c r="J33" s="2066" t="s">
        <v>831</v>
      </c>
      <c r="K33" s="2066" t="s">
        <v>832</v>
      </c>
      <c r="L33" s="2066" t="s">
        <v>833</v>
      </c>
      <c r="M33" s="95"/>
      <c r="N33" s="2075" t="s">
        <v>818</v>
      </c>
      <c r="O33" s="2075" t="s">
        <v>820</v>
      </c>
      <c r="P33" s="285"/>
      <c r="Q33" s="2075" t="s">
        <v>818</v>
      </c>
      <c r="R33" s="2075" t="s">
        <v>820</v>
      </c>
      <c r="S33" s="95"/>
    </row>
    <row r="34" spans="1:20" ht="22.5" customHeight="1">
      <c r="A34" s="2008"/>
      <c r="B34" s="2008"/>
      <c r="C34" s="2009"/>
      <c r="D34" s="1940"/>
      <c r="E34" s="2074"/>
      <c r="F34" s="135" t="s">
        <v>93</v>
      </c>
      <c r="G34" s="135" t="s">
        <v>94</v>
      </c>
      <c r="H34" s="136" t="s">
        <v>91</v>
      </c>
      <c r="I34" s="1940"/>
      <c r="J34" s="1940"/>
      <c r="K34" s="1940"/>
      <c r="L34" s="1940"/>
      <c r="M34" s="96"/>
      <c r="N34" s="2076"/>
      <c r="O34" s="2076"/>
      <c r="P34" s="286"/>
      <c r="Q34" s="2076"/>
      <c r="R34" s="2076"/>
      <c r="S34" s="96"/>
    </row>
    <row r="35" spans="1:20" ht="10.5" customHeight="1">
      <c r="A35" s="1036"/>
      <c r="B35" s="1547"/>
      <c r="C35" s="1548"/>
      <c r="D35" s="1036" t="s">
        <v>703</v>
      </c>
      <c r="E35" s="1036" t="s">
        <v>225</v>
      </c>
      <c r="F35" s="1036" t="s">
        <v>225</v>
      </c>
      <c r="G35" s="1036" t="s">
        <v>225</v>
      </c>
      <c r="H35" s="1036" t="s">
        <v>225</v>
      </c>
      <c r="I35" s="1036" t="s">
        <v>225</v>
      </c>
      <c r="J35" s="1036" t="s">
        <v>92</v>
      </c>
      <c r="K35" s="1036" t="s">
        <v>57</v>
      </c>
      <c r="L35" s="1549" t="s">
        <v>96</v>
      </c>
      <c r="M35" s="1592">
        <v>0</v>
      </c>
      <c r="N35" s="1550" t="s">
        <v>703</v>
      </c>
      <c r="O35" s="1036" t="s">
        <v>225</v>
      </c>
      <c r="P35" s="1551"/>
      <c r="Q35" s="1550" t="s">
        <v>703</v>
      </c>
      <c r="R35" s="1552" t="s">
        <v>225</v>
      </c>
    </row>
    <row r="36" spans="1:20" s="95" customFormat="1" ht="18.75" customHeight="1">
      <c r="A36" s="725" t="s">
        <v>483</v>
      </c>
      <c r="B36" s="1553" t="s">
        <v>484</v>
      </c>
      <c r="C36" s="725" t="s">
        <v>159</v>
      </c>
      <c r="D36" s="1593">
        <v>232</v>
      </c>
      <c r="E36" s="387">
        <v>569540</v>
      </c>
      <c r="F36" s="387">
        <v>46299</v>
      </c>
      <c r="G36" s="387">
        <v>432465</v>
      </c>
      <c r="H36" s="387">
        <v>90776</v>
      </c>
      <c r="I36" s="387">
        <v>3002</v>
      </c>
      <c r="J36" s="456">
        <v>364.2</v>
      </c>
      <c r="K36" s="169">
        <v>21897</v>
      </c>
      <c r="L36" s="448">
        <v>1046</v>
      </c>
      <c r="M36" s="1592">
        <v>1</v>
      </c>
      <c r="N36" s="1556">
        <v>613</v>
      </c>
      <c r="O36" s="1559">
        <v>242600</v>
      </c>
      <c r="P36" s="1558"/>
      <c r="Q36" s="1557">
        <v>174</v>
      </c>
      <c r="R36" s="1559">
        <v>130078</v>
      </c>
      <c r="S36" s="47"/>
    </row>
    <row r="37" spans="1:20" s="96" customFormat="1">
      <c r="A37" s="725"/>
      <c r="B37" s="1553">
        <v>2</v>
      </c>
      <c r="C37" s="725"/>
      <c r="D37" s="1593">
        <v>258</v>
      </c>
      <c r="E37" s="387">
        <v>617644</v>
      </c>
      <c r="F37" s="387">
        <v>35647</v>
      </c>
      <c r="G37" s="387">
        <v>488867</v>
      </c>
      <c r="H37" s="387">
        <v>93130</v>
      </c>
      <c r="I37" s="387">
        <v>2526</v>
      </c>
      <c r="J37" s="456">
        <v>364</v>
      </c>
      <c r="K37" s="169">
        <v>24449</v>
      </c>
      <c r="L37" s="448">
        <v>1091</v>
      </c>
      <c r="M37" s="1592">
        <v>0</v>
      </c>
      <c r="N37" s="1560">
        <v>634</v>
      </c>
      <c r="O37" s="1562">
        <v>262050</v>
      </c>
      <c r="P37" s="1594"/>
      <c r="Q37" s="50">
        <v>178</v>
      </c>
      <c r="R37" s="1581">
        <v>138764</v>
      </c>
      <c r="S37" s="47"/>
    </row>
    <row r="38" spans="1:20" ht="12.75" customHeight="1">
      <c r="A38" s="725"/>
      <c r="B38" s="1553">
        <v>3</v>
      </c>
      <c r="C38" s="725"/>
      <c r="D38" s="1593">
        <v>259</v>
      </c>
      <c r="E38" s="387">
        <v>623793</v>
      </c>
      <c r="F38" s="387">
        <v>32529</v>
      </c>
      <c r="G38" s="387">
        <v>501922</v>
      </c>
      <c r="H38" s="387">
        <v>89343</v>
      </c>
      <c r="I38" s="387">
        <v>2419</v>
      </c>
      <c r="J38" s="456">
        <v>363.4</v>
      </c>
      <c r="K38" s="169">
        <v>24710</v>
      </c>
      <c r="L38" s="448">
        <v>1077</v>
      </c>
      <c r="M38" s="1592">
        <v>0</v>
      </c>
      <c r="N38" s="1560">
        <v>660</v>
      </c>
      <c r="O38" s="1562">
        <v>261582</v>
      </c>
      <c r="P38" s="285"/>
      <c r="Q38" s="1580">
        <v>173</v>
      </c>
      <c r="R38" s="1581">
        <v>134490</v>
      </c>
    </row>
    <row r="39" spans="1:20" ht="12.75" customHeight="1">
      <c r="A39" s="725"/>
      <c r="B39" s="638">
        <v>4</v>
      </c>
      <c r="C39" s="725"/>
      <c r="D39" s="1595">
        <v>257</v>
      </c>
      <c r="E39" s="387">
        <v>619179</v>
      </c>
      <c r="F39" s="387">
        <v>33125</v>
      </c>
      <c r="G39" s="387">
        <v>497728</v>
      </c>
      <c r="H39" s="387">
        <v>88236</v>
      </c>
      <c r="I39" s="387">
        <v>2326</v>
      </c>
      <c r="J39" s="457">
        <v>363.6</v>
      </c>
      <c r="K39" s="387">
        <v>23806</v>
      </c>
      <c r="L39" s="328">
        <v>1022</v>
      </c>
      <c r="M39" s="1592"/>
      <c r="N39" s="1560">
        <v>695</v>
      </c>
      <c r="O39" s="1562">
        <v>275336</v>
      </c>
      <c r="P39" s="285"/>
      <c r="Q39" s="1580">
        <v>175</v>
      </c>
      <c r="R39" s="1581">
        <v>129764</v>
      </c>
    </row>
    <row r="40" spans="1:20" ht="12.75" customHeight="1">
      <c r="A40" s="637"/>
      <c r="B40" s="638">
        <v>5</v>
      </c>
      <c r="C40" s="725"/>
      <c r="D40" s="1595">
        <v>257</v>
      </c>
      <c r="E40" s="387">
        <v>628433</v>
      </c>
      <c r="F40" s="387">
        <v>32959</v>
      </c>
      <c r="G40" s="387">
        <v>507361</v>
      </c>
      <c r="H40" s="387">
        <v>88110</v>
      </c>
      <c r="I40" s="387">
        <v>2163</v>
      </c>
      <c r="J40" s="457">
        <v>363.59999999999997</v>
      </c>
      <c r="K40" s="387">
        <v>23762</v>
      </c>
      <c r="L40" s="328">
        <v>1021</v>
      </c>
      <c r="M40" s="1592"/>
      <c r="N40" s="1560">
        <v>717</v>
      </c>
      <c r="O40" s="1562">
        <v>293519</v>
      </c>
      <c r="P40" s="285"/>
      <c r="Q40" s="1580">
        <v>176</v>
      </c>
      <c r="R40" s="1581">
        <v>128937</v>
      </c>
    </row>
    <row r="41" spans="1:20" ht="12.75" customHeight="1">
      <c r="A41" s="2069" t="s">
        <v>881</v>
      </c>
      <c r="B41" s="2069"/>
      <c r="C41" s="2069"/>
      <c r="D41" s="1565">
        <v>0</v>
      </c>
      <c r="E41" s="168">
        <f>+E40/$E40*100</f>
        <v>100</v>
      </c>
      <c r="F41" s="168">
        <f t="shared" ref="F41:H41" si="3">+F40/$E40*100</f>
        <v>5.2446322837915895</v>
      </c>
      <c r="G41" s="168">
        <f t="shared" si="3"/>
        <v>80.734302622554836</v>
      </c>
      <c r="H41" s="168">
        <f t="shared" si="3"/>
        <v>14.020587715794683</v>
      </c>
      <c r="I41" s="1425">
        <v>0</v>
      </c>
      <c r="J41" s="1425">
        <v>0</v>
      </c>
      <c r="K41" s="1425">
        <v>0</v>
      </c>
      <c r="L41" s="1489">
        <v>0</v>
      </c>
      <c r="M41" s="1592"/>
      <c r="N41" s="1565">
        <v>0</v>
      </c>
      <c r="O41" s="1489">
        <v>0</v>
      </c>
      <c r="P41" s="285"/>
      <c r="Q41" s="1425">
        <v>0</v>
      </c>
      <c r="R41" s="1489">
        <v>0</v>
      </c>
      <c r="T41" s="355" t="s">
        <v>913</v>
      </c>
    </row>
    <row r="42" spans="1:20" ht="12.75" customHeight="1">
      <c r="A42" s="137"/>
      <c r="B42" s="1041"/>
      <c r="C42" s="1041"/>
      <c r="D42" s="1596"/>
      <c r="E42" s="1041"/>
      <c r="F42" s="1041"/>
      <c r="G42" s="1041"/>
      <c r="H42" s="1041"/>
      <c r="I42" s="1041"/>
      <c r="J42" s="1041"/>
      <c r="K42" s="1041"/>
      <c r="L42" s="1597"/>
      <c r="M42" s="1592">
        <v>1</v>
      </c>
      <c r="N42" s="1598"/>
      <c r="O42" s="1569"/>
      <c r="P42" s="285"/>
      <c r="Q42" s="1598"/>
      <c r="R42" s="1569"/>
    </row>
    <row r="43" spans="1:20">
      <c r="A43" s="1408">
        <v>5</v>
      </c>
      <c r="B43" s="708">
        <v>10</v>
      </c>
      <c r="C43" s="1570" t="s">
        <v>285</v>
      </c>
      <c r="D43" s="1599">
        <v>256</v>
      </c>
      <c r="E43" s="351">
        <v>52298</v>
      </c>
      <c r="F43" s="332">
        <v>2922</v>
      </c>
      <c r="G43" s="332">
        <v>42351</v>
      </c>
      <c r="H43" s="332">
        <v>7025</v>
      </c>
      <c r="I43" s="332">
        <v>140</v>
      </c>
      <c r="J43" s="1571">
        <v>30.9</v>
      </c>
      <c r="K43" s="332">
        <v>23343</v>
      </c>
      <c r="L43" s="333">
        <v>1019</v>
      </c>
      <c r="N43" s="1573">
        <v>711</v>
      </c>
      <c r="O43" s="1574">
        <v>25079</v>
      </c>
      <c r="P43" s="1600"/>
      <c r="Q43" s="1573">
        <v>175</v>
      </c>
      <c r="R43" s="1576">
        <v>10728</v>
      </c>
    </row>
    <row r="44" spans="1:20" ht="11.25" customHeight="1">
      <c r="A44" s="1408"/>
      <c r="B44" s="708">
        <v>11</v>
      </c>
      <c r="C44" s="1570"/>
      <c r="D44" s="1599">
        <v>257</v>
      </c>
      <c r="E44" s="450">
        <v>52330</v>
      </c>
      <c r="F44" s="465">
        <v>3254</v>
      </c>
      <c r="G44" s="465">
        <v>41620</v>
      </c>
      <c r="H44" s="465">
        <v>7456</v>
      </c>
      <c r="I44" s="465">
        <v>195</v>
      </c>
      <c r="J44" s="1571">
        <v>29.9</v>
      </c>
      <c r="K44" s="465">
        <v>23438</v>
      </c>
      <c r="L44" s="333">
        <v>1021</v>
      </c>
      <c r="N44" s="1573">
        <v>714</v>
      </c>
      <c r="O44" s="1574">
        <v>23974</v>
      </c>
      <c r="P44" s="1600"/>
      <c r="Q44" s="1573">
        <v>175</v>
      </c>
      <c r="R44" s="1576">
        <v>10469</v>
      </c>
    </row>
    <row r="45" spans="1:20" ht="12.75" customHeight="1">
      <c r="A45" s="1408"/>
      <c r="B45" s="708">
        <v>12</v>
      </c>
      <c r="C45" s="1570"/>
      <c r="D45" s="1599">
        <v>257</v>
      </c>
      <c r="E45" s="450">
        <v>63417</v>
      </c>
      <c r="F45" s="465">
        <v>3150</v>
      </c>
      <c r="G45" s="465">
        <v>50895</v>
      </c>
      <c r="H45" s="465">
        <v>9372</v>
      </c>
      <c r="I45" s="465">
        <v>267</v>
      </c>
      <c r="J45" s="1571">
        <v>31</v>
      </c>
      <c r="K45" s="465">
        <v>23762</v>
      </c>
      <c r="L45" s="333">
        <v>1021</v>
      </c>
      <c r="N45" s="1573">
        <v>717</v>
      </c>
      <c r="O45" s="1574">
        <v>27595</v>
      </c>
      <c r="P45" s="1600"/>
      <c r="Q45" s="1573">
        <v>176</v>
      </c>
      <c r="R45" s="1576">
        <v>12895</v>
      </c>
    </row>
    <row r="46" spans="1:20" ht="12.75" customHeight="1">
      <c r="A46" s="1408">
        <v>6</v>
      </c>
      <c r="B46" s="708">
        <v>1</v>
      </c>
      <c r="C46" s="1570"/>
      <c r="D46" s="1599">
        <v>257</v>
      </c>
      <c r="E46" s="450">
        <v>51826</v>
      </c>
      <c r="F46" s="465">
        <v>2660</v>
      </c>
      <c r="G46" s="465">
        <v>42037</v>
      </c>
      <c r="H46" s="465">
        <v>7129</v>
      </c>
      <c r="I46" s="465">
        <v>185</v>
      </c>
      <c r="J46" s="1571">
        <v>29.9</v>
      </c>
      <c r="K46" s="465">
        <v>23710</v>
      </c>
      <c r="L46" s="333">
        <v>1021</v>
      </c>
      <c r="N46" s="1573">
        <v>724</v>
      </c>
      <c r="O46" s="1574">
        <v>24104</v>
      </c>
      <c r="P46" s="1600"/>
      <c r="Q46" s="1573">
        <v>176</v>
      </c>
      <c r="R46" s="1576">
        <v>9221</v>
      </c>
    </row>
    <row r="47" spans="1:20" ht="12.75" customHeight="1">
      <c r="A47" s="1408"/>
      <c r="B47" s="708">
        <v>2</v>
      </c>
      <c r="C47" s="1570"/>
      <c r="D47" s="1599">
        <v>257</v>
      </c>
      <c r="E47" s="450">
        <v>48528</v>
      </c>
      <c r="F47" s="465">
        <v>2055</v>
      </c>
      <c r="G47" s="465">
        <v>39935</v>
      </c>
      <c r="H47" s="465">
        <v>6538</v>
      </c>
      <c r="I47" s="465">
        <v>146</v>
      </c>
      <c r="J47" s="1571">
        <v>29</v>
      </c>
      <c r="K47" s="465">
        <v>23480</v>
      </c>
      <c r="L47" s="333">
        <v>1022</v>
      </c>
      <c r="N47" s="1573">
        <v>728</v>
      </c>
      <c r="O47" s="1574">
        <v>23556</v>
      </c>
      <c r="P47" s="1600"/>
      <c r="Q47" s="1573">
        <v>176</v>
      </c>
      <c r="R47" s="1576">
        <v>8778</v>
      </c>
    </row>
    <row r="48" spans="1:20" ht="12.75" customHeight="1">
      <c r="A48" s="1408"/>
      <c r="B48" s="708">
        <v>3</v>
      </c>
      <c r="C48" s="1570"/>
      <c r="D48" s="1599">
        <v>257</v>
      </c>
      <c r="E48" s="450">
        <v>52255</v>
      </c>
      <c r="F48" s="465">
        <v>2441</v>
      </c>
      <c r="G48" s="465">
        <v>42446</v>
      </c>
      <c r="H48" s="465">
        <v>7368</v>
      </c>
      <c r="I48" s="465">
        <v>178</v>
      </c>
      <c r="J48" s="1571">
        <v>30.8</v>
      </c>
      <c r="K48" s="465">
        <v>23595</v>
      </c>
      <c r="L48" s="333">
        <v>1022</v>
      </c>
      <c r="N48" s="1573">
        <v>736</v>
      </c>
      <c r="O48" s="1574">
        <v>25962</v>
      </c>
      <c r="P48" s="1600"/>
      <c r="Q48" s="1573">
        <v>176</v>
      </c>
      <c r="R48" s="1576">
        <v>10564</v>
      </c>
    </row>
    <row r="49" spans="1:20" ht="12.75" customHeight="1">
      <c r="A49" s="1408"/>
      <c r="B49" s="708">
        <v>4</v>
      </c>
      <c r="C49" s="1570"/>
      <c r="D49" s="1599">
        <v>256</v>
      </c>
      <c r="E49" s="450">
        <v>50530</v>
      </c>
      <c r="F49" s="465">
        <v>2646</v>
      </c>
      <c r="G49" s="465">
        <v>40913</v>
      </c>
      <c r="H49" s="465">
        <v>6971</v>
      </c>
      <c r="I49" s="465">
        <v>150</v>
      </c>
      <c r="J49" s="1571">
        <v>30</v>
      </c>
      <c r="K49" s="465">
        <v>23306</v>
      </c>
      <c r="L49" s="333">
        <v>1020</v>
      </c>
      <c r="N49" s="1573">
        <v>743</v>
      </c>
      <c r="O49" s="1574">
        <v>25039</v>
      </c>
      <c r="P49" s="1600"/>
      <c r="Q49" s="1573">
        <v>178</v>
      </c>
      <c r="R49" s="1576">
        <v>11740</v>
      </c>
    </row>
    <row r="50" spans="1:20" ht="12.75" customHeight="1">
      <c r="A50" s="1408"/>
      <c r="B50" s="708">
        <v>5</v>
      </c>
      <c r="C50" s="1570"/>
      <c r="D50" s="1599">
        <v>256</v>
      </c>
      <c r="E50" s="450">
        <v>51754</v>
      </c>
      <c r="F50" s="465">
        <v>2567</v>
      </c>
      <c r="G50" s="465">
        <v>42185</v>
      </c>
      <c r="H50" s="465">
        <v>7001</v>
      </c>
      <c r="I50" s="465">
        <v>153</v>
      </c>
      <c r="J50" s="1571">
        <v>30.9</v>
      </c>
      <c r="K50" s="465">
        <v>23345</v>
      </c>
      <c r="L50" s="333">
        <v>1020</v>
      </c>
      <c r="N50" s="1573">
        <v>744</v>
      </c>
      <c r="O50" s="1574">
        <v>25818</v>
      </c>
      <c r="P50" s="1600"/>
      <c r="Q50" s="1573">
        <v>179</v>
      </c>
      <c r="R50" s="1576">
        <v>11978</v>
      </c>
    </row>
    <row r="51" spans="1:20" ht="12.75" customHeight="1">
      <c r="A51" s="1408"/>
      <c r="B51" s="708">
        <v>6</v>
      </c>
      <c r="C51" s="1570"/>
      <c r="D51" s="1599">
        <v>256</v>
      </c>
      <c r="E51" s="450">
        <v>52134</v>
      </c>
      <c r="F51" s="465">
        <v>2951</v>
      </c>
      <c r="G51" s="465">
        <v>41967</v>
      </c>
      <c r="H51" s="465">
        <v>7216</v>
      </c>
      <c r="I51" s="465">
        <v>157</v>
      </c>
      <c r="J51" s="1571">
        <v>30</v>
      </c>
      <c r="K51" s="465">
        <v>23390</v>
      </c>
      <c r="L51" s="333">
        <v>1020</v>
      </c>
      <c r="N51" s="1573">
        <v>752</v>
      </c>
      <c r="O51" s="1574">
        <v>26394</v>
      </c>
      <c r="P51" s="1600"/>
      <c r="Q51" s="1573">
        <v>182</v>
      </c>
      <c r="R51" s="1576">
        <v>11675</v>
      </c>
    </row>
    <row r="52" spans="1:20" ht="12.75" customHeight="1">
      <c r="A52" s="1408"/>
      <c r="B52" s="708">
        <v>7</v>
      </c>
      <c r="C52" s="1570"/>
      <c r="D52" s="1599">
        <v>256</v>
      </c>
      <c r="E52" s="450">
        <v>54199</v>
      </c>
      <c r="F52" s="465">
        <v>2830</v>
      </c>
      <c r="G52" s="465">
        <v>43564</v>
      </c>
      <c r="H52" s="465">
        <v>7804</v>
      </c>
      <c r="I52" s="465">
        <v>204</v>
      </c>
      <c r="J52" s="1571">
        <v>30.9</v>
      </c>
      <c r="K52" s="465">
        <v>23583</v>
      </c>
      <c r="L52" s="333">
        <v>1019</v>
      </c>
      <c r="N52" s="1573">
        <v>752</v>
      </c>
      <c r="O52" s="1574">
        <v>27778</v>
      </c>
      <c r="P52" s="1600"/>
      <c r="Q52" s="1573">
        <v>182</v>
      </c>
      <c r="R52" s="1576">
        <v>12132</v>
      </c>
    </row>
    <row r="53" spans="1:20" ht="12.75" customHeight="1">
      <c r="A53" s="1408"/>
      <c r="B53" s="708">
        <v>8</v>
      </c>
      <c r="C53" s="1570"/>
      <c r="D53" s="1599">
        <v>256</v>
      </c>
      <c r="E53" s="450">
        <v>57543</v>
      </c>
      <c r="F53" s="465">
        <v>2263</v>
      </c>
      <c r="G53" s="465">
        <v>47319</v>
      </c>
      <c r="H53" s="465">
        <v>7961</v>
      </c>
      <c r="I53" s="465">
        <v>154</v>
      </c>
      <c r="J53" s="1571">
        <v>30.9</v>
      </c>
      <c r="K53" s="465">
        <v>23644</v>
      </c>
      <c r="L53" s="333">
        <v>1018</v>
      </c>
      <c r="N53" s="1573">
        <v>753</v>
      </c>
      <c r="O53" s="1574">
        <v>27862</v>
      </c>
      <c r="P53" s="1600"/>
      <c r="Q53" s="1573">
        <v>182</v>
      </c>
      <c r="R53" s="1576">
        <v>12158</v>
      </c>
    </row>
    <row r="54" spans="1:20" ht="12.75" customHeight="1">
      <c r="A54" s="1408"/>
      <c r="B54" s="708">
        <v>9</v>
      </c>
      <c r="C54" s="1570"/>
      <c r="D54" s="1599">
        <v>256</v>
      </c>
      <c r="E54" s="450">
        <v>50331</v>
      </c>
      <c r="F54" s="465">
        <v>1907</v>
      </c>
      <c r="G54" s="465">
        <v>41645</v>
      </c>
      <c r="H54" s="465">
        <v>6778</v>
      </c>
      <c r="I54" s="465">
        <v>137</v>
      </c>
      <c r="J54" s="1571">
        <v>29.8</v>
      </c>
      <c r="K54" s="465">
        <v>23455</v>
      </c>
      <c r="L54" s="333">
        <v>1019</v>
      </c>
      <c r="N54" s="1573">
        <v>755</v>
      </c>
      <c r="O54" s="1574">
        <v>25281</v>
      </c>
      <c r="P54" s="1600"/>
      <c r="Q54" s="1573">
        <v>181</v>
      </c>
      <c r="R54" s="1576">
        <v>10426</v>
      </c>
    </row>
    <row r="55" spans="1:20" ht="12.75" customHeight="1">
      <c r="A55" s="1408"/>
      <c r="B55" s="708">
        <v>10</v>
      </c>
      <c r="C55" s="1570"/>
      <c r="D55" s="1599">
        <v>255</v>
      </c>
      <c r="E55" s="450">
        <v>51716</v>
      </c>
      <c r="F55" s="465">
        <v>2358</v>
      </c>
      <c r="G55" s="465">
        <v>42525</v>
      </c>
      <c r="H55" s="465">
        <v>6833</v>
      </c>
      <c r="I55" s="465">
        <v>131</v>
      </c>
      <c r="J55" s="1577">
        <v>30.8</v>
      </c>
      <c r="K55" s="465">
        <v>23405</v>
      </c>
      <c r="L55" s="333">
        <v>1017</v>
      </c>
      <c r="N55" s="1573">
        <v>757</v>
      </c>
      <c r="O55" s="1574">
        <v>25928</v>
      </c>
      <c r="P55" s="1600"/>
      <c r="Q55" s="1573">
        <v>181</v>
      </c>
      <c r="R55" s="1576">
        <v>10493</v>
      </c>
    </row>
    <row r="56" spans="1:20" ht="12.75" customHeight="1">
      <c r="A56" s="2071" t="s">
        <v>519</v>
      </c>
      <c r="B56" s="2071"/>
      <c r="C56" s="2072"/>
      <c r="D56" s="1578">
        <v>0</v>
      </c>
      <c r="E56" s="1430">
        <v>100</v>
      </c>
      <c r="F56" s="1431">
        <f>+F55/$E55*100</f>
        <v>4.5595173640652797</v>
      </c>
      <c r="G56" s="1431">
        <f t="shared" ref="G56:H56" si="4">+G55/$E55*100</f>
        <v>82.227937195452085</v>
      </c>
      <c r="H56" s="1431">
        <f t="shared" si="4"/>
        <v>13.212545440482637</v>
      </c>
      <c r="I56" s="1429">
        <v>0</v>
      </c>
      <c r="J56" s="1429">
        <v>0</v>
      </c>
      <c r="K56" s="1429">
        <v>0</v>
      </c>
      <c r="L56" s="1496">
        <v>0</v>
      </c>
      <c r="M56" s="1601"/>
      <c r="N56" s="1578">
        <v>0</v>
      </c>
      <c r="O56" s="1496">
        <v>0</v>
      </c>
      <c r="P56" s="285"/>
      <c r="Q56" s="1578">
        <v>0</v>
      </c>
      <c r="R56" s="1496">
        <v>0</v>
      </c>
      <c r="T56" s="355" t="s">
        <v>913</v>
      </c>
    </row>
    <row r="57" spans="1:20" ht="12.75" customHeight="1">
      <c r="A57" s="7"/>
      <c r="B57" s="1036"/>
      <c r="C57" s="1570"/>
      <c r="D57" s="1034"/>
      <c r="E57" s="1034"/>
      <c r="F57" s="1034"/>
      <c r="G57" s="1034"/>
      <c r="H57" s="1034"/>
      <c r="I57" s="1034"/>
      <c r="J57" s="1034"/>
      <c r="K57" s="1034"/>
      <c r="L57" s="200"/>
      <c r="N57" s="1598"/>
      <c r="O57" s="1569"/>
      <c r="P57" s="285"/>
      <c r="Q57" s="1598"/>
      <c r="R57" s="1569"/>
    </row>
    <row r="58" spans="1:20">
      <c r="A58" s="1865" t="s">
        <v>262</v>
      </c>
      <c r="B58" s="1865"/>
      <c r="C58" s="1866"/>
      <c r="D58" s="1583">
        <f>ROUND((D55/(D43)-1)*100,1)</f>
        <v>-0.4</v>
      </c>
      <c r="E58" s="1583">
        <f t="shared" ref="E58:L58" si="5">ROUND((E55/(E43)-1)*100,1)</f>
        <v>-1.1000000000000001</v>
      </c>
      <c r="F58" s="1583">
        <f t="shared" si="5"/>
        <v>-19.3</v>
      </c>
      <c r="G58" s="1583">
        <f t="shared" si="5"/>
        <v>0.4</v>
      </c>
      <c r="H58" s="1583">
        <f t="shared" si="5"/>
        <v>-2.7</v>
      </c>
      <c r="I58" s="1583">
        <f t="shared" si="5"/>
        <v>-6.4</v>
      </c>
      <c r="J58" s="1583">
        <f t="shared" si="5"/>
        <v>-0.3</v>
      </c>
      <c r="K58" s="1583">
        <f t="shared" si="5"/>
        <v>0.3</v>
      </c>
      <c r="L58" s="1584">
        <f t="shared" si="5"/>
        <v>-0.2</v>
      </c>
      <c r="N58" s="1585">
        <f t="shared" ref="N58:R58" si="6">(N55-N43)/N43*100</f>
        <v>6.4697609001406473</v>
      </c>
      <c r="O58" s="1583">
        <f t="shared" si="6"/>
        <v>3.3853024442760877</v>
      </c>
      <c r="P58" s="285"/>
      <c r="Q58" s="1583">
        <f t="shared" si="6"/>
        <v>3.4285714285714288</v>
      </c>
      <c r="R58" s="1584">
        <f t="shared" si="6"/>
        <v>-2.1905294556301267</v>
      </c>
      <c r="T58" s="355" t="s">
        <v>913</v>
      </c>
    </row>
    <row r="59" spans="1:20">
      <c r="A59" s="1602"/>
      <c r="B59" s="1603"/>
      <c r="C59" s="1603"/>
      <c r="D59" s="1604"/>
      <c r="E59" s="1604"/>
      <c r="F59" s="1604"/>
      <c r="G59" s="1604"/>
      <c r="H59" s="1604"/>
      <c r="I59" s="1604"/>
      <c r="J59" s="1604"/>
      <c r="K59" s="1604"/>
      <c r="L59" s="1604"/>
      <c r="N59" s="1605"/>
      <c r="O59" s="1605"/>
      <c r="Q59" s="1605"/>
      <c r="R59" s="1605"/>
    </row>
    <row r="60" spans="1:20">
      <c r="A60" s="1056"/>
      <c r="B60" s="49"/>
      <c r="C60" s="1055"/>
      <c r="D60" s="1055"/>
      <c r="E60" s="1055"/>
      <c r="F60" s="1055"/>
      <c r="G60"/>
      <c r="H60"/>
      <c r="I60" s="1606"/>
      <c r="J60" s="1606" t="s">
        <v>823</v>
      </c>
      <c r="K60"/>
      <c r="L60" s="1607"/>
      <c r="O60" s="1606"/>
    </row>
    <row r="61" spans="1:20" s="8" customFormat="1" ht="7.5" customHeight="1">
      <c r="B61" s="1608"/>
      <c r="C61" s="702"/>
      <c r="D61" s="1609"/>
      <c r="E61" s="287"/>
      <c r="F61" s="287"/>
      <c r="G61" s="287"/>
      <c r="H61" s="287"/>
      <c r="I61" s="287"/>
      <c r="J61" s="287"/>
      <c r="K61" s="287"/>
      <c r="L61" s="287"/>
      <c r="M61" s="1601"/>
      <c r="N61" s="1601"/>
      <c r="O61" s="1601"/>
      <c r="P61" s="1610"/>
      <c r="Q61" s="1601"/>
      <c r="R61" s="1601"/>
      <c r="S61" s="1601"/>
    </row>
    <row r="62" spans="1:20" s="8" customFormat="1" ht="11">
      <c r="A62" s="1611" t="s">
        <v>503</v>
      </c>
      <c r="B62" s="1608" t="s">
        <v>824</v>
      </c>
      <c r="C62" s="1608"/>
      <c r="D62" s="1609"/>
      <c r="E62" s="287"/>
      <c r="F62" s="287"/>
      <c r="G62" s="287"/>
      <c r="H62" s="287"/>
      <c r="I62" s="287"/>
      <c r="J62" s="287"/>
      <c r="K62" s="287"/>
      <c r="L62" s="287"/>
      <c r="M62" s="1601"/>
      <c r="N62" s="1601"/>
      <c r="O62" s="1601"/>
      <c r="P62" s="1601"/>
      <c r="Q62" s="1601"/>
      <c r="R62" s="1601"/>
      <c r="S62" s="1601"/>
    </row>
    <row r="63" spans="1:20" s="8" customFormat="1" ht="11">
      <c r="A63" s="1612"/>
      <c r="B63" s="1608" t="s">
        <v>825</v>
      </c>
      <c r="C63" s="1608"/>
      <c r="D63" s="1609"/>
      <c r="E63" s="287"/>
      <c r="F63" s="287"/>
      <c r="G63" s="287"/>
      <c r="H63" s="287"/>
      <c r="I63" s="287"/>
      <c r="J63" s="287"/>
      <c r="K63" s="287"/>
      <c r="L63" s="287"/>
      <c r="M63" s="1601"/>
      <c r="N63" s="1601"/>
      <c r="O63" s="1601"/>
      <c r="P63" s="1601"/>
      <c r="Q63" s="1601"/>
      <c r="R63" s="1601"/>
      <c r="S63" s="1601"/>
    </row>
    <row r="64" spans="1:20" s="8" customFormat="1" ht="11">
      <c r="A64" s="1612"/>
      <c r="B64" s="1608" t="s">
        <v>826</v>
      </c>
      <c r="C64" s="1608"/>
      <c r="D64" s="1609"/>
      <c r="E64" s="287"/>
      <c r="F64" s="287"/>
      <c r="G64" s="287"/>
      <c r="H64" s="287"/>
      <c r="I64" s="287"/>
      <c r="J64" s="287"/>
      <c r="K64" s="287"/>
      <c r="L64" s="287"/>
      <c r="M64" s="1601"/>
      <c r="N64" s="1601"/>
      <c r="O64" s="1601"/>
      <c r="P64" s="1601"/>
      <c r="Q64" s="1601"/>
      <c r="R64" s="1601"/>
      <c r="S64" s="1601"/>
    </row>
    <row r="65" spans="1:19" s="8" customFormat="1" ht="4.5" customHeight="1">
      <c r="A65" s="1612"/>
      <c r="B65" s="1608"/>
      <c r="C65" s="1608"/>
      <c r="D65" s="1609"/>
      <c r="E65" s="287"/>
      <c r="F65" s="287"/>
      <c r="G65" s="287"/>
      <c r="H65" s="287"/>
      <c r="I65" s="287"/>
      <c r="J65" s="287"/>
      <c r="K65" s="287"/>
      <c r="L65" s="287"/>
      <c r="M65" s="1601"/>
      <c r="N65" s="1601"/>
      <c r="O65" s="1601"/>
      <c r="P65" s="1601"/>
      <c r="Q65" s="1601"/>
      <c r="R65" s="1601"/>
      <c r="S65" s="1601"/>
    </row>
    <row r="66" spans="1:19" s="8" customFormat="1" ht="11">
      <c r="A66" s="1612"/>
      <c r="B66" s="1608" t="s">
        <v>1006</v>
      </c>
      <c r="C66" s="1608"/>
      <c r="D66" s="1609"/>
      <c r="E66" s="287"/>
      <c r="F66" s="287"/>
      <c r="G66" s="287"/>
      <c r="H66" s="287"/>
      <c r="I66" s="287"/>
      <c r="J66" s="287"/>
      <c r="K66" s="287"/>
      <c r="L66" s="287"/>
      <c r="M66" s="1601"/>
      <c r="N66" s="1601"/>
      <c r="O66" s="1601"/>
      <c r="P66" s="1601"/>
      <c r="Q66" s="1601"/>
      <c r="R66" s="1601"/>
      <c r="S66" s="1601"/>
    </row>
    <row r="67" spans="1:19" s="8" customFormat="1" ht="11">
      <c r="A67" s="1612"/>
      <c r="B67" s="1608" t="s">
        <v>1007</v>
      </c>
      <c r="C67" s="1608"/>
      <c r="D67" s="1609"/>
      <c r="E67" s="287"/>
      <c r="F67" s="287"/>
      <c r="G67" s="287"/>
      <c r="H67" s="287"/>
      <c r="I67" s="287"/>
      <c r="J67" s="287"/>
      <c r="K67" s="287"/>
      <c r="L67" s="287"/>
      <c r="M67" s="1601"/>
      <c r="N67" s="1601"/>
      <c r="O67" s="1601"/>
      <c r="P67" s="1601"/>
      <c r="Q67" s="1601"/>
      <c r="R67" s="1601"/>
      <c r="S67" s="1601"/>
    </row>
    <row r="68" spans="1:19" s="8" customFormat="1" ht="5.25" customHeight="1">
      <c r="A68" s="1612"/>
      <c r="B68" s="1608"/>
      <c r="C68" s="1608"/>
      <c r="D68" s="1609"/>
      <c r="E68" s="287"/>
      <c r="F68" s="287"/>
      <c r="G68" s="287"/>
      <c r="H68" s="287"/>
      <c r="I68" s="287"/>
      <c r="J68" s="287"/>
      <c r="K68" s="287"/>
      <c r="L68" s="287"/>
      <c r="M68" s="1601"/>
      <c r="N68" s="1601"/>
      <c r="O68" s="1601"/>
      <c r="P68" s="1601"/>
      <c r="Q68" s="1601"/>
      <c r="R68" s="1601"/>
      <c r="S68" s="1601"/>
    </row>
    <row r="69" spans="1:19" s="8" customFormat="1" ht="11">
      <c r="A69" s="1612"/>
      <c r="B69" s="1608" t="s">
        <v>837</v>
      </c>
      <c r="J69" s="287"/>
      <c r="K69" s="287"/>
      <c r="L69" s="287"/>
      <c r="M69" s="1601"/>
      <c r="N69" s="1601"/>
      <c r="O69" s="1601"/>
      <c r="P69" s="1601"/>
      <c r="Q69" s="1601"/>
      <c r="R69" s="1601"/>
      <c r="S69" s="1601"/>
    </row>
    <row r="70" spans="1:19" s="8" customFormat="1" ht="3.75" customHeight="1">
      <c r="A70" s="1612"/>
      <c r="J70" s="287"/>
      <c r="K70" s="287"/>
      <c r="L70" s="287"/>
      <c r="M70" s="1601"/>
      <c r="N70" s="1601"/>
      <c r="O70" s="1601"/>
      <c r="P70" s="1601"/>
      <c r="Q70" s="1601"/>
      <c r="R70" s="1601"/>
      <c r="S70" s="1601"/>
    </row>
    <row r="71" spans="1:19" s="8" customFormat="1" ht="11">
      <c r="A71" s="1612"/>
      <c r="B71" s="79" t="s">
        <v>1008</v>
      </c>
      <c r="J71" s="287"/>
      <c r="K71" s="287"/>
      <c r="L71" s="287"/>
      <c r="M71" s="1601"/>
      <c r="N71" s="1601"/>
      <c r="O71" s="1601"/>
      <c r="P71" s="1601"/>
      <c r="Q71" s="1601"/>
      <c r="R71" s="1601"/>
      <c r="S71" s="1601"/>
    </row>
    <row r="72" spans="1:19" s="8" customFormat="1" ht="14.25" customHeight="1">
      <c r="A72" s="1612"/>
      <c r="B72" s="1608" t="s">
        <v>1009</v>
      </c>
      <c r="J72" s="287"/>
      <c r="K72" s="287"/>
      <c r="L72" s="287"/>
      <c r="M72" s="1601"/>
      <c r="N72" s="1601"/>
      <c r="O72" s="1601"/>
      <c r="P72" s="1601"/>
      <c r="Q72" s="1601"/>
      <c r="R72" s="1601"/>
      <c r="S72" s="1601"/>
    </row>
    <row r="73" spans="1:19" s="8" customFormat="1" ht="3.75" customHeight="1">
      <c r="A73" s="1612"/>
      <c r="B73" s="1608"/>
      <c r="C73" s="1608"/>
      <c r="D73" s="1609"/>
      <c r="E73" s="287"/>
      <c r="F73" s="287"/>
      <c r="G73" s="287"/>
      <c r="H73" s="287"/>
      <c r="I73" s="287"/>
      <c r="J73" s="287"/>
      <c r="K73" s="287"/>
      <c r="L73" s="287"/>
      <c r="M73" s="1601"/>
      <c r="N73" s="1601"/>
      <c r="O73" s="1601"/>
      <c r="P73" s="1601"/>
      <c r="Q73" s="1601"/>
      <c r="R73" s="1601"/>
      <c r="S73" s="1601"/>
    </row>
    <row r="74" spans="1:19" s="8" customFormat="1" ht="11">
      <c r="A74" s="1612"/>
      <c r="B74" s="1608" t="s">
        <v>838</v>
      </c>
      <c r="C74" s="1608"/>
      <c r="D74" s="1609"/>
      <c r="E74" s="287"/>
      <c r="F74" s="287"/>
      <c r="G74" s="287"/>
      <c r="H74" s="287"/>
      <c r="I74" s="287"/>
      <c r="J74" s="287"/>
      <c r="K74" s="287"/>
      <c r="L74" s="287"/>
      <c r="M74" s="1601"/>
      <c r="N74" s="1601"/>
      <c r="O74" s="1601"/>
      <c r="P74" s="1601"/>
      <c r="Q74" s="1601"/>
      <c r="R74" s="1601"/>
      <c r="S74" s="1601"/>
    </row>
    <row r="75" spans="1:19" s="8" customFormat="1" ht="3" customHeight="1">
      <c r="A75" s="1612"/>
      <c r="B75" s="1608"/>
      <c r="C75" s="1608"/>
      <c r="D75" s="1609"/>
      <c r="E75" s="287"/>
      <c r="F75" s="287"/>
      <c r="G75" s="287"/>
      <c r="H75" s="287"/>
      <c r="I75" s="287"/>
      <c r="J75" s="287"/>
      <c r="K75" s="287"/>
      <c r="L75" s="287"/>
      <c r="M75" s="1601"/>
      <c r="N75" s="1601"/>
      <c r="O75" s="1601"/>
      <c r="P75" s="1601"/>
      <c r="Q75" s="1601"/>
      <c r="R75" s="1601"/>
      <c r="S75" s="1601"/>
    </row>
    <row r="76" spans="1:19" s="8" customFormat="1" ht="11">
      <c r="A76" s="1612"/>
      <c r="B76" s="1608" t="s">
        <v>1010</v>
      </c>
      <c r="C76" s="1608"/>
      <c r="D76" s="1609"/>
      <c r="E76" s="287"/>
      <c r="F76" s="287"/>
      <c r="G76" s="287"/>
      <c r="H76" s="287"/>
      <c r="I76" s="287"/>
      <c r="J76" s="287"/>
      <c r="K76" s="287"/>
      <c r="L76" s="287"/>
      <c r="M76" s="1601"/>
      <c r="N76" s="1601"/>
      <c r="O76" s="1601"/>
      <c r="P76" s="1601"/>
      <c r="Q76" s="1601"/>
      <c r="R76" s="1601"/>
      <c r="S76" s="1601"/>
    </row>
    <row r="77" spans="1:19" s="8" customFormat="1" ht="3" customHeight="1">
      <c r="A77" s="1612"/>
      <c r="B77" s="1608"/>
      <c r="C77" s="1608"/>
      <c r="D77" s="1609"/>
      <c r="E77" s="287"/>
      <c r="F77" s="287"/>
      <c r="G77" s="287"/>
      <c r="H77" s="287"/>
      <c r="I77" s="287"/>
      <c r="J77" s="287"/>
      <c r="K77" s="287"/>
      <c r="L77" s="287"/>
      <c r="M77" s="1601"/>
      <c r="N77" s="1601"/>
      <c r="O77" s="1601"/>
      <c r="P77" s="1601"/>
      <c r="Q77" s="1601"/>
      <c r="R77" s="1601"/>
      <c r="S77" s="1601"/>
    </row>
    <row r="78" spans="1:19" s="8" customFormat="1" ht="11">
      <c r="A78" s="1612"/>
      <c r="B78" s="1608" t="s">
        <v>1011</v>
      </c>
      <c r="C78" s="1608"/>
      <c r="D78" s="1609"/>
      <c r="E78" s="287"/>
      <c r="F78" s="287"/>
      <c r="G78" s="287"/>
      <c r="H78" s="287"/>
      <c r="I78" s="287"/>
      <c r="J78" s="287"/>
      <c r="K78" s="287"/>
      <c r="L78" s="287"/>
      <c r="M78" s="1601"/>
      <c r="N78" s="1601"/>
      <c r="O78" s="1601"/>
      <c r="P78" s="1601"/>
      <c r="Q78" s="1601"/>
      <c r="R78" s="1601"/>
      <c r="S78" s="1601"/>
    </row>
    <row r="79" spans="1:19" s="8" customFormat="1" ht="2.25" customHeight="1">
      <c r="A79" s="1612"/>
      <c r="B79" s="1608"/>
      <c r="C79" s="1608"/>
      <c r="D79" s="1609"/>
      <c r="E79" s="287"/>
      <c r="F79" s="287"/>
      <c r="G79" s="287"/>
      <c r="H79" s="287"/>
      <c r="I79" s="287"/>
      <c r="J79" s="287"/>
      <c r="K79" s="287"/>
      <c r="L79" s="287"/>
      <c r="M79" s="1601"/>
      <c r="N79" s="1601"/>
      <c r="O79" s="1601"/>
      <c r="P79" s="1601"/>
      <c r="Q79" s="1601"/>
      <c r="R79" s="1601"/>
      <c r="S79" s="1601"/>
    </row>
    <row r="80" spans="1:19" s="8" customFormat="1" ht="11">
      <c r="A80" s="1612"/>
      <c r="B80" s="1608" t="s">
        <v>1018</v>
      </c>
      <c r="C80" s="1608"/>
      <c r="D80" s="1609"/>
      <c r="E80" s="287"/>
      <c r="F80" s="287"/>
      <c r="G80" s="287"/>
      <c r="H80" s="287"/>
      <c r="I80" s="287"/>
      <c r="J80" s="287"/>
      <c r="K80" s="287"/>
      <c r="L80" s="287"/>
      <c r="M80" s="1601"/>
      <c r="N80" s="1601"/>
      <c r="O80" s="1601"/>
      <c r="P80" s="1601"/>
      <c r="Q80" s="1601"/>
      <c r="R80" s="1601"/>
      <c r="S80" s="1601"/>
    </row>
    <row r="81" spans="1:19" s="8" customFormat="1" ht="1.5" customHeight="1">
      <c r="A81" s="1612"/>
      <c r="B81" s="1608"/>
      <c r="C81" s="1608"/>
      <c r="D81" s="1609"/>
      <c r="E81" s="287"/>
      <c r="F81" s="287"/>
      <c r="G81" s="287"/>
      <c r="H81" s="287"/>
      <c r="I81" s="287"/>
      <c r="J81" s="287"/>
      <c r="K81" s="287"/>
      <c r="L81" s="287"/>
      <c r="M81" s="1601"/>
      <c r="N81" s="1601"/>
      <c r="O81" s="1601"/>
      <c r="P81" s="1601"/>
      <c r="Q81" s="1601"/>
      <c r="R81" s="1601"/>
      <c r="S81" s="1601"/>
    </row>
    <row r="82" spans="1:19" s="8" customFormat="1" ht="11">
      <c r="A82" s="1612"/>
      <c r="B82" s="1608" t="s">
        <v>827</v>
      </c>
      <c r="C82" s="1608"/>
      <c r="D82" s="1609"/>
      <c r="E82" s="287"/>
      <c r="F82" s="287"/>
      <c r="G82" s="287"/>
      <c r="H82" s="287"/>
      <c r="I82" s="287"/>
      <c r="J82" s="287"/>
      <c r="K82" s="287"/>
      <c r="L82" s="287"/>
      <c r="M82" s="1601"/>
      <c r="N82" s="1601"/>
      <c r="O82" s="1601"/>
      <c r="P82" s="1613"/>
      <c r="Q82" s="1613"/>
      <c r="R82" s="1613"/>
      <c r="S82" s="1613"/>
    </row>
    <row r="83" spans="1:19" ht="2.25" customHeight="1">
      <c r="A83" s="1612"/>
      <c r="B83" s="1614"/>
      <c r="C83" s="1608"/>
      <c r="D83" s="1609"/>
      <c r="E83" s="287"/>
      <c r="F83" s="287"/>
      <c r="G83" s="287"/>
      <c r="H83" s="287"/>
      <c r="I83" s="287"/>
      <c r="J83" s="287"/>
      <c r="K83" s="287"/>
      <c r="L83" s="287"/>
      <c r="M83" s="1601"/>
      <c r="N83" s="1601"/>
      <c r="O83" s="1601"/>
    </row>
    <row r="84" spans="1:19">
      <c r="A84" s="1612"/>
      <c r="B84" s="79" t="s">
        <v>1012</v>
      </c>
      <c r="C84" s="1608"/>
      <c r="D84" s="1609"/>
      <c r="E84" s="287"/>
      <c r="F84" s="287"/>
      <c r="G84" s="287"/>
      <c r="H84" s="287"/>
      <c r="I84" s="287"/>
      <c r="J84" s="287"/>
      <c r="K84" s="287"/>
      <c r="L84" s="287"/>
      <c r="M84" s="1601"/>
      <c r="N84" s="1601"/>
    </row>
    <row r="85" spans="1:19">
      <c r="A85" s="1612"/>
      <c r="B85" s="1608"/>
      <c r="C85" s="1608" t="s">
        <v>874</v>
      </c>
      <c r="D85" s="1609"/>
      <c r="E85" s="287"/>
      <c r="F85" s="287"/>
      <c r="G85" s="287"/>
      <c r="H85" s="287"/>
      <c r="I85" s="287"/>
      <c r="J85" s="287"/>
      <c r="K85" s="287"/>
      <c r="L85" s="287"/>
      <c r="M85" s="1601"/>
      <c r="N85" s="1601"/>
    </row>
  </sheetData>
  <mergeCells count="29">
    <mergeCell ref="J33:J34"/>
    <mergeCell ref="R3:R4"/>
    <mergeCell ref="N33:N34"/>
    <mergeCell ref="O33:O34"/>
    <mergeCell ref="Q33:Q34"/>
    <mergeCell ref="R33:R34"/>
    <mergeCell ref="K33:K34"/>
    <mergeCell ref="L33:L34"/>
    <mergeCell ref="N3:N4"/>
    <mergeCell ref="O3:O4"/>
    <mergeCell ref="Q3:Q4"/>
    <mergeCell ref="K3:K4"/>
    <mergeCell ref="L3:L4"/>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15" t="s">
        <v>753</v>
      </c>
      <c r="B1" s="14"/>
      <c r="C1" s="14"/>
      <c r="I1" s="680"/>
      <c r="L1" s="1702"/>
      <c r="M1" s="1703"/>
      <c r="N1" s="626"/>
      <c r="P1" s="503"/>
    </row>
    <row r="2" spans="1:16" ht="10.5" customHeight="1">
      <c r="A2" s="1424"/>
      <c r="B2" s="1424"/>
      <c r="C2" s="1424"/>
    </row>
    <row r="3" spans="1:16" s="34" customFormat="1" ht="16.5" customHeight="1">
      <c r="A3" s="1882" t="s">
        <v>432</v>
      </c>
      <c r="B3" s="1882"/>
      <c r="C3" s="2083"/>
      <c r="D3" s="2078" t="s">
        <v>30</v>
      </c>
      <c r="E3" s="2079"/>
      <c r="F3" s="2080" t="s">
        <v>861</v>
      </c>
      <c r="G3" s="2081"/>
      <c r="H3" s="2080" t="s">
        <v>862</v>
      </c>
      <c r="I3" s="2082"/>
      <c r="J3" s="2080" t="s">
        <v>863</v>
      </c>
      <c r="K3" s="2081"/>
      <c r="L3" s="2085" t="s">
        <v>864</v>
      </c>
      <c r="M3" s="2086"/>
    </row>
    <row r="4" spans="1:16" s="34" customFormat="1" ht="16.5" customHeight="1">
      <c r="A4" s="1884"/>
      <c r="B4" s="1884"/>
      <c r="C4" s="2084"/>
      <c r="D4" s="330" t="s">
        <v>638</v>
      </c>
      <c r="E4" s="331" t="s">
        <v>639</v>
      </c>
      <c r="F4" s="330" t="s">
        <v>638</v>
      </c>
      <c r="G4" s="331" t="s">
        <v>639</v>
      </c>
      <c r="H4" s="330" t="s">
        <v>638</v>
      </c>
      <c r="I4" s="331" t="s">
        <v>639</v>
      </c>
      <c r="J4" s="330" t="s">
        <v>638</v>
      </c>
      <c r="K4" s="331" t="s">
        <v>639</v>
      </c>
      <c r="L4" s="330" t="s">
        <v>638</v>
      </c>
      <c r="M4" s="331" t="s">
        <v>639</v>
      </c>
    </row>
    <row r="5" spans="1:16" s="42" customFormat="1" ht="12" customHeight="1">
      <c r="A5" s="1463"/>
      <c r="B5" s="1464"/>
      <c r="C5" s="1465"/>
      <c r="D5" s="1404" t="s">
        <v>31</v>
      </c>
      <c r="E5" s="1404" t="s">
        <v>97</v>
      </c>
      <c r="F5" s="1404" t="s">
        <v>97</v>
      </c>
      <c r="G5" s="1404" t="s">
        <v>97</v>
      </c>
      <c r="H5" s="1404" t="s">
        <v>31</v>
      </c>
      <c r="I5" s="1404" t="s">
        <v>97</v>
      </c>
      <c r="J5" s="1404" t="s">
        <v>97</v>
      </c>
      <c r="K5" s="1404" t="s">
        <v>97</v>
      </c>
      <c r="L5" s="1404" t="s">
        <v>97</v>
      </c>
      <c r="M5" s="1404" t="s">
        <v>97</v>
      </c>
      <c r="N5" s="1466"/>
    </row>
    <row r="6" spans="1:16" s="46" customFormat="1" ht="15.75" customHeight="1">
      <c r="A6" s="637" t="s">
        <v>483</v>
      </c>
      <c r="B6" s="638" t="s">
        <v>484</v>
      </c>
      <c r="C6" s="639" t="s">
        <v>159</v>
      </c>
      <c r="D6" s="169">
        <v>6133895.0999999996</v>
      </c>
      <c r="E6" s="169">
        <v>4080538.0140000004</v>
      </c>
      <c r="F6" s="169">
        <v>5557148.9390000002</v>
      </c>
      <c r="G6" s="169">
        <v>3310342.5389999999</v>
      </c>
      <c r="H6" s="169">
        <v>174269.58800000002</v>
      </c>
      <c r="I6" s="169">
        <v>452273.51799999992</v>
      </c>
      <c r="J6" s="169">
        <v>335259.29800000001</v>
      </c>
      <c r="K6" s="169">
        <v>233601.609</v>
      </c>
      <c r="L6" s="169">
        <v>67217.274999999994</v>
      </c>
      <c r="M6" s="169">
        <v>84320.347999999998</v>
      </c>
      <c r="N6" s="13"/>
    </row>
    <row r="7" spans="1:16" s="46" customFormat="1" ht="15.75" customHeight="1">
      <c r="A7" s="637"/>
      <c r="B7" s="638">
        <v>2</v>
      </c>
      <c r="C7" s="639"/>
      <c r="D7" s="169">
        <v>5422921</v>
      </c>
      <c r="E7" s="169">
        <v>3623559</v>
      </c>
      <c r="F7" s="169">
        <v>4901725</v>
      </c>
      <c r="G7" s="169">
        <v>3003275</v>
      </c>
      <c r="H7" s="169">
        <v>150141.18</v>
      </c>
      <c r="I7" s="169">
        <v>363603</v>
      </c>
      <c r="J7" s="169">
        <v>298811</v>
      </c>
      <c r="K7" s="169">
        <v>184864</v>
      </c>
      <c r="L7" s="169">
        <v>72243.930999999997</v>
      </c>
      <c r="M7" s="169">
        <v>71816</v>
      </c>
      <c r="N7" s="13"/>
    </row>
    <row r="8" spans="1:16" s="46" customFormat="1" ht="15.75" customHeight="1">
      <c r="A8" s="637"/>
      <c r="B8" s="638">
        <v>3</v>
      </c>
      <c r="C8" s="639"/>
      <c r="D8" s="169">
        <v>6572661</v>
      </c>
      <c r="E8" s="169">
        <v>4426066</v>
      </c>
      <c r="F8" s="169">
        <v>5897697</v>
      </c>
      <c r="G8" s="169">
        <v>3580635</v>
      </c>
      <c r="H8" s="169">
        <v>226370</v>
      </c>
      <c r="I8" s="169">
        <v>460173</v>
      </c>
      <c r="J8" s="169">
        <v>361279</v>
      </c>
      <c r="K8" s="169">
        <v>305303</v>
      </c>
      <c r="L8" s="169">
        <v>87316</v>
      </c>
      <c r="M8" s="169">
        <v>79955</v>
      </c>
      <c r="N8" s="13"/>
    </row>
    <row r="9" spans="1:16" s="46" customFormat="1" ht="15.75" customHeight="1">
      <c r="A9" s="637"/>
      <c r="B9" s="638">
        <v>4</v>
      </c>
      <c r="C9" s="639"/>
      <c r="D9" s="441">
        <v>7984026</v>
      </c>
      <c r="E9" s="441">
        <v>6234972</v>
      </c>
      <c r="F9" s="441">
        <v>7188608</v>
      </c>
      <c r="G9" s="441">
        <v>4868523</v>
      </c>
      <c r="H9" s="441">
        <v>288554</v>
      </c>
      <c r="I9" s="441">
        <v>824874</v>
      </c>
      <c r="J9" s="441">
        <v>380504</v>
      </c>
      <c r="K9" s="441">
        <v>463906</v>
      </c>
      <c r="L9" s="441">
        <v>126359</v>
      </c>
      <c r="M9" s="441">
        <v>77670</v>
      </c>
      <c r="N9" s="13"/>
    </row>
    <row r="10" spans="1:16" s="46" customFormat="1" ht="15.75" customHeight="1">
      <c r="A10" s="637"/>
      <c r="B10" s="638">
        <v>5</v>
      </c>
      <c r="C10" s="639"/>
      <c r="D10" s="458">
        <v>8258384</v>
      </c>
      <c r="E10" s="458">
        <v>5719872</v>
      </c>
      <c r="F10" s="458">
        <v>7512028</v>
      </c>
      <c r="G10" s="458">
        <v>4693194</v>
      </c>
      <c r="H10" s="458">
        <v>265808</v>
      </c>
      <c r="I10" s="458">
        <v>581535</v>
      </c>
      <c r="J10" s="458">
        <v>350020</v>
      </c>
      <c r="K10" s="458">
        <v>364097</v>
      </c>
      <c r="L10" s="458">
        <v>130528</v>
      </c>
      <c r="M10" s="458">
        <v>81045</v>
      </c>
      <c r="N10" s="728"/>
    </row>
    <row r="11" spans="1:16" ht="15.75" customHeight="1">
      <c r="A11" s="2017" t="s">
        <v>519</v>
      </c>
      <c r="B11" s="2017"/>
      <c r="C11" s="2018"/>
      <c r="D11" s="168">
        <f>+D10/$D10*100</f>
        <v>100</v>
      </c>
      <c r="E11" s="168">
        <f>+E10/$E10*100</f>
        <v>100</v>
      </c>
      <c r="F11" s="168">
        <f>+F10/$D10*100</f>
        <v>90.962444952910886</v>
      </c>
      <c r="G11" s="168">
        <f>+G10/$E10*100</f>
        <v>82.050682253029436</v>
      </c>
      <c r="H11" s="168">
        <f>+H10/$D10*100</f>
        <v>3.2186442287014021</v>
      </c>
      <c r="I11" s="168">
        <f>+I10/$E10*100</f>
        <v>10.166923315766507</v>
      </c>
      <c r="J11" s="168">
        <f>+J10/$D10*100</f>
        <v>4.23835946596816</v>
      </c>
      <c r="K11" s="168">
        <f>+K10/$E10*100</f>
        <v>6.3654746120192893</v>
      </c>
      <c r="L11" s="168">
        <f>+L10/$D10*100</f>
        <v>1.5805513524195534</v>
      </c>
      <c r="M11" s="168">
        <f>+M10/$E10*100</f>
        <v>1.4169023362760567</v>
      </c>
      <c r="N11" s="1616"/>
      <c r="P11" s="356" t="s">
        <v>913</v>
      </c>
    </row>
    <row r="12" spans="1:16" ht="10.5" customHeight="1">
      <c r="A12" s="85"/>
      <c r="B12" s="716"/>
      <c r="C12" s="1405"/>
      <c r="D12" s="169"/>
      <c r="E12" s="169"/>
      <c r="F12" s="169"/>
      <c r="G12" s="169"/>
      <c r="H12" s="169"/>
      <c r="I12" s="169"/>
      <c r="J12" s="169"/>
      <c r="K12" s="169"/>
      <c r="L12" s="169"/>
      <c r="M12" s="169"/>
      <c r="N12" s="1616"/>
    </row>
    <row r="13" spans="1:16" ht="16.5" customHeight="1">
      <c r="A13" s="1408">
        <v>5</v>
      </c>
      <c r="B13" s="708">
        <v>11</v>
      </c>
      <c r="C13" s="1405" t="s">
        <v>285</v>
      </c>
      <c r="D13" s="1617">
        <v>694774.91799999995</v>
      </c>
      <c r="E13" s="1617">
        <v>484249.24599999998</v>
      </c>
      <c r="F13" s="1617">
        <v>639448.14099999995</v>
      </c>
      <c r="G13" s="1617">
        <v>400777.43400000001</v>
      </c>
      <c r="H13" s="1618">
        <v>23002.971000000001</v>
      </c>
      <c r="I13" s="1617">
        <v>42373.817999999999</v>
      </c>
      <c r="J13" s="1619">
        <v>19717.168000000001</v>
      </c>
      <c r="K13" s="1617">
        <v>33948.233</v>
      </c>
      <c r="L13" s="1617">
        <v>12606.638000000001</v>
      </c>
      <c r="M13" s="1617">
        <v>7149.7610000000004</v>
      </c>
      <c r="N13" s="1620"/>
    </row>
    <row r="14" spans="1:16" ht="16.5" customHeight="1">
      <c r="A14" s="1408"/>
      <c r="B14" s="708">
        <v>12</v>
      </c>
      <c r="C14" s="1405"/>
      <c r="D14" s="1617">
        <v>751378.98199999984</v>
      </c>
      <c r="E14" s="1617">
        <v>438346.17099999997</v>
      </c>
      <c r="F14" s="1617">
        <v>689005.26599999995</v>
      </c>
      <c r="G14" s="1617">
        <v>352820.89199999999</v>
      </c>
      <c r="H14" s="1618">
        <v>24284.317999999999</v>
      </c>
      <c r="I14" s="1617">
        <v>55913.514000000003</v>
      </c>
      <c r="J14" s="1619">
        <v>22776.83</v>
      </c>
      <c r="K14" s="1617">
        <v>23024.16</v>
      </c>
      <c r="L14" s="1617">
        <v>15312.567999999999</v>
      </c>
      <c r="M14" s="1617">
        <v>6587.6049999999996</v>
      </c>
      <c r="N14" s="1620"/>
    </row>
    <row r="15" spans="1:16" ht="16.5" customHeight="1">
      <c r="A15" s="1408">
        <v>6</v>
      </c>
      <c r="B15" s="708">
        <v>1</v>
      </c>
      <c r="C15" s="1405"/>
      <c r="D15" s="1617">
        <v>551456.36199999996</v>
      </c>
      <c r="E15" s="1617">
        <v>445692.842</v>
      </c>
      <c r="F15" s="1617">
        <v>496996.864</v>
      </c>
      <c r="G15" s="1617">
        <v>351392.38900000002</v>
      </c>
      <c r="H15" s="1618">
        <v>19520.186000000002</v>
      </c>
      <c r="I15" s="1617">
        <v>56215.593000000001</v>
      </c>
      <c r="J15" s="1619">
        <v>26711.281999999999</v>
      </c>
      <c r="K15" s="1617">
        <v>31115.279999999999</v>
      </c>
      <c r="L15" s="1617">
        <v>8228.0300000000007</v>
      </c>
      <c r="M15" s="1617">
        <v>6969.58</v>
      </c>
      <c r="N15" s="1620"/>
    </row>
    <row r="16" spans="1:16" ht="16.5" customHeight="1">
      <c r="A16" s="1408"/>
      <c r="B16" s="708">
        <v>2</v>
      </c>
      <c r="C16" s="1405"/>
      <c r="D16" s="1617">
        <v>641644.31400000001</v>
      </c>
      <c r="E16" s="1617">
        <v>452358.02899999998</v>
      </c>
      <c r="F16" s="1617">
        <v>587659.56200000003</v>
      </c>
      <c r="G16" s="1617">
        <v>351568.90399999998</v>
      </c>
      <c r="H16" s="1618">
        <v>19667.489000000001</v>
      </c>
      <c r="I16" s="1617">
        <v>69718.294999999998</v>
      </c>
      <c r="J16" s="1619">
        <v>25543.197</v>
      </c>
      <c r="K16" s="1617">
        <v>25565.760999999999</v>
      </c>
      <c r="L16" s="1617">
        <v>8774.0660000000007</v>
      </c>
      <c r="M16" s="1617">
        <v>5505.0690000000004</v>
      </c>
      <c r="N16" s="1620"/>
    </row>
    <row r="17" spans="1:16" ht="16.5" customHeight="1">
      <c r="A17" s="1408"/>
      <c r="B17" s="708">
        <v>3</v>
      </c>
      <c r="C17" s="1405"/>
      <c r="D17" s="1617">
        <v>768382.85600000003</v>
      </c>
      <c r="E17" s="1617">
        <v>432544.745</v>
      </c>
      <c r="F17" s="1617">
        <v>700028.09100000001</v>
      </c>
      <c r="G17" s="1617">
        <v>352677.717</v>
      </c>
      <c r="H17" s="1618">
        <v>24669.52</v>
      </c>
      <c r="I17" s="1617">
        <v>49977.646999999997</v>
      </c>
      <c r="J17" s="1619">
        <v>32874.080000000002</v>
      </c>
      <c r="K17" s="1617">
        <v>22849.396000000001</v>
      </c>
      <c r="L17" s="1617">
        <v>10811.165000000001</v>
      </c>
      <c r="M17" s="1617">
        <v>7039.9849999999997</v>
      </c>
      <c r="N17" s="1620"/>
    </row>
    <row r="18" spans="1:16" ht="16.5" customHeight="1">
      <c r="A18" s="1408"/>
      <c r="B18" s="708">
        <v>4</v>
      </c>
      <c r="C18" s="1405"/>
      <c r="D18" s="1617">
        <v>666324.83400000003</v>
      </c>
      <c r="E18" s="1617">
        <v>461967.897</v>
      </c>
      <c r="F18" s="1617">
        <v>591085.86499999999</v>
      </c>
      <c r="G18" s="1617">
        <v>374562.02100000001</v>
      </c>
      <c r="H18" s="1618">
        <v>23954.691999999999</v>
      </c>
      <c r="I18" s="1617">
        <v>37681.366000000002</v>
      </c>
      <c r="J18" s="1619">
        <v>40092.33</v>
      </c>
      <c r="K18" s="1617">
        <v>41813.375999999997</v>
      </c>
      <c r="L18" s="1617">
        <v>11191.947</v>
      </c>
      <c r="M18" s="1617">
        <v>7911.134</v>
      </c>
      <c r="N18" s="1620"/>
    </row>
    <row r="19" spans="1:16" ht="16.5" customHeight="1">
      <c r="A19" s="1408"/>
      <c r="B19" s="708">
        <v>5</v>
      </c>
      <c r="C19" s="1405"/>
      <c r="D19" s="1617">
        <v>639809.11600000004</v>
      </c>
      <c r="E19" s="1617">
        <v>522378.78100000002</v>
      </c>
      <c r="F19" s="1617">
        <v>580387.12</v>
      </c>
      <c r="G19" s="1617">
        <v>432350.58500000002</v>
      </c>
      <c r="H19" s="1618">
        <v>24330.429</v>
      </c>
      <c r="I19" s="1617">
        <v>46928.896000000001</v>
      </c>
      <c r="J19" s="1619">
        <v>24459.304</v>
      </c>
      <c r="K19" s="1617">
        <v>35744.392</v>
      </c>
      <c r="L19" s="1617">
        <v>10632.263000000001</v>
      </c>
      <c r="M19" s="1617">
        <v>7354.9080000000004</v>
      </c>
      <c r="N19" s="1620"/>
    </row>
    <row r="20" spans="1:16" ht="16.5" customHeight="1">
      <c r="A20" s="1408"/>
      <c r="B20" s="708">
        <v>6</v>
      </c>
      <c r="C20" s="1405"/>
      <c r="D20" s="1617">
        <v>706826.18900000001</v>
      </c>
      <c r="E20" s="1617">
        <v>464288.06400000001</v>
      </c>
      <c r="F20" s="1617">
        <v>643642.78599999996</v>
      </c>
      <c r="G20" s="1617">
        <v>378204.092</v>
      </c>
      <c r="H20" s="1618">
        <v>26849.119999999999</v>
      </c>
      <c r="I20" s="1617">
        <v>46000.625</v>
      </c>
      <c r="J20" s="1619">
        <v>27412.344000000001</v>
      </c>
      <c r="K20" s="1617">
        <v>33514.387000000002</v>
      </c>
      <c r="L20" s="1617">
        <v>8921.9390000000003</v>
      </c>
      <c r="M20" s="1617">
        <v>6568.96</v>
      </c>
      <c r="N20" s="1620"/>
    </row>
    <row r="21" spans="1:16" ht="16.5" customHeight="1">
      <c r="A21" s="1408"/>
      <c r="B21" s="708">
        <v>7</v>
      </c>
      <c r="C21" s="1405"/>
      <c r="D21" s="1617">
        <v>714993.32799999998</v>
      </c>
      <c r="E21" s="1617">
        <v>539882.86899999995</v>
      </c>
      <c r="F21" s="1617">
        <v>643967.53899999999</v>
      </c>
      <c r="G21" s="1617">
        <v>440990.19099999999</v>
      </c>
      <c r="H21" s="1618">
        <v>25063.513999999999</v>
      </c>
      <c r="I21" s="1617">
        <v>53940.27</v>
      </c>
      <c r="J21" s="1619">
        <v>36281.947999999997</v>
      </c>
      <c r="K21" s="1617">
        <v>37163.855000000003</v>
      </c>
      <c r="L21" s="1617">
        <v>9680.3269999999993</v>
      </c>
      <c r="M21" s="1617">
        <v>7788.5529999999999</v>
      </c>
      <c r="N21" s="1620"/>
    </row>
    <row r="22" spans="1:16" ht="16.5" customHeight="1">
      <c r="A22" s="1408"/>
      <c r="B22" s="708">
        <v>8</v>
      </c>
      <c r="C22" s="1405"/>
      <c r="D22" s="1617">
        <v>658381.69600000011</v>
      </c>
      <c r="E22" s="1617">
        <v>443024.75299999997</v>
      </c>
      <c r="F22" s="1617">
        <v>592095.09100000001</v>
      </c>
      <c r="G22" s="1617">
        <v>360228.93699999998</v>
      </c>
      <c r="H22" s="1618">
        <v>26150.072</v>
      </c>
      <c r="I22" s="1617">
        <v>40835.235999999997</v>
      </c>
      <c r="J22" s="1619">
        <v>29796.992999999999</v>
      </c>
      <c r="K22" s="1617">
        <v>34931.391000000003</v>
      </c>
      <c r="L22" s="1617">
        <v>10339.540000000001</v>
      </c>
      <c r="M22" s="1617">
        <v>7029.1890000000003</v>
      </c>
      <c r="N22" s="1620"/>
    </row>
    <row r="23" spans="1:16" ht="16.5" customHeight="1">
      <c r="A23" s="1408"/>
      <c r="B23" s="708">
        <v>9</v>
      </c>
      <c r="C23" s="1405"/>
      <c r="D23" s="1617">
        <v>677310.46699999995</v>
      </c>
      <c r="E23" s="1617">
        <v>490127.01299999998</v>
      </c>
      <c r="F23" s="1617">
        <v>612989.70900000003</v>
      </c>
      <c r="G23" s="1617">
        <v>408620.59700000001</v>
      </c>
      <c r="H23" s="1617">
        <v>23740.371999999999</v>
      </c>
      <c r="I23" s="1617">
        <v>50102.796999999999</v>
      </c>
      <c r="J23" s="653">
        <v>31567.687999999998</v>
      </c>
      <c r="K23" s="1617">
        <v>24419.746999999999</v>
      </c>
      <c r="L23" s="1617">
        <v>9012.6980000000003</v>
      </c>
      <c r="M23" s="1617">
        <v>6983.8720000000003</v>
      </c>
      <c r="N23" s="1620"/>
    </row>
    <row r="24" spans="1:16" ht="16.5" customHeight="1">
      <c r="A24" s="1408"/>
      <c r="B24" s="708">
        <v>10</v>
      </c>
      <c r="C24" s="1405"/>
      <c r="D24" s="1617">
        <v>703975.24</v>
      </c>
      <c r="E24" s="1621">
        <v>526674.41499999992</v>
      </c>
      <c r="F24" s="1617">
        <v>651071.03599999996</v>
      </c>
      <c r="G24" s="1621">
        <v>435896.98</v>
      </c>
      <c r="H24" s="1617">
        <v>18530.353999999999</v>
      </c>
      <c r="I24" s="1621">
        <v>56715.620999999999</v>
      </c>
      <c r="J24" s="653">
        <v>25926.826000000001</v>
      </c>
      <c r="K24" s="1621">
        <v>26543.022000000001</v>
      </c>
      <c r="L24" s="1617">
        <v>8447.0239999999994</v>
      </c>
      <c r="M24" s="1617">
        <v>7518.7920000000004</v>
      </c>
      <c r="N24" s="1620"/>
    </row>
    <row r="25" spans="1:16" ht="16.5" customHeight="1">
      <c r="A25" s="1408"/>
      <c r="B25" s="708">
        <v>11</v>
      </c>
      <c r="C25" s="1405"/>
      <c r="D25" s="1617">
        <v>637971.43499999994</v>
      </c>
      <c r="E25" s="1622">
        <v>442979.51399999997</v>
      </c>
      <c r="F25" s="1617">
        <v>579493.77399999998</v>
      </c>
      <c r="G25" s="1622">
        <v>366715.973</v>
      </c>
      <c r="H25" s="1617">
        <v>23750.866000000002</v>
      </c>
      <c r="I25" s="1622">
        <v>43592.017</v>
      </c>
      <c r="J25" s="653">
        <v>23832.653999999999</v>
      </c>
      <c r="K25" s="1622">
        <v>25284.734</v>
      </c>
      <c r="L25" s="1617">
        <v>10894.141</v>
      </c>
      <c r="M25" s="1622">
        <v>7386.79</v>
      </c>
      <c r="N25" s="1620"/>
    </row>
    <row r="26" spans="1:16" ht="16.5" customHeight="1">
      <c r="A26" s="1996" t="s">
        <v>519</v>
      </c>
      <c r="B26" s="1996"/>
      <c r="C26" s="1999"/>
      <c r="D26" s="177">
        <v>100</v>
      </c>
      <c r="E26" s="177">
        <v>100</v>
      </c>
      <c r="F26" s="177">
        <f>+F25/$D25*100</f>
        <v>90.833812018558476</v>
      </c>
      <c r="G26" s="177">
        <f>+G25/$E25*100</f>
        <v>82.783957589515083</v>
      </c>
      <c r="H26" s="177">
        <f>+H25/$D25*100</f>
        <v>3.7228729527678626</v>
      </c>
      <c r="I26" s="177">
        <f>+I25/$E25*100</f>
        <v>9.8406394928682879</v>
      </c>
      <c r="J26" s="177">
        <f>+J25/$D25*100</f>
        <v>3.7356929624913384</v>
      </c>
      <c r="K26" s="177">
        <f>+K25/$E25*100</f>
        <v>5.7078788523841313</v>
      </c>
      <c r="L26" s="177">
        <f>+L25/$D25*100</f>
        <v>1.7076220661823207</v>
      </c>
      <c r="M26" s="177">
        <f>+M25/$E25*100</f>
        <v>1.6675240652325067</v>
      </c>
      <c r="N26" s="1620"/>
      <c r="P26" s="356" t="s">
        <v>913</v>
      </c>
    </row>
    <row r="27" spans="1:16">
      <c r="A27" s="716"/>
      <c r="B27" s="709"/>
      <c r="C27" s="1405"/>
      <c r="D27" s="1623"/>
      <c r="E27" s="1624"/>
      <c r="F27" s="1624"/>
      <c r="G27" s="1624"/>
      <c r="H27" s="1624"/>
      <c r="I27" s="1624"/>
      <c r="J27" s="1624"/>
      <c r="K27" s="1624"/>
      <c r="L27" s="1624"/>
      <c r="M27" s="1624"/>
      <c r="P27" s="176"/>
    </row>
    <row r="28" spans="1:16" ht="15.75" customHeight="1">
      <c r="A28" s="1815" t="s">
        <v>43</v>
      </c>
      <c r="B28" s="1815"/>
      <c r="C28" s="1816"/>
      <c r="D28" s="1331">
        <f>(D25-D24)/D24*100</f>
        <v>-9.375870236572533</v>
      </c>
      <c r="E28" s="1331">
        <f t="shared" ref="E28:G28" si="0">(E25-E24)/E24*100</f>
        <v>-15.891203106951751</v>
      </c>
      <c r="F28" s="1331">
        <f t="shared" si="0"/>
        <v>-10.99377149991971</v>
      </c>
      <c r="G28" s="1331">
        <f t="shared" si="0"/>
        <v>-15.870953499150186</v>
      </c>
      <c r="H28" s="1331">
        <f t="shared" ref="H28:K28" si="1">(H25-H24)/H24*100</f>
        <v>28.172759138870219</v>
      </c>
      <c r="I28" s="1331">
        <f t="shared" si="1"/>
        <v>-23.139311125589192</v>
      </c>
      <c r="J28" s="1331">
        <f t="shared" si="1"/>
        <v>-8.0772401527283062</v>
      </c>
      <c r="K28" s="1331">
        <f t="shared" si="1"/>
        <v>-4.7405604380691857</v>
      </c>
      <c r="L28" s="1331">
        <f t="shared" ref="L28:M28" si="2">(L25-L24)/L24*100</f>
        <v>28.970167481470398</v>
      </c>
      <c r="M28" s="1331">
        <f t="shared" si="2"/>
        <v>-1.755627765736842</v>
      </c>
      <c r="P28" s="356" t="s">
        <v>913</v>
      </c>
    </row>
    <row r="29" spans="1:16" ht="15.75" customHeight="1">
      <c r="A29" s="1865" t="s">
        <v>262</v>
      </c>
      <c r="B29" s="1865"/>
      <c r="C29" s="1866"/>
      <c r="D29" s="1411">
        <f>(D25-D13)/D13*100</f>
        <v>-8.175810831443977</v>
      </c>
      <c r="E29" s="1411">
        <f t="shared" ref="E29:G29" si="3">(E25-E13)/E13*100</f>
        <v>-8.5224153348501073</v>
      </c>
      <c r="F29" s="1411">
        <f t="shared" si="3"/>
        <v>-9.375954538899812</v>
      </c>
      <c r="G29" s="1411">
        <f t="shared" si="3"/>
        <v>-8.4988470184177114</v>
      </c>
      <c r="H29" s="1411">
        <f t="shared" ref="H29:K29" si="4">(H25-H13)/H13*100</f>
        <v>3.2512974084956259</v>
      </c>
      <c r="I29" s="1411">
        <f t="shared" si="4"/>
        <v>2.8748860912179324</v>
      </c>
      <c r="J29" s="1411">
        <f t="shared" si="4"/>
        <v>20.87260198827741</v>
      </c>
      <c r="K29" s="1411">
        <f t="shared" si="4"/>
        <v>-25.519734709020053</v>
      </c>
      <c r="L29" s="1411">
        <f t="shared" ref="L29:M29" si="5">(L25-L13)/L13*100</f>
        <v>-13.584089588358141</v>
      </c>
      <c r="M29" s="1411">
        <f t="shared" si="5"/>
        <v>3.3152017249247843</v>
      </c>
      <c r="P29" s="356" t="s">
        <v>913</v>
      </c>
    </row>
    <row r="30" spans="1:16" ht="3.75" customHeight="1">
      <c r="A30" s="667"/>
      <c r="B30" s="669"/>
      <c r="C30"/>
      <c r="D30" s="670"/>
      <c r="E30" s="670"/>
      <c r="F30" s="4"/>
      <c r="G30" s="4"/>
      <c r="H30" s="4"/>
      <c r="I30" s="4"/>
      <c r="J30" s="4"/>
      <c r="K30" s="1441"/>
      <c r="L30" s="1432"/>
      <c r="M30" s="1432"/>
    </row>
    <row r="31" spans="1:16">
      <c r="A31" s="667" t="s">
        <v>264</v>
      </c>
      <c r="B31" s="669" t="s">
        <v>868</v>
      </c>
      <c r="C31" s="698"/>
      <c r="D31" s="698"/>
      <c r="E31" s="698"/>
      <c r="F31" s="698"/>
      <c r="G31" s="698"/>
      <c r="H31" s="698"/>
      <c r="I31" s="4"/>
      <c r="J31" s="4"/>
      <c r="L31" s="1432"/>
      <c r="M31" s="1441" t="s">
        <v>743</v>
      </c>
      <c r="N31" s="1441"/>
    </row>
    <row r="32" spans="1:16">
      <c r="A32" s="7" t="s">
        <v>431</v>
      </c>
      <c r="B32" s="669" t="s">
        <v>869</v>
      </c>
      <c r="C32" s="698"/>
      <c r="D32" s="698"/>
      <c r="E32" s="698"/>
      <c r="F32" s="698"/>
      <c r="G32" s="698"/>
      <c r="H32" s="698"/>
      <c r="I32" s="698"/>
      <c r="J32" s="698"/>
      <c r="K32" s="698"/>
      <c r="L32" s="698"/>
      <c r="M32" s="698"/>
      <c r="N32" s="698"/>
    </row>
    <row r="33" spans="1:16">
      <c r="A33" s="7"/>
      <c r="B33" s="699" t="s">
        <v>879</v>
      </c>
      <c r="C33" s="699"/>
      <c r="D33" s="698"/>
      <c r="E33" s="698"/>
      <c r="F33" s="698"/>
      <c r="G33" s="698"/>
      <c r="H33" s="698"/>
      <c r="I33" s="698"/>
      <c r="J33" s="698"/>
      <c r="K33" s="698"/>
      <c r="L33" s="698"/>
      <c r="M33" s="698"/>
      <c r="N33" s="698"/>
    </row>
    <row r="34" spans="1:16">
      <c r="A34" s="7"/>
      <c r="B34" s="699" t="s">
        <v>880</v>
      </c>
      <c r="C34" s="699"/>
      <c r="D34" s="4"/>
      <c r="E34" s="4"/>
      <c r="F34" s="4"/>
      <c r="G34" s="4"/>
      <c r="H34" s="4"/>
      <c r="I34" s="4"/>
      <c r="J34" s="4"/>
      <c r="K34" s="1432"/>
      <c r="L34" s="1432"/>
      <c r="M34" s="1432"/>
      <c r="N34" s="1432"/>
    </row>
    <row r="35" spans="1:16">
      <c r="A35" s="7"/>
      <c r="B35" s="699" t="s">
        <v>1013</v>
      </c>
      <c r="C35" s="699"/>
      <c r="D35" s="4"/>
      <c r="E35" s="4"/>
      <c r="F35" s="4"/>
      <c r="G35" s="4"/>
      <c r="H35" s="4"/>
      <c r="I35" s="4"/>
      <c r="J35" s="4"/>
      <c r="K35" s="1432"/>
      <c r="L35" s="1432"/>
      <c r="M35" s="1432"/>
      <c r="N35" s="1432"/>
    </row>
    <row r="36" spans="1:16">
      <c r="A36" s="7"/>
      <c r="B36" s="699"/>
      <c r="D36" s="4"/>
      <c r="E36" s="4"/>
      <c r="F36" s="4"/>
      <c r="G36" s="4"/>
      <c r="H36" s="4"/>
      <c r="I36" s="4"/>
      <c r="J36" s="4"/>
      <c r="K36" s="1432"/>
      <c r="L36" s="1432"/>
      <c r="M36" s="1432"/>
      <c r="N36" s="1432"/>
    </row>
    <row r="37" spans="1:16" ht="9" customHeight="1">
      <c r="A37" s="7"/>
      <c r="B37" s="699"/>
      <c r="C37" s="699"/>
      <c r="D37" s="4"/>
      <c r="E37" s="4"/>
      <c r="F37" s="4"/>
      <c r="G37" s="4"/>
      <c r="H37" s="4"/>
      <c r="I37" s="4"/>
      <c r="J37" s="4"/>
      <c r="K37" s="1432"/>
      <c r="L37" s="1432"/>
      <c r="M37" s="1432"/>
      <c r="N37" s="1432"/>
    </row>
    <row r="38" spans="1:16" ht="11.25" customHeight="1">
      <c r="A38" s="7"/>
      <c r="B38" s="7"/>
      <c r="C38" s="7"/>
      <c r="D38" s="4"/>
      <c r="E38" s="4"/>
      <c r="F38" s="4"/>
      <c r="G38" s="4"/>
      <c r="H38" s="4"/>
      <c r="I38" s="4"/>
      <c r="J38" s="4"/>
      <c r="K38" s="1432"/>
      <c r="L38" s="1432"/>
      <c r="M38" s="1432"/>
    </row>
    <row r="39" spans="1:16" s="16" customFormat="1" ht="19">
      <c r="A39" s="1615" t="s">
        <v>752</v>
      </c>
      <c r="B39" s="14"/>
      <c r="C39" s="14"/>
      <c r="P39" s="503"/>
    </row>
    <row r="40" spans="1:16" ht="10.5" customHeight="1">
      <c r="A40" s="1424"/>
      <c r="B40" s="1424"/>
      <c r="C40" s="1424"/>
      <c r="D40" s="1625"/>
      <c r="J40" s="16"/>
    </row>
    <row r="41" spans="1:16" s="34" customFormat="1" ht="16.5" customHeight="1">
      <c r="A41" s="1987" t="s">
        <v>432</v>
      </c>
      <c r="B41" s="1987"/>
      <c r="C41" s="1983"/>
      <c r="D41" s="2087" t="s">
        <v>32</v>
      </c>
      <c r="E41" s="2088"/>
      <c r="F41" s="2088"/>
      <c r="G41" s="2088"/>
      <c r="H41" s="2088"/>
      <c r="I41" s="2088"/>
      <c r="J41" s="2087" t="s">
        <v>33</v>
      </c>
      <c r="K41" s="2088"/>
      <c r="L41" s="2088"/>
      <c r="M41" s="2088"/>
      <c r="N41" s="2088"/>
      <c r="O41" s="2089"/>
    </row>
    <row r="42" spans="1:16" s="34" customFormat="1" ht="16.5" customHeight="1">
      <c r="A42" s="1989"/>
      <c r="B42" s="1989"/>
      <c r="C42" s="1984"/>
      <c r="D42" s="336" t="s">
        <v>34</v>
      </c>
      <c r="E42" s="336" t="s">
        <v>618</v>
      </c>
      <c r="F42" s="336" t="s">
        <v>637</v>
      </c>
      <c r="G42" s="336" t="s">
        <v>865</v>
      </c>
      <c r="H42" s="336" t="s">
        <v>619</v>
      </c>
      <c r="I42" s="336" t="s">
        <v>35</v>
      </c>
      <c r="J42" s="336" t="s">
        <v>34</v>
      </c>
      <c r="K42" s="336" t="s">
        <v>618</v>
      </c>
      <c r="L42" s="336" t="s">
        <v>637</v>
      </c>
      <c r="M42" s="336" t="s">
        <v>865</v>
      </c>
      <c r="N42" s="336" t="s">
        <v>619</v>
      </c>
      <c r="O42" s="336" t="s">
        <v>35</v>
      </c>
    </row>
    <row r="43" spans="1:16" s="42" customFormat="1">
      <c r="A43" s="716"/>
      <c r="B43" s="709"/>
      <c r="C43" s="1405"/>
      <c r="D43" s="1626" t="s">
        <v>225</v>
      </c>
      <c r="E43" s="1404" t="s">
        <v>225</v>
      </c>
      <c r="F43" s="1404" t="s">
        <v>225</v>
      </c>
      <c r="G43" s="1404" t="s">
        <v>225</v>
      </c>
      <c r="H43" s="1404" t="s">
        <v>225</v>
      </c>
      <c r="I43" s="1627" t="s">
        <v>225</v>
      </c>
      <c r="J43" s="1404" t="s">
        <v>225</v>
      </c>
      <c r="K43" s="1404" t="s">
        <v>225</v>
      </c>
      <c r="L43" s="1404" t="s">
        <v>225</v>
      </c>
      <c r="M43" s="1404" t="s">
        <v>225</v>
      </c>
      <c r="N43" s="1404" t="s">
        <v>225</v>
      </c>
      <c r="O43" s="1404" t="s">
        <v>225</v>
      </c>
    </row>
    <row r="44" spans="1:16" s="46" customFormat="1" ht="15.75" customHeight="1">
      <c r="A44" s="637" t="s">
        <v>483</v>
      </c>
      <c r="B44" s="638" t="s">
        <v>484</v>
      </c>
      <c r="C44" s="639" t="s">
        <v>159</v>
      </c>
      <c r="D44" s="367">
        <v>1539425.3119999999</v>
      </c>
      <c r="E44" s="335">
        <v>1013156.401</v>
      </c>
      <c r="F44" s="335">
        <v>335919.29499999998</v>
      </c>
      <c r="G44" s="442">
        <v>350451.72899999999</v>
      </c>
      <c r="H44" s="335">
        <v>241708.98800000001</v>
      </c>
      <c r="I44" s="448">
        <v>346253.016</v>
      </c>
      <c r="J44" s="169">
        <v>982902.321</v>
      </c>
      <c r="K44" s="169">
        <v>470486.44799999997</v>
      </c>
      <c r="L44" s="169">
        <v>117390.44100000001</v>
      </c>
      <c r="M44" s="441">
        <v>154128.30100000001</v>
      </c>
      <c r="N44" s="169">
        <v>156071.03200000001</v>
      </c>
      <c r="O44" s="169">
        <v>109361.019</v>
      </c>
    </row>
    <row r="45" spans="1:16" s="46" customFormat="1" ht="15.75" customHeight="1">
      <c r="A45" s="637"/>
      <c r="B45" s="638">
        <v>2</v>
      </c>
      <c r="C45" s="639"/>
      <c r="D45" s="367">
        <v>1437161.193</v>
      </c>
      <c r="E45" s="335">
        <v>1014440.9129999999</v>
      </c>
      <c r="F45" s="335">
        <v>330878.20199999999</v>
      </c>
      <c r="G45" s="442">
        <v>337550.61300000001</v>
      </c>
      <c r="H45" s="335">
        <v>257548.24400000001</v>
      </c>
      <c r="I45" s="448">
        <v>296490.35700000002</v>
      </c>
      <c r="J45" s="169">
        <v>935222.60800000001</v>
      </c>
      <c r="K45" s="169">
        <v>421308.96500000003</v>
      </c>
      <c r="L45" s="169">
        <v>114022.6</v>
      </c>
      <c r="M45" s="441">
        <v>151016.826</v>
      </c>
      <c r="N45" s="169">
        <v>163985.57</v>
      </c>
      <c r="O45" s="169">
        <v>111924.81600000001</v>
      </c>
    </row>
    <row r="46" spans="1:16" s="46" customFormat="1" ht="15.75" customHeight="1">
      <c r="A46" s="637"/>
      <c r="B46" s="638">
        <v>3</v>
      </c>
      <c r="C46" s="639"/>
      <c r="D46" s="367">
        <v>1571300</v>
      </c>
      <c r="E46" s="335">
        <v>1053360</v>
      </c>
      <c r="F46" s="335">
        <v>411235</v>
      </c>
      <c r="G46" s="442">
        <v>344043</v>
      </c>
      <c r="H46" s="335">
        <v>258084</v>
      </c>
      <c r="I46" s="448">
        <v>288628</v>
      </c>
      <c r="J46" s="169">
        <v>1034869</v>
      </c>
      <c r="K46" s="169">
        <v>375401</v>
      </c>
      <c r="L46" s="169">
        <v>121381</v>
      </c>
      <c r="M46" s="441">
        <v>163570</v>
      </c>
      <c r="N46" s="169">
        <v>174919</v>
      </c>
      <c r="O46" s="169">
        <v>122359</v>
      </c>
    </row>
    <row r="47" spans="1:16" s="46" customFormat="1" ht="15.75" customHeight="1">
      <c r="A47" s="637"/>
      <c r="B47" s="638">
        <v>4</v>
      </c>
      <c r="C47" s="639"/>
      <c r="D47" s="443">
        <v>1767974</v>
      </c>
      <c r="E47" s="442">
        <v>1437339</v>
      </c>
      <c r="F47" s="442">
        <v>439268</v>
      </c>
      <c r="G47" s="442">
        <v>405114</v>
      </c>
      <c r="H47" s="442">
        <v>301883</v>
      </c>
      <c r="I47" s="444">
        <v>375299</v>
      </c>
      <c r="J47" s="441">
        <v>1415350</v>
      </c>
      <c r="K47" s="441">
        <v>516314</v>
      </c>
      <c r="L47" s="441">
        <v>157968</v>
      </c>
      <c r="M47" s="441">
        <v>195241</v>
      </c>
      <c r="N47" s="441">
        <v>252204</v>
      </c>
      <c r="O47" s="441">
        <v>170050</v>
      </c>
    </row>
    <row r="48" spans="1:16" s="46" customFormat="1" ht="15.75" customHeight="1">
      <c r="A48" s="637"/>
      <c r="B48" s="638">
        <v>5</v>
      </c>
      <c r="C48" s="639"/>
      <c r="D48" s="443">
        <v>1830610</v>
      </c>
      <c r="E48" s="442">
        <v>1685041</v>
      </c>
      <c r="F48" s="442">
        <v>416271</v>
      </c>
      <c r="G48" s="442">
        <v>420647</v>
      </c>
      <c r="H48" s="442">
        <v>296384</v>
      </c>
      <c r="I48" s="444">
        <v>344669</v>
      </c>
      <c r="J48" s="458">
        <v>1328205</v>
      </c>
      <c r="K48" s="458">
        <v>527437</v>
      </c>
      <c r="L48" s="458">
        <v>143014</v>
      </c>
      <c r="M48" s="458">
        <v>195185</v>
      </c>
      <c r="N48" s="458">
        <v>266374</v>
      </c>
      <c r="O48" s="458">
        <v>146717</v>
      </c>
    </row>
    <row r="49" spans="1:16" ht="15.75" customHeight="1">
      <c r="A49" s="2017" t="s">
        <v>519</v>
      </c>
      <c r="B49" s="2017"/>
      <c r="C49" s="2018"/>
      <c r="D49" s="168">
        <f t="shared" ref="D49:I49" si="6">+D48/$D10*100</f>
        <v>22.166685395108775</v>
      </c>
      <c r="E49" s="168">
        <f t="shared" si="6"/>
        <v>20.404003979471046</v>
      </c>
      <c r="F49" s="168">
        <f t="shared" si="6"/>
        <v>5.0405866329296378</v>
      </c>
      <c r="G49" s="168">
        <f t="shared" si="6"/>
        <v>5.0935752079341432</v>
      </c>
      <c r="H49" s="168">
        <f t="shared" si="6"/>
        <v>3.5888861549668798</v>
      </c>
      <c r="I49" s="168">
        <f t="shared" si="6"/>
        <v>4.1735647070903941</v>
      </c>
      <c r="J49" s="174">
        <f t="shared" ref="J49:O49" si="7">+J48/$E10*100</f>
        <v>23.220886761102346</v>
      </c>
      <c r="K49" s="175">
        <f t="shared" si="7"/>
        <v>9.2211329204569612</v>
      </c>
      <c r="L49" s="175">
        <f t="shared" si="7"/>
        <v>2.5003007060297855</v>
      </c>
      <c r="M49" s="175">
        <f t="shared" si="7"/>
        <v>3.4124015362581543</v>
      </c>
      <c r="N49" s="175">
        <f t="shared" si="7"/>
        <v>4.6569923243037605</v>
      </c>
      <c r="O49" s="175">
        <f t="shared" si="7"/>
        <v>2.5650399169771632</v>
      </c>
      <c r="P49" s="356" t="s">
        <v>913</v>
      </c>
    </row>
    <row r="50" spans="1:16">
      <c r="A50" s="85"/>
      <c r="B50" s="716"/>
      <c r="C50" s="1405"/>
      <c r="D50" s="1628"/>
      <c r="E50" s="648"/>
      <c r="F50" s="648"/>
      <c r="G50" s="648"/>
      <c r="H50" s="648"/>
      <c r="I50" s="1629"/>
      <c r="J50" s="648"/>
      <c r="K50" s="648"/>
      <c r="L50" s="648"/>
      <c r="M50" s="648"/>
    </row>
    <row r="51" spans="1:16" ht="16.5" customHeight="1">
      <c r="A51" s="1408">
        <v>5</v>
      </c>
      <c r="B51" s="708">
        <v>11</v>
      </c>
      <c r="C51" s="1405" t="s">
        <v>285</v>
      </c>
      <c r="D51" s="366">
        <v>170101.84</v>
      </c>
      <c r="E51" s="255">
        <v>132933.68900000001</v>
      </c>
      <c r="F51" s="255">
        <v>29268.313999999998</v>
      </c>
      <c r="G51" s="401">
        <v>37318.86</v>
      </c>
      <c r="H51" s="255">
        <v>23656.675999999999</v>
      </c>
      <c r="I51" s="290">
        <v>23821.396000000001</v>
      </c>
      <c r="J51" s="170">
        <v>118162.86900000001</v>
      </c>
      <c r="K51" s="170">
        <v>55781.387000000002</v>
      </c>
      <c r="L51" s="170">
        <v>11673.486000000001</v>
      </c>
      <c r="M51" s="170">
        <v>15953.989</v>
      </c>
      <c r="N51" s="170">
        <v>25075.218000000001</v>
      </c>
      <c r="O51" s="170">
        <v>14489.473</v>
      </c>
    </row>
    <row r="52" spans="1:16" ht="16.5" customHeight="1">
      <c r="A52" s="1408"/>
      <c r="B52" s="708">
        <v>12</v>
      </c>
      <c r="C52" s="1405"/>
      <c r="D52" s="366">
        <v>182206.394</v>
      </c>
      <c r="E52" s="255">
        <v>154499.989</v>
      </c>
      <c r="F52" s="255">
        <v>38345.214999999997</v>
      </c>
      <c r="G52" s="401">
        <v>29348.39</v>
      </c>
      <c r="H52" s="255">
        <v>26597.481</v>
      </c>
      <c r="I52" s="290">
        <v>30449.56</v>
      </c>
      <c r="J52" s="170">
        <v>111413.257</v>
      </c>
      <c r="K52" s="170">
        <v>39664.584999999999</v>
      </c>
      <c r="L52" s="170">
        <v>9610.8169999999991</v>
      </c>
      <c r="M52" s="170">
        <v>17461.294999999998</v>
      </c>
      <c r="N52" s="170">
        <v>20796.858</v>
      </c>
      <c r="O52" s="170">
        <v>13834.879000000001</v>
      </c>
    </row>
    <row r="53" spans="1:16" ht="16.5" customHeight="1">
      <c r="A53" s="1408">
        <v>6</v>
      </c>
      <c r="B53" s="708">
        <v>1</v>
      </c>
      <c r="C53" s="1405"/>
      <c r="D53" s="366">
        <v>119814.04399999999</v>
      </c>
      <c r="E53" s="255">
        <v>120439.02800000001</v>
      </c>
      <c r="F53" s="255">
        <v>25225.002</v>
      </c>
      <c r="G53" s="401">
        <v>29392.95</v>
      </c>
      <c r="H53" s="255">
        <v>17324.665000000001</v>
      </c>
      <c r="I53" s="290">
        <v>25064.198</v>
      </c>
      <c r="J53" s="170">
        <v>114073.374</v>
      </c>
      <c r="K53" s="170">
        <v>37677.972000000002</v>
      </c>
      <c r="L53" s="170">
        <v>11507.289000000001</v>
      </c>
      <c r="M53" s="170">
        <v>14702.398999999999</v>
      </c>
      <c r="N53" s="170">
        <v>23710.106</v>
      </c>
      <c r="O53" s="170">
        <v>11405.905000000001</v>
      </c>
    </row>
    <row r="54" spans="1:16" ht="16.5" customHeight="1">
      <c r="A54" s="1408"/>
      <c r="B54" s="708">
        <v>2</v>
      </c>
      <c r="C54" s="1405"/>
      <c r="D54" s="366">
        <v>124788.289</v>
      </c>
      <c r="E54" s="255">
        <v>126455.156</v>
      </c>
      <c r="F54" s="255">
        <v>27826.911</v>
      </c>
      <c r="G54" s="401">
        <v>36706.220999999998</v>
      </c>
      <c r="H54" s="255">
        <v>25316.803</v>
      </c>
      <c r="I54" s="290">
        <v>25121.733</v>
      </c>
      <c r="J54" s="170">
        <v>95845.258000000002</v>
      </c>
      <c r="K54" s="170">
        <v>47781.08</v>
      </c>
      <c r="L54" s="170">
        <v>8754.973</v>
      </c>
      <c r="M54" s="170">
        <v>15632.815000000001</v>
      </c>
      <c r="N54" s="170">
        <v>23407.493999999999</v>
      </c>
      <c r="O54" s="170">
        <v>12763.700999999999</v>
      </c>
    </row>
    <row r="55" spans="1:16" ht="16.5" customHeight="1">
      <c r="A55" s="1408"/>
      <c r="B55" s="708">
        <v>3</v>
      </c>
      <c r="C55" s="1405"/>
      <c r="D55" s="366">
        <v>161266.16099999999</v>
      </c>
      <c r="E55" s="255">
        <v>151811.986</v>
      </c>
      <c r="F55" s="255">
        <v>42883.527000000002</v>
      </c>
      <c r="G55" s="401">
        <v>29963.175999999999</v>
      </c>
      <c r="H55" s="255">
        <v>27370.357</v>
      </c>
      <c r="I55" s="290">
        <v>36317.14</v>
      </c>
      <c r="J55" s="170">
        <v>96415.573999999993</v>
      </c>
      <c r="K55" s="170">
        <v>39558.495000000003</v>
      </c>
      <c r="L55" s="170">
        <v>10658.165000000001</v>
      </c>
      <c r="M55" s="170">
        <v>16596.635999999999</v>
      </c>
      <c r="N55" s="170">
        <v>20105.669000000002</v>
      </c>
      <c r="O55" s="170">
        <v>15075.745000000001</v>
      </c>
    </row>
    <row r="56" spans="1:16" ht="16.5" customHeight="1">
      <c r="A56" s="1408"/>
      <c r="B56" s="708">
        <v>4</v>
      </c>
      <c r="C56" s="1405"/>
      <c r="D56" s="366">
        <v>142171.43799999999</v>
      </c>
      <c r="E56" s="255">
        <v>127910.77099999999</v>
      </c>
      <c r="F56" s="255">
        <v>36271.608</v>
      </c>
      <c r="G56" s="401">
        <v>34787.947999999997</v>
      </c>
      <c r="H56" s="255">
        <v>29993.064999999999</v>
      </c>
      <c r="I56" s="290">
        <v>34877.374000000003</v>
      </c>
      <c r="J56" s="170">
        <v>113359.897</v>
      </c>
      <c r="K56" s="170">
        <v>46784.978000000003</v>
      </c>
      <c r="L56" s="170">
        <v>10417.824000000001</v>
      </c>
      <c r="M56" s="170">
        <v>18878.266</v>
      </c>
      <c r="N56" s="170">
        <v>22738.132000000001</v>
      </c>
      <c r="O56" s="170">
        <v>13874.847</v>
      </c>
    </row>
    <row r="57" spans="1:16" ht="16.5" customHeight="1">
      <c r="A57" s="1408"/>
      <c r="B57" s="708">
        <v>5</v>
      </c>
      <c r="C57" s="1405"/>
      <c r="D57" s="366">
        <v>143536.61799999999</v>
      </c>
      <c r="E57" s="255">
        <v>117421.489</v>
      </c>
      <c r="F57" s="255">
        <v>30205.37</v>
      </c>
      <c r="G57" s="401">
        <v>36578.296000000002</v>
      </c>
      <c r="H57" s="255">
        <v>22559.767</v>
      </c>
      <c r="I57" s="290">
        <v>26702.403999999999</v>
      </c>
      <c r="J57" s="170">
        <v>119214.042</v>
      </c>
      <c r="K57" s="170">
        <v>47532.881000000001</v>
      </c>
      <c r="L57" s="170">
        <v>14583.998</v>
      </c>
      <c r="M57" s="170">
        <v>15635.368</v>
      </c>
      <c r="N57" s="170">
        <v>21969.774000000001</v>
      </c>
      <c r="O57" s="170">
        <v>20838.776999999998</v>
      </c>
    </row>
    <row r="58" spans="1:16" ht="16.5" customHeight="1">
      <c r="A58" s="1408"/>
      <c r="B58" s="708">
        <v>6</v>
      </c>
      <c r="C58" s="1405"/>
      <c r="D58" s="366">
        <v>141847.60699999999</v>
      </c>
      <c r="E58" s="255">
        <v>140797.20000000001</v>
      </c>
      <c r="F58" s="255">
        <v>39363.463000000003</v>
      </c>
      <c r="G58" s="401">
        <v>36155.135999999999</v>
      </c>
      <c r="H58" s="255">
        <v>28882.662</v>
      </c>
      <c r="I58" s="290">
        <v>32605.069</v>
      </c>
      <c r="J58" s="170">
        <v>108184.13800000001</v>
      </c>
      <c r="K58" s="170">
        <v>48640.553999999996</v>
      </c>
      <c r="L58" s="170">
        <v>11373.679</v>
      </c>
      <c r="M58" s="170">
        <v>16375.824000000001</v>
      </c>
      <c r="N58" s="170">
        <v>21851.118999999999</v>
      </c>
      <c r="O58" s="170">
        <v>16519.001</v>
      </c>
    </row>
    <row r="59" spans="1:16" ht="16.5" customHeight="1">
      <c r="A59" s="1408"/>
      <c r="B59" s="708">
        <v>7</v>
      </c>
      <c r="C59" s="1405"/>
      <c r="D59" s="366">
        <v>147421.55100000001</v>
      </c>
      <c r="E59" s="255">
        <v>132300.27299999999</v>
      </c>
      <c r="F59" s="255">
        <v>35021.411999999997</v>
      </c>
      <c r="G59" s="401">
        <v>38794.796999999999</v>
      </c>
      <c r="H59" s="255">
        <v>29623.126</v>
      </c>
      <c r="I59" s="290">
        <v>30230.656999999999</v>
      </c>
      <c r="J59" s="170">
        <v>118531.943</v>
      </c>
      <c r="K59" s="170">
        <v>48315.105000000003</v>
      </c>
      <c r="L59" s="170">
        <v>13118.412</v>
      </c>
      <c r="M59" s="170">
        <v>19103.504000000001</v>
      </c>
      <c r="N59" s="170">
        <v>24840.169000000002</v>
      </c>
      <c r="O59" s="170">
        <v>18243.059000000001</v>
      </c>
    </row>
    <row r="60" spans="1:16" ht="16.5" customHeight="1">
      <c r="A60" s="1408"/>
      <c r="B60" s="708">
        <v>8</v>
      </c>
      <c r="C60" s="1405"/>
      <c r="D60" s="366">
        <v>141133.89300000001</v>
      </c>
      <c r="E60" s="255">
        <v>125398.679</v>
      </c>
      <c r="F60" s="255">
        <v>30534.205999999998</v>
      </c>
      <c r="G60" s="401">
        <v>40253.311999999998</v>
      </c>
      <c r="H60" s="255">
        <v>21787.131000000001</v>
      </c>
      <c r="I60" s="290">
        <v>26366.66</v>
      </c>
      <c r="J60" s="170">
        <v>104423.526</v>
      </c>
      <c r="K60" s="170">
        <v>44643.946000000004</v>
      </c>
      <c r="L60" s="170">
        <v>14802.228999999999</v>
      </c>
      <c r="M60" s="170">
        <v>16339.7</v>
      </c>
      <c r="N60" s="170">
        <v>24844.397000000001</v>
      </c>
      <c r="O60" s="170">
        <v>11362.923000000001</v>
      </c>
    </row>
    <row r="61" spans="1:16" ht="16.5" customHeight="1">
      <c r="A61" s="1408"/>
      <c r="B61" s="708">
        <v>9</v>
      </c>
      <c r="C61" s="1405"/>
      <c r="D61" s="255">
        <v>130494.35400000001</v>
      </c>
      <c r="E61" s="255">
        <v>137704.20800000001</v>
      </c>
      <c r="F61" s="255">
        <v>39289.343000000001</v>
      </c>
      <c r="G61" s="401">
        <v>35530.593999999997</v>
      </c>
      <c r="H61" s="255">
        <v>26703.883000000002</v>
      </c>
      <c r="I61" s="290">
        <v>27207.339</v>
      </c>
      <c r="J61" s="170">
        <v>112295.15700000001</v>
      </c>
      <c r="K61" s="170">
        <v>39380.862000000001</v>
      </c>
      <c r="L61" s="170">
        <v>11817.8</v>
      </c>
      <c r="M61" s="170">
        <v>17381.028999999999</v>
      </c>
      <c r="N61" s="170">
        <v>25254.442999999999</v>
      </c>
      <c r="O61" s="170">
        <v>14934.418</v>
      </c>
    </row>
    <row r="62" spans="1:16" ht="16.5" customHeight="1">
      <c r="A62" s="1408"/>
      <c r="B62" s="708">
        <v>10</v>
      </c>
      <c r="C62" s="1405"/>
      <c r="D62" s="366">
        <v>153190.573</v>
      </c>
      <c r="E62" s="255">
        <v>143565.04800000001</v>
      </c>
      <c r="F62" s="255">
        <v>30057.809000000001</v>
      </c>
      <c r="G62" s="255">
        <v>40303.432999999997</v>
      </c>
      <c r="H62" s="255">
        <v>30183.499</v>
      </c>
      <c r="I62" s="290">
        <v>29171.249</v>
      </c>
      <c r="J62" s="548">
        <v>126830.79</v>
      </c>
      <c r="K62" s="548">
        <v>40007.067000000003</v>
      </c>
      <c r="L62" s="548">
        <v>12628.329</v>
      </c>
      <c r="M62" s="548">
        <v>22766.675999999999</v>
      </c>
      <c r="N62" s="548">
        <v>26132.718000000001</v>
      </c>
      <c r="O62" s="548">
        <v>16607.439999999999</v>
      </c>
    </row>
    <row r="63" spans="1:16" ht="16.5" customHeight="1">
      <c r="A63" s="1408"/>
      <c r="B63" s="708">
        <v>11</v>
      </c>
      <c r="C63" s="1405"/>
      <c r="D63" s="366">
        <v>144793.26999999999</v>
      </c>
      <c r="E63" s="255">
        <v>113433.109</v>
      </c>
      <c r="F63" s="255">
        <v>34903.19</v>
      </c>
      <c r="G63" s="255">
        <v>34789.841</v>
      </c>
      <c r="H63" s="255">
        <v>28713.62</v>
      </c>
      <c r="I63" s="290">
        <v>27210.995999999999</v>
      </c>
      <c r="J63" s="522">
        <v>110906.374</v>
      </c>
      <c r="K63" s="522">
        <v>39366.745000000003</v>
      </c>
      <c r="L63" s="522">
        <v>11215.245000000001</v>
      </c>
      <c r="M63" s="522">
        <v>17613.577000000001</v>
      </c>
      <c r="N63" s="522">
        <v>25140.394</v>
      </c>
      <c r="O63" s="522">
        <v>17346.701000000001</v>
      </c>
    </row>
    <row r="64" spans="1:16" ht="16.5" customHeight="1">
      <c r="A64" s="1630" t="s">
        <v>860</v>
      </c>
      <c r="B64" s="1428"/>
      <c r="C64" s="1439"/>
      <c r="D64" s="177">
        <f t="shared" ref="D64:I64" si="8">+D63/$D25*100</f>
        <v>22.695886062673011</v>
      </c>
      <c r="E64" s="177">
        <f t="shared" si="8"/>
        <v>17.780280240917058</v>
      </c>
      <c r="F64" s="177">
        <f t="shared" si="8"/>
        <v>5.4709643857330388</v>
      </c>
      <c r="G64" s="177">
        <f t="shared" si="8"/>
        <v>5.4531972893112375</v>
      </c>
      <c r="H64" s="177">
        <f t="shared" si="8"/>
        <v>4.5007689098180395</v>
      </c>
      <c r="I64" s="177">
        <f t="shared" si="8"/>
        <v>4.2652373612934573</v>
      </c>
      <c r="J64" s="334">
        <f t="shared" ref="J64:O64" si="9">+J63/$E25*100</f>
        <v>25.036456652033799</v>
      </c>
      <c r="K64" s="197">
        <f t="shared" si="9"/>
        <v>8.8868093796319449</v>
      </c>
      <c r="L64" s="197">
        <f t="shared" si="9"/>
        <v>2.5317750924256064</v>
      </c>
      <c r="M64" s="197">
        <f t="shared" si="9"/>
        <v>3.9761606221817298</v>
      </c>
      <c r="N64" s="197">
        <f t="shared" si="9"/>
        <v>5.6752949528045225</v>
      </c>
      <c r="O64" s="197">
        <f t="shared" si="9"/>
        <v>3.9159149468027099</v>
      </c>
      <c r="P64" s="356" t="s">
        <v>913</v>
      </c>
    </row>
    <row r="65" spans="1:16">
      <c r="A65" s="716"/>
      <c r="B65" s="709"/>
      <c r="C65" s="1405"/>
      <c r="D65" s="1631"/>
      <c r="E65" s="1632"/>
      <c r="F65" s="1632"/>
      <c r="G65" s="1632"/>
      <c r="H65" s="1632"/>
      <c r="I65" s="1633"/>
      <c r="J65" s="1632"/>
      <c r="K65" s="1632"/>
      <c r="L65" s="1632"/>
      <c r="M65" s="1632"/>
      <c r="N65" s="1632"/>
      <c r="O65" s="1632"/>
      <c r="P65" s="176"/>
    </row>
    <row r="66" spans="1:16" ht="15.75" customHeight="1">
      <c r="A66" s="1815" t="s">
        <v>43</v>
      </c>
      <c r="B66" s="1815"/>
      <c r="C66" s="1816"/>
      <c r="D66" s="1634">
        <f>(D63-D62)/D62*100</f>
        <v>-5.4816055815653968</v>
      </c>
      <c r="E66" s="1331">
        <f t="shared" ref="E66:K66" si="10">(E63-E62)/E62*100</f>
        <v>-20.98835295900156</v>
      </c>
      <c r="F66" s="1331">
        <f t="shared" si="10"/>
        <v>16.12020689864654</v>
      </c>
      <c r="G66" s="1331">
        <f t="shared" si="10"/>
        <v>-13.680204363732482</v>
      </c>
      <c r="H66" s="1331">
        <f t="shared" si="10"/>
        <v>-4.869809825560651</v>
      </c>
      <c r="I66" s="1635">
        <f t="shared" si="10"/>
        <v>-6.7198116885567716</v>
      </c>
      <c r="J66" s="1331">
        <f t="shared" si="10"/>
        <v>-12.555638894940257</v>
      </c>
      <c r="K66" s="1331">
        <f t="shared" si="10"/>
        <v>-1.600522227735415</v>
      </c>
      <c r="L66" s="1331">
        <f t="shared" ref="L66:O66" si="11">(L63-L62)/L62*100</f>
        <v>-11.189793994122255</v>
      </c>
      <c r="M66" s="1331">
        <f t="shared" si="11"/>
        <v>-22.634393356324825</v>
      </c>
      <c r="N66" s="1331">
        <f t="shared" si="11"/>
        <v>-3.7972475729466812</v>
      </c>
      <c r="O66" s="1331">
        <f t="shared" si="11"/>
        <v>4.4513844397450919</v>
      </c>
      <c r="P66" s="356" t="s">
        <v>913</v>
      </c>
    </row>
    <row r="67" spans="1:16" ht="15.75" customHeight="1">
      <c r="A67" s="1865" t="s">
        <v>262</v>
      </c>
      <c r="B67" s="1865"/>
      <c r="C67" s="1866"/>
      <c r="D67" s="1636">
        <f>(D63-D51)/D51*100</f>
        <v>-14.878481032303947</v>
      </c>
      <c r="E67" s="1411">
        <f t="shared" ref="E67:K67" si="12">(E63-E51)/E51*100</f>
        <v>-14.669404081609452</v>
      </c>
      <c r="F67" s="1411">
        <f t="shared" si="12"/>
        <v>19.252478977777827</v>
      </c>
      <c r="G67" s="1411">
        <f t="shared" si="12"/>
        <v>-6.7767852501389374</v>
      </c>
      <c r="H67" s="1411">
        <f t="shared" si="12"/>
        <v>21.376392862632095</v>
      </c>
      <c r="I67" s="1637">
        <f t="shared" si="12"/>
        <v>14.229224853153017</v>
      </c>
      <c r="J67" s="1411">
        <f t="shared" si="12"/>
        <v>-6.1410958124248065</v>
      </c>
      <c r="K67" s="1411">
        <f t="shared" si="12"/>
        <v>-29.426736914949782</v>
      </c>
      <c r="L67" s="1411">
        <f t="shared" ref="L67:O67" si="13">(L63-L51)/L51*100</f>
        <v>-3.92548549764826</v>
      </c>
      <c r="M67" s="1411">
        <f t="shared" si="13"/>
        <v>10.402338875876131</v>
      </c>
      <c r="N67" s="1411">
        <f t="shared" si="13"/>
        <v>0.25992196757770747</v>
      </c>
      <c r="O67" s="1411">
        <f t="shared" si="13"/>
        <v>19.719336928265101</v>
      </c>
      <c r="P67" s="356" t="s">
        <v>913</v>
      </c>
    </row>
    <row r="68" spans="1:16" ht="3" customHeight="1">
      <c r="A68" s="911"/>
      <c r="B68" s="911"/>
      <c r="C68" s="911"/>
      <c r="D68" s="1331"/>
      <c r="E68" s="1331"/>
      <c r="F68" s="1331"/>
      <c r="G68" s="1331"/>
      <c r="H68" s="1331"/>
      <c r="I68" s="1331"/>
      <c r="J68" s="1331"/>
      <c r="K68" s="1331"/>
      <c r="L68" s="1331"/>
      <c r="M68" s="1331"/>
      <c r="N68" s="1331"/>
      <c r="O68" s="1331"/>
    </row>
    <row r="69" spans="1:16" ht="15.75" customHeight="1">
      <c r="A69" s="668" t="s">
        <v>503</v>
      </c>
      <c r="B69" s="699" t="s">
        <v>1014</v>
      </c>
      <c r="C69" s="7"/>
      <c r="D69" s="4"/>
      <c r="E69" s="4"/>
      <c r="F69" s="4"/>
      <c r="G69" s="4"/>
      <c r="H69" s="4"/>
      <c r="I69" s="4"/>
      <c r="J69" s="4"/>
      <c r="L69" s="1432"/>
      <c r="M69" s="1441"/>
      <c r="O69" s="1441" t="s">
        <v>743</v>
      </c>
    </row>
    <row r="70" spans="1:16" ht="12" customHeight="1">
      <c r="A70" s="668"/>
      <c r="B70" s="699" t="s">
        <v>1015</v>
      </c>
      <c r="C70" s="966"/>
      <c r="D70" s="5"/>
      <c r="E70" s="5"/>
      <c r="F70" s="5"/>
      <c r="G70" s="5"/>
      <c r="H70" s="4"/>
      <c r="I70" s="4"/>
      <c r="J70" s="4"/>
    </row>
    <row r="71" spans="1:16" ht="13.9" customHeight="1">
      <c r="A71" s="668"/>
      <c r="B71" s="699"/>
      <c r="C71" s="966"/>
      <c r="D71" s="5"/>
      <c r="E71" s="5"/>
      <c r="F71" s="5"/>
      <c r="G71" s="5"/>
      <c r="H71" s="4"/>
      <c r="I71" s="4"/>
      <c r="J71" s="4"/>
    </row>
    <row r="72" spans="1:16" ht="17.5" customHeight="1">
      <c r="A72" s="668"/>
      <c r="B72" s="699"/>
      <c r="C72" s="7"/>
      <c r="D72" s="4"/>
      <c r="E72" s="4"/>
      <c r="F72" s="4"/>
      <c r="G72" s="4"/>
      <c r="H72" s="4"/>
      <c r="I72" s="4"/>
      <c r="J72" s="4"/>
    </row>
    <row r="74" spans="1:16">
      <c r="D74" s="1638"/>
      <c r="J74" s="1638"/>
    </row>
    <row r="75" spans="1:16">
      <c r="A75" s="4"/>
      <c r="B75" s="4"/>
      <c r="C75" s="4"/>
      <c r="D75" s="1617"/>
      <c r="E75" s="1639"/>
      <c r="F75" s="4"/>
      <c r="G75" s="4"/>
      <c r="H75" s="4"/>
      <c r="I75" s="1432"/>
      <c r="J75" s="1622"/>
    </row>
    <row r="76" spans="1:16">
      <c r="J76"/>
    </row>
    <row r="77" spans="1:16">
      <c r="A77"/>
      <c r="B77"/>
      <c r="C77"/>
      <c r="D77"/>
      <c r="E77"/>
      <c r="F77"/>
      <c r="G77"/>
      <c r="H77"/>
      <c r="I77"/>
      <c r="J77"/>
    </row>
  </sheetData>
  <mergeCells count="17">
    <mergeCell ref="A26:C26"/>
    <mergeCell ref="L3:M3"/>
    <mergeCell ref="D41:I41"/>
    <mergeCell ref="J41:O41"/>
    <mergeCell ref="A67:C67"/>
    <mergeCell ref="A28:C28"/>
    <mergeCell ref="A29:C29"/>
    <mergeCell ref="A41:C42"/>
    <mergeCell ref="A66:C66"/>
    <mergeCell ref="A49:C49"/>
    <mergeCell ref="L1:M1"/>
    <mergeCell ref="A11:C11"/>
    <mergeCell ref="D3:E3"/>
    <mergeCell ref="F3:G3"/>
    <mergeCell ref="H3:I3"/>
    <mergeCell ref="J3:K3"/>
    <mergeCell ref="A3:C4"/>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40"/>
      <c r="B1" s="1640"/>
      <c r="C1" s="1640"/>
    </row>
    <row r="2" spans="1:12" ht="2.25" customHeight="1">
      <c r="A2" s="1640"/>
      <c r="B2" s="1640"/>
      <c r="C2" s="1640"/>
    </row>
    <row r="3" spans="1:12" ht="2.25" customHeight="1">
      <c r="A3" s="1640"/>
      <c r="B3" s="1640"/>
      <c r="C3" s="1640"/>
    </row>
    <row r="4" spans="1:12" s="66" customFormat="1" ht="19">
      <c r="A4" s="1641" t="s">
        <v>738</v>
      </c>
      <c r="B4" s="14"/>
      <c r="C4" s="14"/>
      <c r="E4" s="1642"/>
      <c r="H4" s="1643"/>
      <c r="I4" s="680"/>
      <c r="J4" s="1702"/>
      <c r="K4" s="1703"/>
      <c r="L4" s="626"/>
    </row>
    <row r="5" spans="1:12" ht="17.25" customHeight="1">
      <c r="A5" s="1644" t="s">
        <v>748</v>
      </c>
      <c r="B5" s="709"/>
      <c r="C5" s="709"/>
    </row>
    <row r="6" spans="1:12" s="64" customFormat="1" ht="27" customHeight="1">
      <c r="A6" s="2093" t="s">
        <v>521</v>
      </c>
      <c r="B6" s="2093"/>
      <c r="C6" s="2094"/>
      <c r="D6" s="69" t="s">
        <v>206</v>
      </c>
      <c r="E6" s="63" t="s">
        <v>207</v>
      </c>
      <c r="F6" s="2091" t="s">
        <v>208</v>
      </c>
      <c r="G6" s="2092"/>
      <c r="H6" s="70" t="s">
        <v>209</v>
      </c>
      <c r="I6" s="70" t="s">
        <v>210</v>
      </c>
      <c r="J6" s="70" t="s">
        <v>211</v>
      </c>
      <c r="K6" s="70" t="s">
        <v>212</v>
      </c>
    </row>
    <row r="7" spans="1:12" ht="14.25" customHeight="1">
      <c r="A7" s="1645"/>
      <c r="B7" s="709"/>
      <c r="C7" s="1405"/>
      <c r="D7" s="1646" t="s">
        <v>213</v>
      </c>
      <c r="E7" s="1646" t="s">
        <v>199</v>
      </c>
      <c r="F7" s="1646" t="s">
        <v>199</v>
      </c>
      <c r="G7" s="1646"/>
      <c r="H7" s="1646" t="s">
        <v>433</v>
      </c>
      <c r="I7" s="1646" t="s">
        <v>433</v>
      </c>
      <c r="J7" s="1646" t="s">
        <v>433</v>
      </c>
      <c r="K7" s="1646" t="s">
        <v>433</v>
      </c>
    </row>
    <row r="8" spans="1:12" s="65" customFormat="1" ht="15.75" customHeight="1">
      <c r="A8" s="1647" t="s">
        <v>483</v>
      </c>
      <c r="B8" s="638" t="s">
        <v>507</v>
      </c>
      <c r="C8" s="1512" t="s">
        <v>151</v>
      </c>
      <c r="D8" s="169">
        <v>68606</v>
      </c>
      <c r="E8" s="169">
        <v>7930649</v>
      </c>
      <c r="F8" s="169">
        <v>7834380</v>
      </c>
      <c r="G8" s="169"/>
      <c r="H8" s="169">
        <v>56415670</v>
      </c>
      <c r="I8" s="169">
        <v>61768835</v>
      </c>
      <c r="J8" s="169">
        <v>5157216</v>
      </c>
      <c r="K8" s="169">
        <v>4369547</v>
      </c>
    </row>
    <row r="9" spans="1:12" s="65" customFormat="1" ht="15.75" customHeight="1">
      <c r="A9" s="1648"/>
      <c r="B9" s="638">
        <v>2</v>
      </c>
      <c r="C9" s="639"/>
      <c r="D9" s="169">
        <v>40464</v>
      </c>
      <c r="E9" s="169">
        <v>2926605</v>
      </c>
      <c r="F9" s="169">
        <v>2885728</v>
      </c>
      <c r="G9" s="169">
        <v>0</v>
      </c>
      <c r="H9" s="169">
        <v>39208495</v>
      </c>
      <c r="I9" s="169">
        <v>36525231</v>
      </c>
      <c r="J9" s="169">
        <v>4230235</v>
      </c>
      <c r="K9" s="169">
        <v>4083408</v>
      </c>
    </row>
    <row r="10" spans="1:12" s="65" customFormat="1" ht="15.75" customHeight="1">
      <c r="A10" s="1648"/>
      <c r="B10" s="638">
        <v>3</v>
      </c>
      <c r="C10" s="639"/>
      <c r="D10" s="169">
        <v>52912</v>
      </c>
      <c r="E10" s="169">
        <v>3771125</v>
      </c>
      <c r="F10" s="169">
        <v>3728026</v>
      </c>
      <c r="G10" s="169">
        <v>25593270</v>
      </c>
      <c r="H10" s="169">
        <v>41126826</v>
      </c>
      <c r="I10" s="169">
        <v>40195805</v>
      </c>
      <c r="J10" s="169">
        <v>4852410</v>
      </c>
      <c r="K10" s="169">
        <v>4367712</v>
      </c>
    </row>
    <row r="11" spans="1:12" s="65" customFormat="1" ht="15.75" customHeight="1">
      <c r="A11" s="1648"/>
      <c r="B11" s="638">
        <v>4</v>
      </c>
      <c r="C11" s="639"/>
      <c r="D11" s="441">
        <v>68812</v>
      </c>
      <c r="E11" s="458">
        <v>6518034</v>
      </c>
      <c r="F11" s="458">
        <v>6471911</v>
      </c>
      <c r="G11" s="441"/>
      <c r="H11" s="441">
        <v>45299118</v>
      </c>
      <c r="I11" s="441">
        <v>42633564</v>
      </c>
      <c r="J11" s="441">
        <v>4409933</v>
      </c>
      <c r="K11" s="441">
        <v>4233161</v>
      </c>
    </row>
    <row r="12" spans="1:12" s="65" customFormat="1" ht="15.75" customHeight="1">
      <c r="A12" s="1648"/>
      <c r="B12" s="638">
        <v>5</v>
      </c>
      <c r="C12" s="639"/>
      <c r="D12" s="441">
        <v>68935</v>
      </c>
      <c r="E12" s="458">
        <v>7459899</v>
      </c>
      <c r="F12" s="458">
        <v>7334047</v>
      </c>
      <c r="G12" s="441"/>
      <c r="H12" s="441">
        <v>42721416</v>
      </c>
      <c r="I12" s="441">
        <v>45120973</v>
      </c>
      <c r="J12" s="441">
        <v>5035159</v>
      </c>
      <c r="K12" s="441">
        <v>3864152</v>
      </c>
    </row>
    <row r="13" spans="1:12" ht="15.75" customHeight="1">
      <c r="A13" s="88"/>
      <c r="B13" s="709"/>
      <c r="C13" s="1405"/>
      <c r="D13" s="84"/>
      <c r="E13" s="84"/>
      <c r="F13" s="84"/>
      <c r="G13" s="84"/>
      <c r="H13" s="84"/>
      <c r="I13" s="84"/>
      <c r="J13" s="84"/>
      <c r="K13" s="84"/>
    </row>
    <row r="14" spans="1:12" ht="15.75" customHeight="1">
      <c r="A14" s="1408">
        <v>5</v>
      </c>
      <c r="B14" s="708">
        <v>11</v>
      </c>
      <c r="C14" s="1052" t="s">
        <v>285</v>
      </c>
      <c r="D14" s="402">
        <v>5640</v>
      </c>
      <c r="E14" s="170">
        <v>656286</v>
      </c>
      <c r="F14" s="170">
        <v>644107</v>
      </c>
      <c r="G14" s="402"/>
      <c r="H14" s="402">
        <v>3902153</v>
      </c>
      <c r="I14" s="402">
        <v>3880180</v>
      </c>
      <c r="J14" s="402">
        <v>534981</v>
      </c>
      <c r="K14" s="402">
        <v>321954</v>
      </c>
    </row>
    <row r="15" spans="1:12" ht="15.75" customHeight="1">
      <c r="A15" s="1408"/>
      <c r="B15" s="708">
        <v>12</v>
      </c>
      <c r="C15" s="1052"/>
      <c r="D15" s="402">
        <v>5939</v>
      </c>
      <c r="E15" s="170">
        <v>629916</v>
      </c>
      <c r="F15" s="170">
        <v>614399</v>
      </c>
      <c r="G15" s="402"/>
      <c r="H15" s="402">
        <v>4495679</v>
      </c>
      <c r="I15" s="402">
        <v>4310428</v>
      </c>
      <c r="J15" s="402">
        <v>611184</v>
      </c>
      <c r="K15" s="402">
        <v>370557</v>
      </c>
    </row>
    <row r="16" spans="1:12" ht="15.75" customHeight="1">
      <c r="A16" s="1408">
        <v>6</v>
      </c>
      <c r="B16" s="708">
        <v>1</v>
      </c>
      <c r="C16" s="1052"/>
      <c r="D16" s="402">
        <v>5797</v>
      </c>
      <c r="E16" s="170">
        <v>553245</v>
      </c>
      <c r="F16" s="170">
        <v>555706</v>
      </c>
      <c r="G16" s="402"/>
      <c r="H16" s="402">
        <v>3389467</v>
      </c>
      <c r="I16" s="402">
        <v>3439162</v>
      </c>
      <c r="J16" s="402">
        <v>467062</v>
      </c>
      <c r="K16" s="402">
        <v>298101</v>
      </c>
    </row>
    <row r="17" spans="1:13" ht="15.75" customHeight="1">
      <c r="A17" s="1408"/>
      <c r="B17" s="708">
        <v>2</v>
      </c>
      <c r="C17" s="1052"/>
      <c r="D17" s="402">
        <v>5374</v>
      </c>
      <c r="E17" s="170">
        <v>561399</v>
      </c>
      <c r="F17" s="170">
        <v>550738</v>
      </c>
      <c r="G17" s="402"/>
      <c r="H17" s="402">
        <v>3469100</v>
      </c>
      <c r="I17" s="402">
        <v>3636455</v>
      </c>
      <c r="J17" s="402">
        <v>459732</v>
      </c>
      <c r="K17" s="402">
        <v>308182</v>
      </c>
    </row>
    <row r="18" spans="1:13" ht="15.75" customHeight="1">
      <c r="A18" s="1408"/>
      <c r="B18" s="708">
        <v>3</v>
      </c>
      <c r="C18" s="1052"/>
      <c r="D18" s="402">
        <v>5714</v>
      </c>
      <c r="E18" s="170">
        <v>645785</v>
      </c>
      <c r="F18" s="170">
        <v>647900</v>
      </c>
      <c r="G18" s="402"/>
      <c r="H18" s="402">
        <v>3801605</v>
      </c>
      <c r="I18" s="402">
        <v>3951804</v>
      </c>
      <c r="J18" s="402">
        <v>470910</v>
      </c>
      <c r="K18" s="402">
        <v>319184</v>
      </c>
    </row>
    <row r="19" spans="1:13" ht="15.75" customHeight="1">
      <c r="A19" s="1408"/>
      <c r="B19" s="708">
        <v>4</v>
      </c>
      <c r="C19" s="1052"/>
      <c r="D19" s="402">
        <v>5554</v>
      </c>
      <c r="E19" s="170">
        <v>588471</v>
      </c>
      <c r="F19" s="170">
        <v>565085</v>
      </c>
      <c r="G19" s="402"/>
      <c r="H19" s="402">
        <v>3331002</v>
      </c>
      <c r="I19" s="402">
        <v>3756625</v>
      </c>
      <c r="J19" s="402">
        <v>489277</v>
      </c>
      <c r="K19" s="402">
        <v>308666</v>
      </c>
    </row>
    <row r="20" spans="1:13" ht="15.75" customHeight="1">
      <c r="A20" s="1408"/>
      <c r="B20" s="708">
        <v>5</v>
      </c>
      <c r="C20" s="1052"/>
      <c r="D20" s="402">
        <v>5748</v>
      </c>
      <c r="E20" s="402">
        <v>621731</v>
      </c>
      <c r="F20" s="402">
        <v>615849</v>
      </c>
      <c r="G20" s="402"/>
      <c r="H20" s="402">
        <v>3156562</v>
      </c>
      <c r="I20" s="402">
        <v>3504931</v>
      </c>
      <c r="J20" s="402">
        <v>479275</v>
      </c>
      <c r="K20" s="402">
        <v>331414</v>
      </c>
    </row>
    <row r="21" spans="1:13" ht="15.75" customHeight="1">
      <c r="A21" s="1408"/>
      <c r="B21" s="708">
        <v>6</v>
      </c>
      <c r="C21" s="1052"/>
      <c r="D21" s="402">
        <v>5520</v>
      </c>
      <c r="E21" s="170">
        <v>581786</v>
      </c>
      <c r="F21" s="170">
        <v>569149</v>
      </c>
      <c r="G21" s="402"/>
      <c r="H21" s="402">
        <v>3270281</v>
      </c>
      <c r="I21" s="402">
        <v>3519454</v>
      </c>
      <c r="J21" s="402">
        <v>492580</v>
      </c>
      <c r="K21" s="402">
        <v>311694</v>
      </c>
    </row>
    <row r="22" spans="1:13" ht="15.75" customHeight="1">
      <c r="A22" s="1408"/>
      <c r="B22" s="708">
        <v>7</v>
      </c>
      <c r="C22" s="1052"/>
      <c r="D22" s="402">
        <v>5887</v>
      </c>
      <c r="E22" s="170">
        <v>646884</v>
      </c>
      <c r="F22" s="170">
        <v>630435</v>
      </c>
      <c r="G22" s="402"/>
      <c r="H22" s="402">
        <v>3596117</v>
      </c>
      <c r="I22" s="402">
        <v>4497188</v>
      </c>
      <c r="J22" s="402">
        <v>451615</v>
      </c>
      <c r="K22" s="402">
        <v>299158</v>
      </c>
    </row>
    <row r="23" spans="1:13" ht="15.75" customHeight="1">
      <c r="A23" s="1408"/>
      <c r="B23" s="708">
        <v>8</v>
      </c>
      <c r="C23" s="1052"/>
      <c r="D23" s="402">
        <v>6059</v>
      </c>
      <c r="E23" s="170">
        <v>713555</v>
      </c>
      <c r="F23" s="170">
        <v>706972</v>
      </c>
      <c r="G23" s="402"/>
      <c r="H23" s="402">
        <v>3397138</v>
      </c>
      <c r="I23" s="402">
        <v>3724274</v>
      </c>
      <c r="J23" s="402">
        <v>473850</v>
      </c>
      <c r="K23" s="402">
        <v>276444</v>
      </c>
    </row>
    <row r="24" spans="1:13" ht="15.75" customHeight="1">
      <c r="A24" s="1408"/>
      <c r="B24" s="708">
        <v>9</v>
      </c>
      <c r="C24" s="1052"/>
      <c r="D24" s="402">
        <v>5627</v>
      </c>
      <c r="E24" s="170">
        <v>649600</v>
      </c>
      <c r="F24" s="170">
        <v>643050</v>
      </c>
      <c r="G24" s="402"/>
      <c r="H24" s="402">
        <v>3477792</v>
      </c>
      <c r="I24" s="402">
        <v>3790547</v>
      </c>
      <c r="J24" s="402">
        <v>435484</v>
      </c>
      <c r="K24" s="402">
        <v>299260</v>
      </c>
    </row>
    <row r="25" spans="1:13" ht="15.75" customHeight="1">
      <c r="A25" s="1408"/>
      <c r="B25" s="708">
        <v>10</v>
      </c>
      <c r="C25" s="1052"/>
      <c r="D25" s="402">
        <v>5794</v>
      </c>
      <c r="E25" s="170">
        <v>703732</v>
      </c>
      <c r="F25" s="170">
        <v>695127</v>
      </c>
      <c r="G25" s="402"/>
      <c r="H25" s="402">
        <v>3848049</v>
      </c>
      <c r="I25" s="402">
        <v>4239459</v>
      </c>
      <c r="J25" s="402">
        <v>492586</v>
      </c>
      <c r="K25" s="402">
        <v>322358</v>
      </c>
    </row>
    <row r="26" spans="1:13" ht="15.75" customHeight="1">
      <c r="A26" s="1408"/>
      <c r="B26" s="708">
        <v>11</v>
      </c>
      <c r="C26" s="1052"/>
      <c r="D26" s="402">
        <v>5596</v>
      </c>
      <c r="E26" s="402">
        <v>690123</v>
      </c>
      <c r="F26" s="402">
        <v>684089</v>
      </c>
      <c r="G26" s="402"/>
      <c r="H26" s="402">
        <v>4132171</v>
      </c>
      <c r="I26" s="402">
        <v>3807616</v>
      </c>
      <c r="J26" s="402">
        <v>501493</v>
      </c>
      <c r="K26" s="402">
        <v>307151</v>
      </c>
    </row>
    <row r="27" spans="1:13" ht="13.5" customHeight="1">
      <c r="A27" s="1645"/>
      <c r="B27" s="708"/>
      <c r="C27" s="1405"/>
      <c r="D27" s="506"/>
      <c r="E27" s="506"/>
      <c r="F27" s="506"/>
      <c r="G27" s="506"/>
      <c r="H27" s="506"/>
      <c r="I27" s="506"/>
      <c r="J27" s="506"/>
      <c r="K27" s="506"/>
    </row>
    <row r="28" spans="1:13" ht="15.75" customHeight="1">
      <c r="A28" s="1815" t="s">
        <v>43</v>
      </c>
      <c r="B28" s="1815"/>
      <c r="C28" s="1816"/>
      <c r="D28" s="1649">
        <f>(D26-D25)/D25*100</f>
        <v>-3.4173282706247843</v>
      </c>
      <c r="E28" s="1649">
        <f>(E26-E25)/E25*100</f>
        <v>-1.9338327658824668</v>
      </c>
      <c r="F28" s="1649">
        <f t="shared" ref="F28:K28" si="0">(F26-F25)/F25*100</f>
        <v>-1.5879112737672396</v>
      </c>
      <c r="G28" s="1649" t="e">
        <f t="shared" si="0"/>
        <v>#DIV/0!</v>
      </c>
      <c r="H28" s="1649">
        <f t="shared" si="0"/>
        <v>7.3835338375368913</v>
      </c>
      <c r="I28" s="1649">
        <f t="shared" si="0"/>
        <v>-10.186276126269885</v>
      </c>
      <c r="J28" s="1649">
        <f t="shared" si="0"/>
        <v>1.8082121700576141</v>
      </c>
      <c r="K28" s="1649">
        <f t="shared" si="0"/>
        <v>-4.7174259674027015</v>
      </c>
      <c r="M28" s="357" t="s">
        <v>914</v>
      </c>
    </row>
    <row r="29" spans="1:13" ht="15.75" customHeight="1">
      <c r="A29" s="1865" t="s">
        <v>262</v>
      </c>
      <c r="B29" s="1865"/>
      <c r="C29" s="1866"/>
      <c r="D29" s="1650">
        <f>(D26-D14)/D14*100</f>
        <v>-0.78014184397163122</v>
      </c>
      <c r="E29" s="1650">
        <f>(E26-E14)/E14*100</f>
        <v>5.1558314515318022</v>
      </c>
      <c r="F29" s="1650">
        <f t="shared" ref="F29:K29" si="1">(F26-F14)/F14*100</f>
        <v>6.2073537471258655</v>
      </c>
      <c r="G29" s="1650" t="e">
        <f t="shared" si="1"/>
        <v>#DIV/0!</v>
      </c>
      <c r="H29" s="1650">
        <f t="shared" si="1"/>
        <v>5.8946432905116737</v>
      </c>
      <c r="I29" s="1650">
        <f t="shared" si="1"/>
        <v>-1.8701194274492419</v>
      </c>
      <c r="J29" s="1650">
        <f t="shared" si="1"/>
        <v>-6.2596615580740256</v>
      </c>
      <c r="K29" s="1650">
        <f t="shared" si="1"/>
        <v>-4.5978618063450059</v>
      </c>
      <c r="M29" s="357" t="s">
        <v>914</v>
      </c>
    </row>
    <row r="30" spans="1:13" ht="12" customHeight="1">
      <c r="A30" s="1651" t="s">
        <v>504</v>
      </c>
      <c r="B30" s="1652" t="s">
        <v>811</v>
      </c>
      <c r="C30" s="966"/>
      <c r="K30" s="1653" t="s">
        <v>768</v>
      </c>
    </row>
    <row r="31" spans="1:13" ht="9.75" customHeight="1">
      <c r="A31" s="12"/>
      <c r="B31" s="12"/>
    </row>
    <row r="32" spans="1:13" ht="9.75" customHeight="1">
      <c r="A32" s="12"/>
      <c r="B32" s="12"/>
    </row>
    <row r="33" spans="1:12" ht="14">
      <c r="A33" s="1644" t="s">
        <v>745</v>
      </c>
      <c r="B33" s="709"/>
      <c r="C33" s="709"/>
      <c r="H33" s="1654" t="s">
        <v>742</v>
      </c>
    </row>
    <row r="34" spans="1:12" ht="25.5" customHeight="1">
      <c r="A34" s="2093" t="s">
        <v>521</v>
      </c>
      <c r="B34" s="2093"/>
      <c r="C34" s="2094"/>
      <c r="D34" s="69" t="s">
        <v>206</v>
      </c>
      <c r="E34" s="63" t="s">
        <v>207</v>
      </c>
      <c r="F34" s="2091" t="s">
        <v>208</v>
      </c>
      <c r="G34" s="2092"/>
      <c r="H34" s="179" t="s">
        <v>206</v>
      </c>
      <c r="I34" s="63" t="s">
        <v>207</v>
      </c>
      <c r="J34" s="70" t="s">
        <v>208</v>
      </c>
      <c r="K34" s="70" t="s">
        <v>209</v>
      </c>
      <c r="L34" s="70" t="s">
        <v>210</v>
      </c>
    </row>
    <row r="35" spans="1:12" ht="14.25" customHeight="1">
      <c r="A35" s="716"/>
      <c r="B35" s="709"/>
      <c r="C35" s="1405"/>
      <c r="D35" s="1646" t="s">
        <v>213</v>
      </c>
      <c r="E35" s="1646" t="s">
        <v>199</v>
      </c>
      <c r="F35" s="1646" t="s">
        <v>199</v>
      </c>
      <c r="G35" s="1646"/>
      <c r="H35" s="1655" t="s">
        <v>213</v>
      </c>
      <c r="I35" s="1646" t="s">
        <v>199</v>
      </c>
      <c r="J35" s="1646" t="s">
        <v>199</v>
      </c>
      <c r="K35" s="1646" t="s">
        <v>433</v>
      </c>
      <c r="L35" s="1646" t="s">
        <v>433</v>
      </c>
    </row>
    <row r="36" spans="1:12" ht="15.75" customHeight="1">
      <c r="A36" s="1320" t="s">
        <v>483</v>
      </c>
      <c r="B36" s="638" t="s">
        <v>507</v>
      </c>
      <c r="C36" s="639" t="s">
        <v>151</v>
      </c>
      <c r="D36" s="460">
        <v>16423</v>
      </c>
      <c r="E36" s="460">
        <v>1642292</v>
      </c>
      <c r="F36" s="460">
        <v>1650006</v>
      </c>
      <c r="G36" s="460"/>
      <c r="H36" s="461">
        <v>1890</v>
      </c>
      <c r="I36" s="460">
        <v>20632</v>
      </c>
      <c r="J36" s="460">
        <v>19927</v>
      </c>
      <c r="K36" s="460">
        <v>1019</v>
      </c>
      <c r="L36" s="460">
        <v>734</v>
      </c>
    </row>
    <row r="37" spans="1:12" ht="15.75" customHeight="1">
      <c r="A37" s="637"/>
      <c r="B37" s="638">
        <v>2</v>
      </c>
      <c r="C37" s="639"/>
      <c r="D37" s="460">
        <v>11614</v>
      </c>
      <c r="E37" s="460">
        <v>602473</v>
      </c>
      <c r="F37" s="460">
        <v>610907</v>
      </c>
      <c r="G37" s="460">
        <v>0</v>
      </c>
      <c r="H37" s="461">
        <v>1468</v>
      </c>
      <c r="I37" s="460">
        <v>7736</v>
      </c>
      <c r="J37" s="460">
        <v>7912</v>
      </c>
      <c r="K37" s="460">
        <v>568</v>
      </c>
      <c r="L37" s="460">
        <v>322</v>
      </c>
    </row>
    <row r="38" spans="1:12" ht="15.75" customHeight="1">
      <c r="A38" s="637"/>
      <c r="B38" s="638">
        <v>3</v>
      </c>
      <c r="C38" s="639"/>
      <c r="D38" s="460">
        <v>15019</v>
      </c>
      <c r="E38" s="460">
        <v>875570</v>
      </c>
      <c r="F38" s="460">
        <v>877059</v>
      </c>
      <c r="G38" s="460">
        <v>0</v>
      </c>
      <c r="H38" s="461">
        <v>1574</v>
      </c>
      <c r="I38" s="460">
        <v>10331</v>
      </c>
      <c r="J38" s="460">
        <v>10717</v>
      </c>
      <c r="K38" s="460">
        <v>501</v>
      </c>
      <c r="L38" s="460">
        <v>317</v>
      </c>
    </row>
    <row r="39" spans="1:12" ht="15.75" customHeight="1">
      <c r="A39" s="637"/>
      <c r="B39" s="638">
        <v>4</v>
      </c>
      <c r="C39" s="639"/>
      <c r="D39" s="460">
        <v>17233</v>
      </c>
      <c r="E39" s="460">
        <v>1554335</v>
      </c>
      <c r="F39" s="460">
        <v>1554780</v>
      </c>
      <c r="G39" s="460"/>
      <c r="H39" s="461">
        <v>1822</v>
      </c>
      <c r="I39" s="460">
        <v>14788</v>
      </c>
      <c r="J39" s="460">
        <v>14828</v>
      </c>
      <c r="K39" s="460">
        <v>259</v>
      </c>
      <c r="L39" s="460">
        <v>326</v>
      </c>
    </row>
    <row r="40" spans="1:12" ht="15.75" customHeight="1">
      <c r="A40" s="637"/>
      <c r="B40" s="638">
        <v>5</v>
      </c>
      <c r="C40" s="639"/>
      <c r="D40" s="460">
        <v>17345</v>
      </c>
      <c r="E40" s="460">
        <v>1724303</v>
      </c>
      <c r="F40" s="460">
        <v>1719493</v>
      </c>
      <c r="G40" s="460"/>
      <c r="H40" s="461">
        <v>1819</v>
      </c>
      <c r="I40" s="460">
        <v>19332</v>
      </c>
      <c r="J40" s="460">
        <v>19400</v>
      </c>
      <c r="K40" s="460">
        <v>219</v>
      </c>
      <c r="L40" s="460">
        <v>298</v>
      </c>
    </row>
    <row r="41" spans="1:12" ht="15.75" customHeight="1">
      <c r="A41" s="85"/>
      <c r="B41" s="709"/>
      <c r="C41" s="1405"/>
      <c r="D41" s="182"/>
      <c r="E41" s="182"/>
      <c r="F41" s="182"/>
      <c r="G41" s="182"/>
      <c r="H41" s="180"/>
      <c r="I41" s="181"/>
      <c r="J41" s="182"/>
      <c r="K41" s="182"/>
      <c r="L41" s="182"/>
    </row>
    <row r="42" spans="1:12" ht="15.75" customHeight="1">
      <c r="A42" s="1408">
        <v>5</v>
      </c>
      <c r="B42" s="708">
        <v>11</v>
      </c>
      <c r="C42" s="1052" t="s">
        <v>285</v>
      </c>
      <c r="D42" s="332">
        <v>1540</v>
      </c>
      <c r="E42" s="332">
        <v>144210</v>
      </c>
      <c r="F42" s="332">
        <v>144859</v>
      </c>
      <c r="G42" s="332"/>
      <c r="H42" s="183">
        <v>167</v>
      </c>
      <c r="I42" s="332">
        <v>1948</v>
      </c>
      <c r="J42" s="332">
        <v>1958</v>
      </c>
      <c r="K42" s="332">
        <v>14</v>
      </c>
      <c r="L42" s="332">
        <v>17</v>
      </c>
    </row>
    <row r="43" spans="1:12" ht="15.75" customHeight="1">
      <c r="A43" s="1408"/>
      <c r="B43" s="708">
        <v>12</v>
      </c>
      <c r="C43" s="1052"/>
      <c r="D43" s="332">
        <v>1444</v>
      </c>
      <c r="E43" s="332">
        <v>136789</v>
      </c>
      <c r="F43" s="332">
        <v>133699</v>
      </c>
      <c r="G43" s="332"/>
      <c r="H43" s="183">
        <v>97</v>
      </c>
      <c r="I43" s="332">
        <v>1661</v>
      </c>
      <c r="J43" s="332">
        <v>1846</v>
      </c>
      <c r="K43" s="332">
        <v>6</v>
      </c>
      <c r="L43" s="332">
        <v>21</v>
      </c>
    </row>
    <row r="44" spans="1:12" ht="15.75" customHeight="1">
      <c r="A44" s="1408">
        <v>6</v>
      </c>
      <c r="B44" s="708">
        <v>1</v>
      </c>
      <c r="C44" s="1052"/>
      <c r="D44" s="332">
        <v>1369</v>
      </c>
      <c r="E44" s="332">
        <v>130915</v>
      </c>
      <c r="F44" s="332">
        <v>129662</v>
      </c>
      <c r="G44" s="332"/>
      <c r="H44" s="183">
        <v>57</v>
      </c>
      <c r="I44" s="332">
        <v>923</v>
      </c>
      <c r="J44" s="332">
        <v>871</v>
      </c>
      <c r="K44" s="332">
        <v>14</v>
      </c>
      <c r="L44" s="332">
        <v>6</v>
      </c>
    </row>
    <row r="45" spans="1:12" ht="15.75" customHeight="1">
      <c r="A45" s="1408"/>
      <c r="B45" s="708">
        <v>2</v>
      </c>
      <c r="C45" s="1052"/>
      <c r="D45" s="332">
        <v>1343</v>
      </c>
      <c r="E45" s="332">
        <v>138676</v>
      </c>
      <c r="F45" s="332">
        <v>137786</v>
      </c>
      <c r="G45" s="332"/>
      <c r="H45" s="183">
        <v>74</v>
      </c>
      <c r="I45" s="332">
        <v>1259</v>
      </c>
      <c r="J45" s="332">
        <v>1281</v>
      </c>
      <c r="K45" s="332">
        <v>27</v>
      </c>
      <c r="L45" s="332">
        <v>33</v>
      </c>
    </row>
    <row r="46" spans="1:12" ht="15.75" customHeight="1">
      <c r="A46" s="1408"/>
      <c r="B46" s="708">
        <v>3</v>
      </c>
      <c r="C46" s="1052"/>
      <c r="D46" s="332">
        <v>1467</v>
      </c>
      <c r="E46" s="332">
        <v>150715</v>
      </c>
      <c r="F46" s="332">
        <v>154218</v>
      </c>
      <c r="G46" s="332"/>
      <c r="H46" s="183">
        <v>121</v>
      </c>
      <c r="I46" s="332">
        <v>1706</v>
      </c>
      <c r="J46" s="332">
        <v>1641</v>
      </c>
      <c r="K46" s="332">
        <v>11</v>
      </c>
      <c r="L46" s="332">
        <v>11</v>
      </c>
    </row>
    <row r="47" spans="1:12" ht="15.75" customHeight="1">
      <c r="A47" s="1408"/>
      <c r="B47" s="708">
        <v>4</v>
      </c>
      <c r="C47" s="1052"/>
      <c r="D47" s="332">
        <v>1382</v>
      </c>
      <c r="E47" s="332">
        <v>136504</v>
      </c>
      <c r="F47" s="332">
        <v>134056</v>
      </c>
      <c r="G47" s="332"/>
      <c r="H47" s="183">
        <v>181</v>
      </c>
      <c r="I47" s="332">
        <v>1114</v>
      </c>
      <c r="J47" s="332">
        <v>1068</v>
      </c>
      <c r="K47" s="332">
        <v>7</v>
      </c>
      <c r="L47" s="332">
        <v>0</v>
      </c>
    </row>
    <row r="48" spans="1:12" ht="15.75" customHeight="1">
      <c r="A48" s="1408"/>
      <c r="B48" s="708">
        <v>5</v>
      </c>
      <c r="C48" s="1052"/>
      <c r="D48" s="332">
        <v>1452</v>
      </c>
      <c r="E48" s="332">
        <v>150201</v>
      </c>
      <c r="F48" s="332">
        <v>151022</v>
      </c>
      <c r="G48" s="332"/>
      <c r="H48" s="183">
        <v>169</v>
      </c>
      <c r="I48" s="332">
        <v>1352</v>
      </c>
      <c r="J48" s="332">
        <v>1207</v>
      </c>
      <c r="K48" s="332">
        <v>39</v>
      </c>
      <c r="L48" s="332">
        <v>30</v>
      </c>
    </row>
    <row r="49" spans="1:13" ht="15.75" customHeight="1">
      <c r="A49" s="1408"/>
      <c r="B49" s="708">
        <v>6</v>
      </c>
      <c r="C49" s="1052"/>
      <c r="D49" s="332">
        <v>1308</v>
      </c>
      <c r="E49" s="332">
        <v>148334</v>
      </c>
      <c r="F49" s="332">
        <v>146498</v>
      </c>
      <c r="G49" s="332"/>
      <c r="H49" s="183">
        <v>160</v>
      </c>
      <c r="I49" s="332">
        <v>1217</v>
      </c>
      <c r="J49" s="332">
        <v>1186</v>
      </c>
      <c r="K49" s="332">
        <v>19</v>
      </c>
      <c r="L49" s="332">
        <v>11</v>
      </c>
    </row>
    <row r="50" spans="1:13" ht="15.75" customHeight="1">
      <c r="A50" s="1408"/>
      <c r="B50" s="708">
        <v>7</v>
      </c>
      <c r="C50" s="1052"/>
      <c r="D50" s="332">
        <v>1310</v>
      </c>
      <c r="E50" s="332">
        <v>154650</v>
      </c>
      <c r="F50" s="332">
        <v>153916</v>
      </c>
      <c r="G50" s="332"/>
      <c r="H50" s="183">
        <v>136</v>
      </c>
      <c r="I50" s="332">
        <v>1288</v>
      </c>
      <c r="J50" s="332">
        <v>1378</v>
      </c>
      <c r="K50" s="332">
        <v>11</v>
      </c>
      <c r="L50" s="332">
        <v>34</v>
      </c>
    </row>
    <row r="51" spans="1:13" ht="15.75" customHeight="1">
      <c r="A51" s="1408"/>
      <c r="B51" s="708">
        <v>8</v>
      </c>
      <c r="C51" s="1052"/>
      <c r="D51" s="332">
        <v>1371</v>
      </c>
      <c r="E51" s="332">
        <v>166305</v>
      </c>
      <c r="F51" s="332">
        <v>167271</v>
      </c>
      <c r="G51" s="332"/>
      <c r="H51" s="183">
        <v>173</v>
      </c>
      <c r="I51" s="332">
        <v>1934</v>
      </c>
      <c r="J51" s="332">
        <v>1799</v>
      </c>
      <c r="K51" s="332">
        <v>8</v>
      </c>
      <c r="L51" s="332">
        <v>7</v>
      </c>
    </row>
    <row r="52" spans="1:13" ht="15.75" customHeight="1">
      <c r="A52" s="1408"/>
      <c r="B52" s="708">
        <v>9</v>
      </c>
      <c r="C52" s="1052"/>
      <c r="D52" s="332">
        <v>1422</v>
      </c>
      <c r="E52" s="332">
        <v>157013</v>
      </c>
      <c r="F52" s="332">
        <v>158100</v>
      </c>
      <c r="G52" s="332"/>
      <c r="H52" s="183">
        <v>186</v>
      </c>
      <c r="I52" s="332">
        <v>1614</v>
      </c>
      <c r="J52" s="332">
        <v>1720</v>
      </c>
      <c r="K52" s="332">
        <v>16</v>
      </c>
      <c r="L52" s="332">
        <v>32</v>
      </c>
    </row>
    <row r="53" spans="1:13" ht="15.75" customHeight="1">
      <c r="A53" s="1408"/>
      <c r="B53" s="708">
        <v>10</v>
      </c>
      <c r="C53" s="1052"/>
      <c r="D53" s="332">
        <v>1462</v>
      </c>
      <c r="E53" s="332">
        <v>164950</v>
      </c>
      <c r="F53" s="332">
        <v>165791</v>
      </c>
      <c r="G53" s="332"/>
      <c r="H53" s="183">
        <v>206</v>
      </c>
      <c r="I53" s="332">
        <v>1701</v>
      </c>
      <c r="J53" s="332">
        <v>1749</v>
      </c>
      <c r="K53" s="332">
        <v>121</v>
      </c>
      <c r="L53" s="332">
        <v>158</v>
      </c>
    </row>
    <row r="54" spans="1:13" ht="15.75" customHeight="1">
      <c r="A54" s="1408"/>
      <c r="B54" s="708">
        <v>11</v>
      </c>
      <c r="C54" s="1052"/>
      <c r="D54" s="465">
        <v>1387</v>
      </c>
      <c r="E54" s="465">
        <v>150293</v>
      </c>
      <c r="F54" s="465">
        <v>149265</v>
      </c>
      <c r="G54" s="465"/>
      <c r="H54" s="183">
        <v>156</v>
      </c>
      <c r="I54" s="465">
        <v>1664</v>
      </c>
      <c r="J54" s="465">
        <v>1715</v>
      </c>
      <c r="K54" s="465">
        <v>26</v>
      </c>
      <c r="L54" s="465">
        <v>23</v>
      </c>
    </row>
    <row r="55" spans="1:13" ht="13.5" customHeight="1">
      <c r="A55" s="716"/>
      <c r="B55" s="708"/>
      <c r="C55" s="1405"/>
      <c r="D55" s="506"/>
      <c r="E55" s="506"/>
      <c r="F55" s="506"/>
      <c r="G55" s="506"/>
      <c r="H55" s="507"/>
      <c r="I55" s="506"/>
      <c r="J55" s="506"/>
      <c r="K55" s="506"/>
      <c r="L55" s="506"/>
    </row>
    <row r="56" spans="1:13" ht="15.75" customHeight="1">
      <c r="A56" s="1815" t="s">
        <v>43</v>
      </c>
      <c r="B56" s="1815"/>
      <c r="C56" s="1816"/>
      <c r="D56" s="1649">
        <f>(D54-D53)/D53*100</f>
        <v>-5.1299589603283176</v>
      </c>
      <c r="E56" s="1649">
        <f>(E54-E53)/E53*100</f>
        <v>-8.8857229463473786</v>
      </c>
      <c r="F56" s="1649">
        <f t="shared" ref="F56:L56" si="2">(F54-F53)/F53*100</f>
        <v>-9.9679717234349283</v>
      </c>
      <c r="G56" s="1649" t="e">
        <f t="shared" si="2"/>
        <v>#DIV/0!</v>
      </c>
      <c r="H56" s="1656">
        <f t="shared" si="2"/>
        <v>-24.271844660194176</v>
      </c>
      <c r="I56" s="1649">
        <f t="shared" si="2"/>
        <v>-2.1751910640799532</v>
      </c>
      <c r="J56" s="1649">
        <f t="shared" si="2"/>
        <v>-1.9439679817038307</v>
      </c>
      <c r="K56" s="1649">
        <f t="shared" si="2"/>
        <v>-78.512396694214885</v>
      </c>
      <c r="L56" s="1649">
        <f t="shared" si="2"/>
        <v>-85.443037974683548</v>
      </c>
      <c r="M56" s="357" t="s">
        <v>914</v>
      </c>
    </row>
    <row r="57" spans="1:13" ht="15.75" customHeight="1">
      <c r="A57" s="1865" t="s">
        <v>262</v>
      </c>
      <c r="B57" s="1865"/>
      <c r="C57" s="1866"/>
      <c r="D57" s="1650">
        <f>(D54-D42)/D42*100</f>
        <v>-9.9350649350649363</v>
      </c>
      <c r="E57" s="1650">
        <f>(E54-E42)/E42*100</f>
        <v>4.2181540808543101</v>
      </c>
      <c r="F57" s="1650">
        <f t="shared" ref="F57:L57" si="3">(F54-F42)/F42*100</f>
        <v>3.0415783624075825</v>
      </c>
      <c r="G57" s="1650" t="e">
        <f t="shared" si="3"/>
        <v>#DIV/0!</v>
      </c>
      <c r="H57" s="1657">
        <f t="shared" si="3"/>
        <v>-6.5868263473053901</v>
      </c>
      <c r="I57" s="1650">
        <f t="shared" si="3"/>
        <v>-14.579055441478438</v>
      </c>
      <c r="J57" s="1650">
        <f t="shared" si="3"/>
        <v>-12.410623084780388</v>
      </c>
      <c r="K57" s="1650">
        <f t="shared" si="3"/>
        <v>85.714285714285708</v>
      </c>
      <c r="L57" s="1650">
        <f t="shared" si="3"/>
        <v>35.294117647058826</v>
      </c>
      <c r="M57" s="357" t="s">
        <v>914</v>
      </c>
    </row>
    <row r="58" spans="1:13">
      <c r="A58" s="1658"/>
      <c r="B58" s="12"/>
      <c r="F58" s="1653" t="s">
        <v>768</v>
      </c>
      <c r="G58" s="1646"/>
      <c r="K58" s="1646"/>
      <c r="L58" s="1653" t="s">
        <v>683</v>
      </c>
    </row>
    <row r="59" spans="1:13">
      <c r="A59" s="1651" t="s">
        <v>504</v>
      </c>
      <c r="B59" s="1652" t="s">
        <v>962</v>
      </c>
      <c r="F59" s="1653"/>
      <c r="H59" s="2090" t="s">
        <v>1016</v>
      </c>
      <c r="I59" s="2090"/>
      <c r="J59" s="2090"/>
      <c r="K59" s="2090"/>
      <c r="L59" s="2090"/>
    </row>
    <row r="60" spans="1:13">
      <c r="A60" s="1658"/>
      <c r="B60" s="12"/>
      <c r="F60" s="1653"/>
    </row>
    <row r="61" spans="1:13">
      <c r="A61" s="1651"/>
      <c r="B61" s="1652"/>
      <c r="C61"/>
    </row>
    <row r="64" spans="1:13">
      <c r="H64" s="12" t="s">
        <v>724</v>
      </c>
    </row>
  </sheetData>
  <mergeCells count="10">
    <mergeCell ref="J4:K4"/>
    <mergeCell ref="H59:L59"/>
    <mergeCell ref="A57:C57"/>
    <mergeCell ref="A28:C28"/>
    <mergeCell ref="A29:C29"/>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2" customWidth="1"/>
    <col min="2" max="2" width="3.33203125" style="192" customWidth="1"/>
    <col min="3" max="3" width="6.44140625" style="192" customWidth="1"/>
    <col min="4" max="4" width="12" style="192" customWidth="1"/>
    <col min="5" max="5" width="12.33203125" style="192" customWidth="1"/>
    <col min="6" max="7" width="11.77734375" style="192" customWidth="1"/>
    <col min="8" max="8" width="10.44140625" style="192" customWidth="1"/>
    <col min="9" max="10" width="9.6640625" style="192" customWidth="1"/>
    <col min="11" max="11" width="11" style="192" customWidth="1"/>
    <col min="12" max="12" width="12.109375" style="192" customWidth="1"/>
    <col min="13" max="13" width="10.33203125" style="192" customWidth="1"/>
    <col min="14" max="14" width="10.44140625" style="192" customWidth="1"/>
    <col min="15" max="15" width="10.33203125" style="192" customWidth="1"/>
    <col min="16" max="16" width="11.6640625" style="192" customWidth="1"/>
    <col min="17" max="17" width="7" style="90" customWidth="1"/>
    <col min="18" max="16384" width="9.33203125" style="90"/>
  </cols>
  <sheetData>
    <row r="1" spans="1:17" ht="29.25" customHeight="1">
      <c r="A1" s="1659" t="s">
        <v>739</v>
      </c>
      <c r="B1" s="14"/>
      <c r="C1" s="14"/>
      <c r="D1" s="1660"/>
      <c r="E1" s="66"/>
      <c r="F1" s="1660"/>
      <c r="G1" s="1660"/>
      <c r="H1" s="1661"/>
      <c r="I1" s="1662"/>
      <c r="J1" s="1662"/>
      <c r="K1" s="680"/>
      <c r="L1"/>
      <c r="M1"/>
      <c r="N1" s="1702"/>
      <c r="O1" s="1702"/>
      <c r="P1" s="626"/>
    </row>
    <row r="2" spans="1:17" ht="10.5" customHeight="1">
      <c r="A2" s="7"/>
      <c r="B2" s="7"/>
      <c r="C2" s="7"/>
      <c r="D2" s="1663"/>
      <c r="E2" s="1663"/>
      <c r="F2" s="1664"/>
      <c r="G2" s="1664"/>
      <c r="H2" s="1665"/>
      <c r="I2" s="1665"/>
      <c r="J2" s="1665"/>
      <c r="K2" s="1665"/>
      <c r="L2"/>
      <c r="M2"/>
      <c r="N2"/>
      <c r="O2"/>
      <c r="P2"/>
    </row>
    <row r="3" spans="1:17" ht="18.75" customHeight="1">
      <c r="A3" s="2109" t="s">
        <v>684</v>
      </c>
      <c r="B3" s="2110"/>
      <c r="C3" s="2111"/>
      <c r="D3" s="2121" t="s">
        <v>685</v>
      </c>
      <c r="E3" s="2118" t="s">
        <v>686</v>
      </c>
      <c r="F3" s="184"/>
      <c r="G3" s="185"/>
      <c r="H3" s="2118" t="s">
        <v>687</v>
      </c>
      <c r="I3" s="184"/>
      <c r="J3" s="186"/>
      <c r="K3" s="2103" t="s">
        <v>688</v>
      </c>
      <c r="L3" s="2103" t="s">
        <v>689</v>
      </c>
      <c r="M3" s="2097" t="s">
        <v>690</v>
      </c>
      <c r="N3" s="2097" t="s">
        <v>691</v>
      </c>
      <c r="O3" s="2097" t="s">
        <v>692</v>
      </c>
      <c r="P3" s="187" t="s">
        <v>693</v>
      </c>
    </row>
    <row r="4" spans="1:17" ht="12" customHeight="1">
      <c r="A4" s="2112"/>
      <c r="B4" s="2113"/>
      <c r="C4" s="2114"/>
      <c r="D4" s="2122"/>
      <c r="E4" s="2119"/>
      <c r="F4" s="2099" t="s">
        <v>694</v>
      </c>
      <c r="G4" s="2099" t="s">
        <v>695</v>
      </c>
      <c r="H4" s="2119"/>
      <c r="I4" s="2101" t="s">
        <v>694</v>
      </c>
      <c r="J4" s="2099" t="s">
        <v>695</v>
      </c>
      <c r="K4" s="2104"/>
      <c r="L4" s="2104"/>
      <c r="M4" s="2098"/>
      <c r="N4" s="2098"/>
      <c r="O4" s="2098"/>
      <c r="P4" s="2095" t="s">
        <v>696</v>
      </c>
    </row>
    <row r="5" spans="1:17" ht="17.25" customHeight="1">
      <c r="A5" s="2115"/>
      <c r="B5" s="2116"/>
      <c r="C5" s="2117"/>
      <c r="D5" s="2123"/>
      <c r="E5" s="2120"/>
      <c r="F5" s="2100"/>
      <c r="G5" s="2100"/>
      <c r="H5" s="2120"/>
      <c r="I5" s="2102"/>
      <c r="J5" s="2100"/>
      <c r="K5" s="2105"/>
      <c r="L5" s="2105"/>
      <c r="M5" s="2106"/>
      <c r="N5" s="2106"/>
      <c r="O5" s="188" t="s">
        <v>697</v>
      </c>
      <c r="P5" s="2096"/>
    </row>
    <row r="6" spans="1:17" ht="10.5" customHeight="1">
      <c r="A6" s="1036"/>
      <c r="B6" s="7"/>
      <c r="C6" s="1035"/>
      <c r="D6" s="1646" t="s">
        <v>698</v>
      </c>
      <c r="E6" s="1646" t="s">
        <v>698</v>
      </c>
      <c r="F6" s="1646" t="s">
        <v>698</v>
      </c>
      <c r="G6" s="1646" t="s">
        <v>698</v>
      </c>
      <c r="H6" s="1646" t="s">
        <v>698</v>
      </c>
      <c r="I6" s="1646" t="s">
        <v>698</v>
      </c>
      <c r="J6" s="1646" t="s">
        <v>698</v>
      </c>
      <c r="K6" s="1646" t="s">
        <v>698</v>
      </c>
      <c r="L6" s="1036" t="s">
        <v>698</v>
      </c>
      <c r="M6" s="1036" t="s">
        <v>698</v>
      </c>
      <c r="N6" s="1036" t="s">
        <v>698</v>
      </c>
      <c r="O6" s="1036" t="s">
        <v>698</v>
      </c>
      <c r="P6" s="1036" t="s">
        <v>698</v>
      </c>
    </row>
    <row r="7" spans="1:17" ht="15.75" customHeight="1">
      <c r="A7" s="1030" t="s">
        <v>488</v>
      </c>
      <c r="B7" s="1042">
        <v>2</v>
      </c>
      <c r="C7" s="1666" t="s">
        <v>699</v>
      </c>
      <c r="D7" s="178">
        <v>2951503</v>
      </c>
      <c r="E7" s="189">
        <v>1530226</v>
      </c>
      <c r="F7" s="190">
        <v>1522890</v>
      </c>
      <c r="G7" s="190">
        <v>7336</v>
      </c>
      <c r="H7" s="189">
        <v>188739</v>
      </c>
      <c r="I7" s="189">
        <v>151039</v>
      </c>
      <c r="J7" s="189">
        <v>37700</v>
      </c>
      <c r="K7" s="189">
        <v>9788</v>
      </c>
      <c r="L7" s="189">
        <v>7794</v>
      </c>
      <c r="M7" s="189">
        <v>44225</v>
      </c>
      <c r="N7" s="190">
        <v>13087</v>
      </c>
      <c r="O7" s="190">
        <v>68371</v>
      </c>
      <c r="P7" s="190">
        <v>1089273</v>
      </c>
    </row>
    <row r="8" spans="1:17" ht="15.75" customHeight="1">
      <c r="A8" s="1030"/>
      <c r="B8" s="1042">
        <v>3</v>
      </c>
      <c r="C8" s="1043"/>
      <c r="D8" s="191">
        <v>2955043</v>
      </c>
      <c r="E8" s="190">
        <v>1524458</v>
      </c>
      <c r="F8" s="189">
        <v>1517373</v>
      </c>
      <c r="G8" s="190">
        <v>7085</v>
      </c>
      <c r="H8" s="189">
        <v>190022</v>
      </c>
      <c r="I8" s="189">
        <v>152153</v>
      </c>
      <c r="J8" s="189">
        <v>37869</v>
      </c>
      <c r="K8" s="189">
        <v>9894</v>
      </c>
      <c r="L8" s="189">
        <v>7693</v>
      </c>
      <c r="M8" s="189">
        <v>44722</v>
      </c>
      <c r="N8" s="190">
        <v>13047</v>
      </c>
      <c r="O8" s="190">
        <v>70760</v>
      </c>
      <c r="P8" s="190">
        <v>1094447</v>
      </c>
    </row>
    <row r="9" spans="1:17" ht="15.75" customHeight="1">
      <c r="A9" s="1030"/>
      <c r="B9" s="1042">
        <v>4</v>
      </c>
      <c r="C9" s="1043"/>
      <c r="D9" s="191">
        <v>2962076</v>
      </c>
      <c r="E9" s="190">
        <v>1518769</v>
      </c>
      <c r="F9" s="189">
        <v>1511823</v>
      </c>
      <c r="G9" s="190">
        <v>6946</v>
      </c>
      <c r="H9" s="189">
        <v>190871</v>
      </c>
      <c r="I9" s="189">
        <v>152958</v>
      </c>
      <c r="J9" s="189">
        <v>37913</v>
      </c>
      <c r="K9" s="189">
        <v>10076</v>
      </c>
      <c r="L9" s="189">
        <v>7620</v>
      </c>
      <c r="M9" s="189">
        <v>45196</v>
      </c>
      <c r="N9" s="190">
        <v>13026</v>
      </c>
      <c r="O9" s="190">
        <v>73126</v>
      </c>
      <c r="P9" s="190">
        <v>1103392</v>
      </c>
    </row>
    <row r="10" spans="1:17" ht="15.75" customHeight="1">
      <c r="A10" s="1030"/>
      <c r="B10" s="1042">
        <v>5</v>
      </c>
      <c r="C10" s="1043"/>
      <c r="D10" s="191">
        <v>2963927</v>
      </c>
      <c r="E10" s="190">
        <v>1512840</v>
      </c>
      <c r="F10" s="189">
        <v>1505881</v>
      </c>
      <c r="G10" s="189">
        <v>6959</v>
      </c>
      <c r="H10" s="189">
        <v>191563</v>
      </c>
      <c r="I10" s="189">
        <v>153656</v>
      </c>
      <c r="J10" s="189">
        <v>37907</v>
      </c>
      <c r="K10" s="189">
        <v>10128</v>
      </c>
      <c r="L10" s="189">
        <v>7624</v>
      </c>
      <c r="M10" s="189">
        <v>45601</v>
      </c>
      <c r="N10" s="190">
        <v>13033</v>
      </c>
      <c r="O10" s="190">
        <v>74901</v>
      </c>
      <c r="P10" s="190">
        <v>1108237</v>
      </c>
    </row>
    <row r="11" spans="1:17" ht="15.75" customHeight="1">
      <c r="A11" s="1667" t="s">
        <v>866</v>
      </c>
      <c r="B11" s="1447"/>
      <c r="C11" s="1448"/>
      <c r="D11" s="168">
        <v>100</v>
      </c>
      <c r="E11" s="168">
        <f>+E10/$D10*100</f>
        <v>51.041742930915632</v>
      </c>
      <c r="F11" s="168">
        <f>+F10/$D10*100</f>
        <v>50.806953072730877</v>
      </c>
      <c r="G11" s="168">
        <f t="shared" ref="G11:P11" si="0">+G10/$D10*100</f>
        <v>0.23478985818476636</v>
      </c>
      <c r="H11" s="168">
        <f t="shared" si="0"/>
        <v>6.463148383883949</v>
      </c>
      <c r="I11" s="168">
        <f t="shared" si="0"/>
        <v>5.184203254668553</v>
      </c>
      <c r="J11" s="168">
        <f t="shared" si="0"/>
        <v>1.2789451292153955</v>
      </c>
      <c r="K11" s="168">
        <f t="shared" si="0"/>
        <v>0.34170882076380421</v>
      </c>
      <c r="L11" s="168">
        <f t="shared" si="0"/>
        <v>0.25722630820529657</v>
      </c>
      <c r="M11" s="168">
        <f t="shared" si="0"/>
        <v>1.5385331690018007</v>
      </c>
      <c r="N11" s="168">
        <f t="shared" si="0"/>
        <v>0.43972068137980452</v>
      </c>
      <c r="O11" s="168">
        <f t="shared" si="0"/>
        <v>2.5270865308086199</v>
      </c>
      <c r="P11" s="168">
        <f t="shared" si="0"/>
        <v>37.390833175041088</v>
      </c>
      <c r="Q11" s="353" t="s">
        <v>913</v>
      </c>
    </row>
    <row r="12" spans="1:17" ht="15.75" customHeight="1">
      <c r="A12" s="1667"/>
      <c r="B12" s="1447"/>
      <c r="C12" s="1448"/>
      <c r="D12" s="168"/>
      <c r="E12" s="168"/>
      <c r="F12" s="168"/>
      <c r="G12" s="168"/>
      <c r="H12" s="168"/>
      <c r="I12" s="168"/>
      <c r="J12" s="168"/>
      <c r="K12" s="168"/>
      <c r="L12" s="168"/>
      <c r="M12" s="168"/>
      <c r="N12" s="168"/>
      <c r="O12" s="168"/>
      <c r="P12" s="168"/>
      <c r="Q12" s="353"/>
    </row>
    <row r="13" spans="1:17" ht="13.5" customHeight="1">
      <c r="A13" s="397"/>
      <c r="B13" s="7"/>
      <c r="C13" s="1035"/>
      <c r="D13" s="157"/>
      <c r="E13" s="157"/>
      <c r="F13" s="157"/>
      <c r="G13" s="157"/>
      <c r="H13" s="157"/>
      <c r="I13" s="157"/>
      <c r="J13" s="157"/>
      <c r="K13" s="157"/>
      <c r="L13" s="980"/>
      <c r="M13" s="980"/>
      <c r="N13" s="980"/>
      <c r="O13" s="980"/>
      <c r="P13" s="980"/>
      <c r="Q13" s="192"/>
    </row>
    <row r="14" spans="1:17" ht="15.75" customHeight="1">
      <c r="A14" s="1408">
        <v>5</v>
      </c>
      <c r="B14" s="708">
        <v>10</v>
      </c>
      <c r="C14" s="1052" t="s">
        <v>676</v>
      </c>
      <c r="D14" s="158">
        <v>2978340</v>
      </c>
      <c r="E14" s="158">
        <v>1519576</v>
      </c>
      <c r="F14" s="157">
        <v>1512648</v>
      </c>
      <c r="G14" s="157">
        <v>6928</v>
      </c>
      <c r="H14" s="157">
        <v>192021</v>
      </c>
      <c r="I14" s="157">
        <v>154102</v>
      </c>
      <c r="J14" s="157">
        <v>37919</v>
      </c>
      <c r="K14" s="157">
        <v>10146</v>
      </c>
      <c r="L14" s="157">
        <v>7608</v>
      </c>
      <c r="M14" s="157">
        <v>45433</v>
      </c>
      <c r="N14" s="158">
        <v>13024</v>
      </c>
      <c r="O14" s="158">
        <v>75207</v>
      </c>
      <c r="P14" s="158">
        <v>1115325</v>
      </c>
      <c r="Q14" s="192"/>
    </row>
    <row r="15" spans="1:17" ht="15.75" customHeight="1">
      <c r="A15" s="1408"/>
      <c r="B15" s="708">
        <v>11</v>
      </c>
      <c r="C15" s="1052"/>
      <c r="D15" s="158">
        <v>2980314</v>
      </c>
      <c r="E15" s="158">
        <v>1519967</v>
      </c>
      <c r="F15" s="157">
        <v>1513030</v>
      </c>
      <c r="G15" s="157">
        <v>6937</v>
      </c>
      <c r="H15" s="157">
        <v>192009</v>
      </c>
      <c r="I15" s="157">
        <v>154092</v>
      </c>
      <c r="J15" s="157">
        <v>37917</v>
      </c>
      <c r="K15" s="157">
        <v>10138</v>
      </c>
      <c r="L15" s="157">
        <v>7576</v>
      </c>
      <c r="M15" s="157">
        <v>45494</v>
      </c>
      <c r="N15" s="158">
        <v>13050</v>
      </c>
      <c r="O15" s="158">
        <v>75397</v>
      </c>
      <c r="P15" s="158">
        <v>1116683</v>
      </c>
      <c r="Q15" s="192"/>
    </row>
    <row r="16" spans="1:17" ht="15.75" customHeight="1">
      <c r="A16" s="1408"/>
      <c r="B16" s="708">
        <v>12</v>
      </c>
      <c r="C16" s="1052"/>
      <c r="D16" s="158">
        <v>2980786</v>
      </c>
      <c r="E16" s="158">
        <v>1519620</v>
      </c>
      <c r="F16" s="157">
        <v>1512665</v>
      </c>
      <c r="G16" s="157">
        <v>6955</v>
      </c>
      <c r="H16" s="157">
        <v>192270</v>
      </c>
      <c r="I16" s="157">
        <v>154290</v>
      </c>
      <c r="J16" s="157">
        <v>37980</v>
      </c>
      <c r="K16" s="157">
        <v>10156</v>
      </c>
      <c r="L16" s="157">
        <v>7620</v>
      </c>
      <c r="M16" s="157">
        <v>45605</v>
      </c>
      <c r="N16" s="158">
        <v>13055</v>
      </c>
      <c r="O16" s="158">
        <v>75617</v>
      </c>
      <c r="P16" s="158">
        <v>1116843</v>
      </c>
      <c r="Q16" s="192"/>
    </row>
    <row r="17" spans="1:17" ht="15.75" customHeight="1">
      <c r="A17" s="1408">
        <v>6</v>
      </c>
      <c r="B17" s="708">
        <v>1</v>
      </c>
      <c r="C17" s="1052"/>
      <c r="D17" s="158">
        <v>2980598</v>
      </c>
      <c r="E17" s="158">
        <v>1519143</v>
      </c>
      <c r="F17" s="157">
        <v>1512169</v>
      </c>
      <c r="G17" s="157">
        <v>6974</v>
      </c>
      <c r="H17" s="157">
        <v>192290</v>
      </c>
      <c r="I17" s="157">
        <v>154258</v>
      </c>
      <c r="J17" s="157">
        <v>38032</v>
      </c>
      <c r="K17" s="157">
        <v>10173</v>
      </c>
      <c r="L17" s="157">
        <v>7627</v>
      </c>
      <c r="M17" s="157">
        <v>45621</v>
      </c>
      <c r="N17" s="158">
        <v>13055</v>
      </c>
      <c r="O17" s="158">
        <v>75694</v>
      </c>
      <c r="P17" s="158">
        <v>1116995</v>
      </c>
      <c r="Q17" s="192"/>
    </row>
    <row r="18" spans="1:17" ht="15.75" customHeight="1">
      <c r="A18" s="1408"/>
      <c r="B18" s="708">
        <v>2</v>
      </c>
      <c r="C18" s="1052"/>
      <c r="D18" s="158">
        <v>2978881</v>
      </c>
      <c r="E18" s="158">
        <v>1518301</v>
      </c>
      <c r="F18" s="157">
        <v>1511308</v>
      </c>
      <c r="G18" s="157">
        <v>6993</v>
      </c>
      <c r="H18" s="157">
        <v>192186</v>
      </c>
      <c r="I18" s="157">
        <v>154155</v>
      </c>
      <c r="J18" s="157">
        <v>38031</v>
      </c>
      <c r="K18" s="157">
        <v>10177</v>
      </c>
      <c r="L18" s="157">
        <v>7647</v>
      </c>
      <c r="M18" s="157">
        <v>45616</v>
      </c>
      <c r="N18" s="158">
        <v>13046</v>
      </c>
      <c r="O18" s="158">
        <v>75647</v>
      </c>
      <c r="P18" s="158">
        <v>1116261</v>
      </c>
      <c r="Q18" s="192"/>
    </row>
    <row r="19" spans="1:17" ht="15.75" customHeight="1">
      <c r="A19" s="1408"/>
      <c r="B19" s="708">
        <v>3</v>
      </c>
      <c r="C19" s="1052"/>
      <c r="D19" s="158">
        <v>2963927</v>
      </c>
      <c r="E19" s="158">
        <v>1512840</v>
      </c>
      <c r="F19" s="157">
        <v>1505881</v>
      </c>
      <c r="G19" s="157">
        <v>6959</v>
      </c>
      <c r="H19" s="157">
        <v>191563</v>
      </c>
      <c r="I19" s="157">
        <v>153656</v>
      </c>
      <c r="J19" s="157">
        <v>37907</v>
      </c>
      <c r="K19" s="157">
        <v>10128</v>
      </c>
      <c r="L19" s="157">
        <v>7624</v>
      </c>
      <c r="M19" s="157">
        <v>45601</v>
      </c>
      <c r="N19" s="158">
        <v>13033</v>
      </c>
      <c r="O19" s="158">
        <v>74901</v>
      </c>
      <c r="P19" s="158">
        <v>1108237</v>
      </c>
      <c r="Q19" s="192"/>
    </row>
    <row r="20" spans="1:17" ht="15.75" customHeight="1">
      <c r="A20" s="1408"/>
      <c r="B20" s="708">
        <v>4</v>
      </c>
      <c r="C20" s="1052"/>
      <c r="D20" s="158">
        <v>2966922</v>
      </c>
      <c r="E20" s="158">
        <v>1512098</v>
      </c>
      <c r="F20" s="157">
        <v>1505142</v>
      </c>
      <c r="G20" s="157">
        <v>6956</v>
      </c>
      <c r="H20" s="157">
        <v>191621</v>
      </c>
      <c r="I20" s="157">
        <v>153765</v>
      </c>
      <c r="J20" s="157">
        <v>37856</v>
      </c>
      <c r="K20" s="157">
        <v>10127</v>
      </c>
      <c r="L20" s="157">
        <v>7602</v>
      </c>
      <c r="M20" s="157">
        <v>45674</v>
      </c>
      <c r="N20" s="158">
        <v>13027</v>
      </c>
      <c r="O20" s="158">
        <v>75449</v>
      </c>
      <c r="P20" s="158">
        <v>1111324</v>
      </c>
      <c r="Q20" s="192"/>
    </row>
    <row r="21" spans="1:17" ht="15.75" customHeight="1">
      <c r="A21" s="1408"/>
      <c r="B21" s="708">
        <v>5</v>
      </c>
      <c r="C21" s="1052"/>
      <c r="D21" s="158">
        <v>2969191</v>
      </c>
      <c r="E21" s="158">
        <v>1511953</v>
      </c>
      <c r="F21" s="157">
        <v>1504980</v>
      </c>
      <c r="G21" s="157">
        <v>6973</v>
      </c>
      <c r="H21" s="157">
        <v>191577</v>
      </c>
      <c r="I21" s="157">
        <v>153759</v>
      </c>
      <c r="J21" s="157">
        <v>37818</v>
      </c>
      <c r="K21" s="157">
        <v>10177</v>
      </c>
      <c r="L21" s="157">
        <v>7594</v>
      </c>
      <c r="M21" s="157">
        <v>45660</v>
      </c>
      <c r="N21" s="158">
        <v>13021</v>
      </c>
      <c r="O21" s="158">
        <v>75681</v>
      </c>
      <c r="P21" s="158">
        <v>1113528</v>
      </c>
      <c r="Q21" s="192"/>
    </row>
    <row r="22" spans="1:17" ht="15.75" customHeight="1">
      <c r="A22" s="1408"/>
      <c r="B22" s="708">
        <v>6</v>
      </c>
      <c r="C22" s="1052"/>
      <c r="D22" s="158">
        <v>2972556</v>
      </c>
      <c r="E22" s="158">
        <v>1512891</v>
      </c>
      <c r="F22" s="157">
        <v>1505923</v>
      </c>
      <c r="G22" s="157">
        <v>6968</v>
      </c>
      <c r="H22" s="157">
        <v>191718</v>
      </c>
      <c r="I22" s="157">
        <v>153921</v>
      </c>
      <c r="J22" s="157">
        <v>37797</v>
      </c>
      <c r="K22" s="157">
        <v>10160</v>
      </c>
      <c r="L22" s="157">
        <v>7579</v>
      </c>
      <c r="M22" s="157">
        <v>45708</v>
      </c>
      <c r="N22" s="158">
        <v>13032</v>
      </c>
      <c r="O22" s="158">
        <v>75884</v>
      </c>
      <c r="P22" s="158">
        <v>1115584</v>
      </c>
      <c r="Q22" s="192"/>
    </row>
    <row r="23" spans="1:17" ht="15.75" customHeight="1">
      <c r="A23" s="1408"/>
      <c r="B23" s="708">
        <v>7</v>
      </c>
      <c r="C23" s="1052"/>
      <c r="D23" s="158">
        <v>2974910</v>
      </c>
      <c r="E23" s="158">
        <v>1513375</v>
      </c>
      <c r="F23" s="157">
        <v>1506393</v>
      </c>
      <c r="G23" s="157">
        <v>6982</v>
      </c>
      <c r="H23" s="157">
        <v>192072</v>
      </c>
      <c r="I23" s="157">
        <v>154227</v>
      </c>
      <c r="J23" s="157">
        <v>37845</v>
      </c>
      <c r="K23" s="157">
        <v>10150</v>
      </c>
      <c r="L23" s="157">
        <v>7583</v>
      </c>
      <c r="M23" s="157">
        <v>45801</v>
      </c>
      <c r="N23" s="158">
        <v>13037</v>
      </c>
      <c r="O23" s="158">
        <v>76131</v>
      </c>
      <c r="P23" s="158">
        <v>1116761</v>
      </c>
      <c r="Q23" s="192"/>
    </row>
    <row r="24" spans="1:17" ht="15.75" customHeight="1">
      <c r="A24" s="1408"/>
      <c r="B24" s="708">
        <v>8</v>
      </c>
      <c r="C24" s="1052"/>
      <c r="D24" s="158">
        <v>2977452</v>
      </c>
      <c r="E24" s="158">
        <v>1514435</v>
      </c>
      <c r="F24" s="157">
        <v>1507443</v>
      </c>
      <c r="G24" s="157">
        <v>6992</v>
      </c>
      <c r="H24" s="157">
        <v>192199</v>
      </c>
      <c r="I24" s="157">
        <v>154365</v>
      </c>
      <c r="J24" s="157">
        <v>37834</v>
      </c>
      <c r="K24" s="157">
        <v>10162</v>
      </c>
      <c r="L24" s="157">
        <v>7559</v>
      </c>
      <c r="M24" s="157">
        <v>45880</v>
      </c>
      <c r="N24" s="158">
        <v>13027</v>
      </c>
      <c r="O24" s="158">
        <v>76305</v>
      </c>
      <c r="P24" s="158">
        <v>1117885</v>
      </c>
      <c r="Q24" s="192"/>
    </row>
    <row r="25" spans="1:17" ht="15.75" customHeight="1">
      <c r="A25" s="1408"/>
      <c r="B25" s="708">
        <v>9</v>
      </c>
      <c r="C25" s="1052"/>
      <c r="D25" s="158">
        <v>2981445</v>
      </c>
      <c r="E25" s="158">
        <v>1515639</v>
      </c>
      <c r="F25" s="157">
        <v>1508642</v>
      </c>
      <c r="G25" s="157">
        <v>6997</v>
      </c>
      <c r="H25" s="157">
        <v>192460</v>
      </c>
      <c r="I25" s="157">
        <v>154582</v>
      </c>
      <c r="J25" s="157">
        <v>37878</v>
      </c>
      <c r="K25" s="157">
        <v>10152</v>
      </c>
      <c r="L25" s="157">
        <v>7531</v>
      </c>
      <c r="M25" s="157">
        <v>45925</v>
      </c>
      <c r="N25" s="158">
        <v>13034</v>
      </c>
      <c r="O25" s="158">
        <v>76577</v>
      </c>
      <c r="P25" s="158">
        <v>1120127</v>
      </c>
      <c r="Q25" s="192"/>
    </row>
    <row r="26" spans="1:17" ht="15.75" customHeight="1">
      <c r="A26" s="1408"/>
      <c r="B26" s="708">
        <v>10</v>
      </c>
      <c r="C26" s="1052"/>
      <c r="D26" s="158">
        <v>2981990</v>
      </c>
      <c r="E26" s="158">
        <v>1515327</v>
      </c>
      <c r="F26" s="158">
        <v>1508318</v>
      </c>
      <c r="G26" s="158">
        <v>7009</v>
      </c>
      <c r="H26" s="158">
        <v>192381</v>
      </c>
      <c r="I26" s="158">
        <v>154529</v>
      </c>
      <c r="J26" s="158">
        <v>37852</v>
      </c>
      <c r="K26" s="158">
        <v>10151</v>
      </c>
      <c r="L26" s="158">
        <v>7528</v>
      </c>
      <c r="M26" s="158">
        <v>45892</v>
      </c>
      <c r="N26" s="158">
        <v>13036</v>
      </c>
      <c r="O26" s="158">
        <v>76730</v>
      </c>
      <c r="P26" s="158">
        <v>1120945</v>
      </c>
      <c r="Q26" s="358"/>
    </row>
    <row r="27" spans="1:17" ht="13.5" customHeight="1">
      <c r="A27" s="1630" t="s">
        <v>866</v>
      </c>
      <c r="B27" s="1428"/>
      <c r="C27" s="1439"/>
      <c r="D27" s="1430">
        <v>100</v>
      </c>
      <c r="E27" s="1431">
        <f>+E26/$D26*100</f>
        <v>50.815965177616285</v>
      </c>
      <c r="F27" s="1431">
        <f>+F26/$D26*100</f>
        <v>50.580920794503001</v>
      </c>
      <c r="G27" s="1431">
        <f t="shared" ref="G27" si="1">+G26/$D26*100</f>
        <v>0.2350443831132901</v>
      </c>
      <c r="H27" s="1431">
        <f t="shared" ref="H27" si="2">+H26/$D26*100</f>
        <v>6.4514300852786226</v>
      </c>
      <c r="I27" s="1431">
        <f t="shared" ref="I27" si="3">+I26/$D26*100</f>
        <v>5.1820763986465419</v>
      </c>
      <c r="J27" s="1431">
        <f t="shared" ref="J27" si="4">+J26/$D26*100</f>
        <v>1.2693536866320811</v>
      </c>
      <c r="K27" s="1431">
        <f t="shared" ref="K27" si="5">+K26/$D26*100</f>
        <v>0.34041026294521443</v>
      </c>
      <c r="L27" s="1431">
        <f t="shared" ref="L27" si="6">+L26/$D26*100</f>
        <v>0.25244886803778682</v>
      </c>
      <c r="M27" s="1431">
        <f t="shared" ref="M27" si="7">+M26/$D26*100</f>
        <v>1.538972297023129</v>
      </c>
      <c r="N27" s="1431">
        <f t="shared" ref="N27" si="8">+N26/$D26*100</f>
        <v>0.43715773694747467</v>
      </c>
      <c r="O27" s="1431">
        <f t="shared" ref="O27" si="9">+O26/$D26*100</f>
        <v>2.5731139272767511</v>
      </c>
      <c r="P27" s="1668">
        <f t="shared" ref="P27" si="10">+P26/$D26*100</f>
        <v>37.590501644874728</v>
      </c>
      <c r="Q27" s="353" t="s">
        <v>913</v>
      </c>
    </row>
    <row r="28" spans="1:17" ht="13.5" customHeight="1">
      <c r="A28" s="1051"/>
      <c r="B28" s="1669"/>
      <c r="C28" s="1052"/>
      <c r="D28" s="1670"/>
      <c r="E28" s="1671"/>
      <c r="F28" s="1671"/>
      <c r="G28" s="1671"/>
      <c r="H28" s="1671"/>
      <c r="I28" s="1671"/>
      <c r="J28" s="1671"/>
      <c r="K28" s="1057"/>
      <c r="L28" s="1057"/>
      <c r="M28" s="1671"/>
      <c r="N28" s="1671"/>
      <c r="O28" s="1671"/>
      <c r="P28" s="1671"/>
      <c r="Q28" s="8"/>
    </row>
    <row r="29" spans="1:17" ht="15.75" customHeight="1">
      <c r="A29" s="1815" t="s">
        <v>43</v>
      </c>
      <c r="B29" s="1815"/>
      <c r="C29" s="1816"/>
      <c r="D29" s="1672">
        <f>(D26-D25)/D25*100</f>
        <v>1.8279726776781059E-2</v>
      </c>
      <c r="E29" s="1672">
        <f>(E26-E25)/E25*100</f>
        <v>-2.0585376860848791E-2</v>
      </c>
      <c r="F29" s="1672">
        <f t="shared" ref="F29:P29" si="11">(F26-F25)/F25*100</f>
        <v>-2.1476268060944874E-2</v>
      </c>
      <c r="G29" s="1672">
        <f t="shared" si="11"/>
        <v>0.17150207231670717</v>
      </c>
      <c r="H29" s="1672">
        <f t="shared" si="11"/>
        <v>-4.104749038761301E-2</v>
      </c>
      <c r="I29" s="1672">
        <f t="shared" si="11"/>
        <v>-3.4286010014102544E-2</v>
      </c>
      <c r="J29" s="1672">
        <f t="shared" si="11"/>
        <v>-6.8641427741697028E-2</v>
      </c>
      <c r="K29" s="1672">
        <f t="shared" si="11"/>
        <v>-9.8502758077226166E-3</v>
      </c>
      <c r="L29" s="1672">
        <f t="shared" si="11"/>
        <v>-3.9835347231443365E-2</v>
      </c>
      <c r="M29" s="1672">
        <f t="shared" si="11"/>
        <v>-7.1856287425149698E-2</v>
      </c>
      <c r="N29" s="1672">
        <f t="shared" si="11"/>
        <v>1.5344483658124904E-2</v>
      </c>
      <c r="O29" s="1672">
        <f t="shared" si="11"/>
        <v>0.19979889522963815</v>
      </c>
      <c r="P29" s="1672">
        <f t="shared" si="11"/>
        <v>7.3027433496380315E-2</v>
      </c>
      <c r="Q29" s="353" t="s">
        <v>913</v>
      </c>
    </row>
    <row r="30" spans="1:17" ht="15.75" customHeight="1">
      <c r="A30" s="2107" t="s">
        <v>262</v>
      </c>
      <c r="B30" s="2107"/>
      <c r="C30" s="2108"/>
      <c r="D30" s="1673">
        <f>(D26-D14)/D14*100</f>
        <v>0.12255148841300859</v>
      </c>
      <c r="E30" s="1673">
        <f>(E26-E14)/E14*100</f>
        <v>-0.27961747224225703</v>
      </c>
      <c r="F30" s="1673">
        <f t="shared" ref="F30:P30" si="12">(F26-F14)/F14*100</f>
        <v>-0.28625298152643575</v>
      </c>
      <c r="G30" s="1673">
        <f t="shared" si="12"/>
        <v>1.1691685912240184</v>
      </c>
      <c r="H30" s="1673">
        <f t="shared" si="12"/>
        <v>0.18747949443029668</v>
      </c>
      <c r="I30" s="1673">
        <f t="shared" si="12"/>
        <v>0.27708920065930354</v>
      </c>
      <c r="J30" s="1673">
        <f t="shared" si="12"/>
        <v>-0.17669242332339988</v>
      </c>
      <c r="K30" s="1673">
        <f t="shared" si="12"/>
        <v>4.9280504632367432E-2</v>
      </c>
      <c r="L30" s="1673">
        <f t="shared" si="12"/>
        <v>-1.0515247108307046</v>
      </c>
      <c r="M30" s="1673">
        <f t="shared" si="12"/>
        <v>1.0102788721854159</v>
      </c>
      <c r="N30" s="1673">
        <f t="shared" si="12"/>
        <v>9.2137592137592136E-2</v>
      </c>
      <c r="O30" s="1673">
        <f t="shared" si="12"/>
        <v>2.0250774528966717</v>
      </c>
      <c r="P30" s="1673">
        <f t="shared" si="12"/>
        <v>0.50388900096384459</v>
      </c>
      <c r="Q30" s="353" t="s">
        <v>913</v>
      </c>
    </row>
    <row r="31" spans="1:17" ht="13.5" customHeight="1">
      <c r="A31" s="1652" t="s">
        <v>700</v>
      </c>
      <c r="B31" s="1652" t="s">
        <v>1017</v>
      </c>
      <c r="C31" s="7"/>
      <c r="D31" s="12"/>
      <c r="E31" s="12"/>
      <c r="F31" s="12"/>
      <c r="G31" s="12"/>
      <c r="H31" s="12"/>
      <c r="I31" s="12"/>
      <c r="J31" s="12"/>
      <c r="K31" s="1646"/>
      <c r="L31"/>
      <c r="M31"/>
      <c r="N31" s="1646"/>
      <c r="O31" s="1646"/>
      <c r="P31" s="1653" t="s">
        <v>713</v>
      </c>
      <c r="Q31" s="192"/>
    </row>
    <row r="32" spans="1:17" ht="46.5" customHeight="1">
      <c r="A32" s="1000" t="s">
        <v>747</v>
      </c>
      <c r="B32" s="14"/>
      <c r="C32" s="14"/>
      <c r="D32" s="1674"/>
      <c r="E32" s="14"/>
      <c r="F32" s="14"/>
      <c r="G32" s="14"/>
      <c r="H32" s="14"/>
      <c r="I32" s="14"/>
      <c r="J32" s="14"/>
      <c r="K32" s="14"/>
      <c r="L32" s="14"/>
      <c r="M32" s="14"/>
      <c r="N32" s="1702"/>
      <c r="O32" s="1702"/>
      <c r="P32" s="626"/>
      <c r="Q32" s="192"/>
    </row>
    <row r="33" spans="1:17" ht="12">
      <c r="A33" s="1675"/>
      <c r="B33" s="1675"/>
      <c r="C33" s="1675"/>
      <c r="D33" s="1676"/>
      <c r="E33" s="1676"/>
      <c r="F33" s="1676"/>
      <c r="G33" s="1676"/>
      <c r="H33" s="1676"/>
      <c r="I33" s="1676"/>
      <c r="J33" s="1676"/>
      <c r="K33" s="1676"/>
      <c r="L33" s="1676"/>
      <c r="M33" s="1676"/>
      <c r="N33" s="1676"/>
      <c r="O33"/>
      <c r="P33"/>
      <c r="Q33" s="192"/>
    </row>
    <row r="34" spans="1:17" ht="18.75" customHeight="1">
      <c r="A34" s="2126" t="s">
        <v>518</v>
      </c>
      <c r="B34" s="2126"/>
      <c r="C34" s="2127"/>
      <c r="D34" s="2130" t="s">
        <v>434</v>
      </c>
      <c r="E34" s="2124" t="s">
        <v>701</v>
      </c>
      <c r="F34" s="230"/>
      <c r="G34" s="230"/>
      <c r="H34" s="2124" t="s">
        <v>702</v>
      </c>
      <c r="I34" s="230"/>
      <c r="J34" s="231"/>
      <c r="K34" s="225"/>
      <c r="L34" s="225"/>
      <c r="M34" s="225" t="s">
        <v>198</v>
      </c>
      <c r="N34" s="225"/>
      <c r="O34" s="225"/>
      <c r="P34" s="226"/>
      <c r="Q34" s="192"/>
    </row>
    <row r="35" spans="1:17" ht="22.5" customHeight="1">
      <c r="A35" s="2128"/>
      <c r="B35" s="2128"/>
      <c r="C35" s="2129"/>
      <c r="D35" s="2131"/>
      <c r="E35" s="2125"/>
      <c r="F35" s="232" t="s">
        <v>73</v>
      </c>
      <c r="G35" s="232" t="s">
        <v>74</v>
      </c>
      <c r="H35" s="2125"/>
      <c r="I35" s="227" t="s">
        <v>73</v>
      </c>
      <c r="J35" s="227" t="s">
        <v>74</v>
      </c>
      <c r="K35" s="228" t="s">
        <v>435</v>
      </c>
      <c r="L35" s="228" t="s">
        <v>436</v>
      </c>
      <c r="M35" s="228" t="s">
        <v>79</v>
      </c>
      <c r="N35" s="228" t="s">
        <v>80</v>
      </c>
      <c r="O35" s="233" t="s">
        <v>81</v>
      </c>
      <c r="P35" s="229" t="s">
        <v>82</v>
      </c>
      <c r="Q35" s="192"/>
    </row>
    <row r="36" spans="1:17" ht="11.25" customHeight="1">
      <c r="A36" s="1036"/>
      <c r="B36" s="7"/>
      <c r="C36" s="7"/>
      <c r="D36" s="1677" t="s">
        <v>199</v>
      </c>
      <c r="E36" s="1678" t="s">
        <v>199</v>
      </c>
      <c r="F36" s="1678" t="s">
        <v>199</v>
      </c>
      <c r="G36" s="1678" t="s">
        <v>199</v>
      </c>
      <c r="H36" s="1678" t="s">
        <v>199</v>
      </c>
      <c r="I36" s="1679" t="s">
        <v>199</v>
      </c>
      <c r="J36" s="1679" t="s">
        <v>199</v>
      </c>
      <c r="K36" s="1679" t="s">
        <v>199</v>
      </c>
      <c r="L36" s="1679" t="s">
        <v>199</v>
      </c>
      <c r="M36" s="1679" t="s">
        <v>199</v>
      </c>
      <c r="N36" s="1679" t="s">
        <v>199</v>
      </c>
      <c r="O36" s="1679" t="s">
        <v>199</v>
      </c>
      <c r="P36" s="1679" t="s">
        <v>767</v>
      </c>
      <c r="Q36" s="192"/>
    </row>
    <row r="37" spans="1:17" ht="15.75" customHeight="1">
      <c r="A37" s="637" t="s">
        <v>481</v>
      </c>
      <c r="B37" s="638" t="s">
        <v>482</v>
      </c>
      <c r="C37" s="1512" t="s">
        <v>189</v>
      </c>
      <c r="D37" s="193">
        <v>3454660</v>
      </c>
      <c r="E37" s="190">
        <v>3388079</v>
      </c>
      <c r="F37" s="191">
        <v>1804021</v>
      </c>
      <c r="G37" s="191">
        <v>1584058</v>
      </c>
      <c r="H37" s="190">
        <v>66581</v>
      </c>
      <c r="I37" s="191">
        <v>64618</v>
      </c>
      <c r="J37" s="191">
        <v>1963</v>
      </c>
      <c r="K37" s="191">
        <v>31837</v>
      </c>
      <c r="L37" s="191">
        <v>1725780</v>
      </c>
      <c r="M37" s="191">
        <v>661539</v>
      </c>
      <c r="N37" s="191">
        <v>555892</v>
      </c>
      <c r="O37" s="191">
        <v>397529</v>
      </c>
      <c r="P37" s="191">
        <v>82083</v>
      </c>
      <c r="Q37" s="192"/>
    </row>
    <row r="38" spans="1:17" ht="15.75" customHeight="1">
      <c r="A38" s="637"/>
      <c r="B38" s="638">
        <v>2</v>
      </c>
      <c r="C38" s="639"/>
      <c r="D38" s="193">
        <v>3440819</v>
      </c>
      <c r="E38" s="190">
        <v>3376564</v>
      </c>
      <c r="F38" s="191">
        <v>1795434</v>
      </c>
      <c r="G38" s="191">
        <v>1581130</v>
      </c>
      <c r="H38" s="190">
        <v>64255</v>
      </c>
      <c r="I38" s="191">
        <v>62248</v>
      </c>
      <c r="J38" s="191">
        <v>2007</v>
      </c>
      <c r="K38" s="191">
        <v>31069</v>
      </c>
      <c r="L38" s="191">
        <v>1685885</v>
      </c>
      <c r="M38" s="191">
        <v>681366</v>
      </c>
      <c r="N38" s="191">
        <v>545852</v>
      </c>
      <c r="O38" s="191">
        <v>409181</v>
      </c>
      <c r="P38" s="191">
        <v>87466</v>
      </c>
      <c r="Q38" s="192"/>
    </row>
    <row r="39" spans="1:17" ht="15.75" customHeight="1">
      <c r="A39" s="637"/>
      <c r="B39" s="638">
        <v>3</v>
      </c>
      <c r="C39" s="639"/>
      <c r="D39" s="193">
        <v>3435280</v>
      </c>
      <c r="E39" s="190">
        <v>3373023</v>
      </c>
      <c r="F39" s="191">
        <v>1790638</v>
      </c>
      <c r="G39" s="191">
        <v>1582385</v>
      </c>
      <c r="H39" s="190">
        <v>62257</v>
      </c>
      <c r="I39" s="191">
        <v>60183</v>
      </c>
      <c r="J39" s="191">
        <v>2074</v>
      </c>
      <c r="K39" s="191">
        <v>32193</v>
      </c>
      <c r="L39" s="191">
        <v>1648801</v>
      </c>
      <c r="M39" s="191">
        <v>702858</v>
      </c>
      <c r="N39" s="191">
        <v>540104</v>
      </c>
      <c r="O39" s="191">
        <v>414632</v>
      </c>
      <c r="P39" s="191">
        <v>96692</v>
      </c>
      <c r="Q39" s="192"/>
    </row>
    <row r="40" spans="1:17" ht="15.75" customHeight="1">
      <c r="A40" s="637"/>
      <c r="B40" s="638">
        <v>4</v>
      </c>
      <c r="C40" s="639"/>
      <c r="D40" s="193">
        <v>3430480</v>
      </c>
      <c r="E40" s="190">
        <v>3370244</v>
      </c>
      <c r="F40" s="191">
        <v>1785860</v>
      </c>
      <c r="G40" s="191">
        <v>1584384</v>
      </c>
      <c r="H40" s="190">
        <v>60236</v>
      </c>
      <c r="I40" s="191">
        <v>58109</v>
      </c>
      <c r="J40" s="191">
        <v>2127</v>
      </c>
      <c r="K40" s="191">
        <v>30994</v>
      </c>
      <c r="L40" s="191">
        <v>1610186</v>
      </c>
      <c r="M40" s="191">
        <v>723282</v>
      </c>
      <c r="N40" s="191">
        <v>541509</v>
      </c>
      <c r="O40" s="191">
        <v>419571</v>
      </c>
      <c r="P40" s="191">
        <v>104938</v>
      </c>
      <c r="Q40" s="192"/>
    </row>
    <row r="41" spans="1:17" ht="15.75" customHeight="1">
      <c r="A41" s="637"/>
      <c r="B41" s="638">
        <v>5</v>
      </c>
      <c r="C41" s="639"/>
      <c r="D41" s="193">
        <v>3425769</v>
      </c>
      <c r="E41" s="190">
        <v>3366987</v>
      </c>
      <c r="F41" s="191">
        <v>1780086</v>
      </c>
      <c r="G41" s="191">
        <v>1586901</v>
      </c>
      <c r="H41" s="190">
        <v>58782</v>
      </c>
      <c r="I41" s="191">
        <v>56547</v>
      </c>
      <c r="J41" s="191">
        <v>2235</v>
      </c>
      <c r="K41" s="191">
        <v>30288</v>
      </c>
      <c r="L41" s="191">
        <v>1565705</v>
      </c>
      <c r="M41" s="191">
        <v>743115</v>
      </c>
      <c r="N41" s="191">
        <v>548051</v>
      </c>
      <c r="O41" s="191">
        <v>424998</v>
      </c>
      <c r="P41" s="191">
        <v>113612</v>
      </c>
      <c r="Q41" s="192"/>
    </row>
    <row r="42" spans="1:17" ht="15.75" customHeight="1">
      <c r="A42" s="1667" t="s">
        <v>866</v>
      </c>
      <c r="B42" s="1447"/>
      <c r="C42" s="1448"/>
      <c r="D42" s="168">
        <v>100</v>
      </c>
      <c r="E42" s="168">
        <f>+E41/$D41*100</f>
        <v>98.284122484615864</v>
      </c>
      <c r="F42" s="168">
        <f>+F41/$D41*100</f>
        <v>51.96164715134033</v>
      </c>
      <c r="G42" s="168">
        <f t="shared" ref="G42:P42" si="13">+G41/$D41*100</f>
        <v>46.322475333275534</v>
      </c>
      <c r="H42" s="168">
        <f t="shared" si="13"/>
        <v>1.715877515384137</v>
      </c>
      <c r="I42" s="168">
        <f t="shared" si="13"/>
        <v>1.6506366891638053</v>
      </c>
      <c r="J42" s="168">
        <f t="shared" si="13"/>
        <v>6.5240826220331852E-2</v>
      </c>
      <c r="K42" s="168">
        <f t="shared" si="13"/>
        <v>0.88412265975902049</v>
      </c>
      <c r="L42" s="168">
        <f t="shared" si="13"/>
        <v>45.703752938391354</v>
      </c>
      <c r="M42" s="168">
        <f t="shared" si="13"/>
        <v>21.691917931419194</v>
      </c>
      <c r="N42" s="168">
        <f t="shared" si="13"/>
        <v>15.997897114487285</v>
      </c>
      <c r="O42" s="168">
        <f t="shared" si="13"/>
        <v>12.405915285006081</v>
      </c>
      <c r="P42" s="168">
        <f t="shared" si="13"/>
        <v>3.3163940709370654</v>
      </c>
      <c r="Q42" s="353" t="s">
        <v>913</v>
      </c>
    </row>
    <row r="43" spans="1:17" ht="13.5" customHeight="1">
      <c r="A43" s="137"/>
      <c r="B43" s="709"/>
      <c r="C43" s="1405"/>
      <c r="D43" s="1680"/>
      <c r="E43"/>
      <c r="F43" s="1681"/>
      <c r="G43" s="1681"/>
      <c r="H43"/>
      <c r="I43" s="178"/>
      <c r="J43" s="178"/>
      <c r="K43" s="178"/>
      <c r="L43" s="178"/>
      <c r="M43" s="178"/>
      <c r="N43" s="178"/>
      <c r="O43" s="178"/>
      <c r="P43" s="178"/>
      <c r="Q43" s="192"/>
    </row>
    <row r="44" spans="1:17" ht="15.75" customHeight="1">
      <c r="A44" s="1408">
        <v>5</v>
      </c>
      <c r="B44" s="708">
        <v>11</v>
      </c>
      <c r="C44" s="1052" t="s">
        <v>676</v>
      </c>
      <c r="D44" s="386">
        <v>3426462</v>
      </c>
      <c r="E44" s="1682">
        <v>3367610</v>
      </c>
      <c r="F44" s="158">
        <v>1780897</v>
      </c>
      <c r="G44" s="158">
        <v>1586713</v>
      </c>
      <c r="H44" s="1682">
        <v>58852</v>
      </c>
      <c r="I44" s="158">
        <v>56627</v>
      </c>
      <c r="J44" s="158">
        <v>2225</v>
      </c>
      <c r="K44" s="158">
        <v>31135</v>
      </c>
      <c r="L44" s="158">
        <v>1569261</v>
      </c>
      <c r="M44" s="158">
        <v>741133</v>
      </c>
      <c r="N44" s="158">
        <v>547123</v>
      </c>
      <c r="O44" s="158">
        <v>424561</v>
      </c>
      <c r="P44" s="158">
        <v>113249</v>
      </c>
      <c r="Q44" s="192"/>
    </row>
    <row r="45" spans="1:17" ht="15.75" customHeight="1">
      <c r="A45" s="1408"/>
      <c r="B45" s="708">
        <v>12</v>
      </c>
      <c r="C45" s="1052"/>
      <c r="D45" s="386">
        <v>3425769</v>
      </c>
      <c r="E45" s="1682">
        <v>3366987</v>
      </c>
      <c r="F45" s="158">
        <v>1780086</v>
      </c>
      <c r="G45" s="158">
        <v>1586901</v>
      </c>
      <c r="H45" s="1682">
        <v>58782</v>
      </c>
      <c r="I45" s="158">
        <v>56547</v>
      </c>
      <c r="J45" s="158">
        <v>2235</v>
      </c>
      <c r="K45" s="158">
        <v>30288</v>
      </c>
      <c r="L45" s="158">
        <v>1565705</v>
      </c>
      <c r="M45" s="158">
        <v>743115</v>
      </c>
      <c r="N45" s="158">
        <v>548051</v>
      </c>
      <c r="O45" s="158">
        <v>424998</v>
      </c>
      <c r="P45" s="158">
        <v>113612</v>
      </c>
      <c r="Q45" s="192"/>
    </row>
    <row r="46" spans="1:17" ht="15.75" customHeight="1">
      <c r="A46" s="1408">
        <v>6</v>
      </c>
      <c r="B46" s="708">
        <v>1</v>
      </c>
      <c r="C46" s="1052"/>
      <c r="D46" s="386">
        <v>3424353</v>
      </c>
      <c r="E46" s="1682">
        <v>3365702</v>
      </c>
      <c r="F46" s="158">
        <v>1779256</v>
      </c>
      <c r="G46" s="158">
        <v>1586446</v>
      </c>
      <c r="H46" s="1682">
        <v>58651</v>
      </c>
      <c r="I46" s="158">
        <v>56403</v>
      </c>
      <c r="J46" s="158">
        <v>2248</v>
      </c>
      <c r="K46" s="158">
        <v>29243</v>
      </c>
      <c r="L46" s="158">
        <v>1561834</v>
      </c>
      <c r="M46" s="158">
        <v>744036</v>
      </c>
      <c r="N46" s="158">
        <v>548247</v>
      </c>
      <c r="O46" s="158">
        <v>425653</v>
      </c>
      <c r="P46" s="158">
        <v>115340</v>
      </c>
      <c r="Q46" s="192"/>
    </row>
    <row r="47" spans="1:17" ht="15.75" customHeight="1">
      <c r="A47" s="1408"/>
      <c r="B47" s="708">
        <v>2</v>
      </c>
      <c r="C47" s="1052"/>
      <c r="D47" s="386">
        <v>3424493</v>
      </c>
      <c r="E47" s="1682">
        <v>3365998</v>
      </c>
      <c r="F47" s="158">
        <v>1779266</v>
      </c>
      <c r="G47" s="158">
        <v>1586732</v>
      </c>
      <c r="H47" s="1682">
        <v>58495</v>
      </c>
      <c r="I47" s="158">
        <v>56236</v>
      </c>
      <c r="J47" s="158">
        <v>2259</v>
      </c>
      <c r="K47" s="158">
        <v>30146</v>
      </c>
      <c r="L47" s="158">
        <v>1559025</v>
      </c>
      <c r="M47" s="158">
        <v>744886</v>
      </c>
      <c r="N47" s="158">
        <v>548494</v>
      </c>
      <c r="O47" s="158">
        <v>425650</v>
      </c>
      <c r="P47" s="158">
        <v>116292</v>
      </c>
      <c r="Q47" s="192"/>
    </row>
    <row r="48" spans="1:17" ht="15.75" customHeight="1">
      <c r="A48" s="1408"/>
      <c r="B48" s="708">
        <v>3</v>
      </c>
      <c r="C48" s="1052"/>
      <c r="D48" s="386">
        <v>3424452</v>
      </c>
      <c r="E48" s="1682">
        <v>3366095</v>
      </c>
      <c r="F48" s="158">
        <v>1778972</v>
      </c>
      <c r="G48" s="158">
        <v>1587123</v>
      </c>
      <c r="H48" s="1682">
        <v>58357</v>
      </c>
      <c r="I48" s="158">
        <v>56097</v>
      </c>
      <c r="J48" s="158">
        <v>2260</v>
      </c>
      <c r="K48" s="158">
        <v>32072</v>
      </c>
      <c r="L48" s="158">
        <v>1554572</v>
      </c>
      <c r="M48" s="158">
        <v>745894</v>
      </c>
      <c r="N48" s="158">
        <v>548988</v>
      </c>
      <c r="O48" s="158">
        <v>425760</v>
      </c>
      <c r="P48" s="158">
        <v>117166</v>
      </c>
      <c r="Q48" s="192"/>
    </row>
    <row r="49" spans="1:17" ht="15.75" customHeight="1">
      <c r="A49" s="1408"/>
      <c r="B49" s="708">
        <v>4</v>
      </c>
      <c r="C49" s="1052"/>
      <c r="D49" s="386">
        <v>3425863</v>
      </c>
      <c r="E49" s="1682">
        <v>3367604</v>
      </c>
      <c r="F49" s="158">
        <v>1779539</v>
      </c>
      <c r="G49" s="158">
        <v>1588065</v>
      </c>
      <c r="H49" s="1682">
        <v>58259</v>
      </c>
      <c r="I49" s="158">
        <v>55979</v>
      </c>
      <c r="J49" s="158">
        <v>2280</v>
      </c>
      <c r="K49" s="158">
        <v>32828</v>
      </c>
      <c r="L49" s="158">
        <v>1552303</v>
      </c>
      <c r="M49" s="158">
        <v>746884</v>
      </c>
      <c r="N49" s="158">
        <v>550430</v>
      </c>
      <c r="O49" s="158">
        <v>425568</v>
      </c>
      <c r="P49" s="158">
        <v>117850</v>
      </c>
      <c r="Q49" s="192"/>
    </row>
    <row r="50" spans="1:17" ht="15.75" customHeight="1">
      <c r="A50" s="1408"/>
      <c r="B50" s="708">
        <v>5</v>
      </c>
      <c r="C50" s="1052"/>
      <c r="D50" s="386">
        <v>3423827</v>
      </c>
      <c r="E50" s="1682">
        <v>3365583</v>
      </c>
      <c r="F50" s="158">
        <v>1778164</v>
      </c>
      <c r="G50" s="158">
        <v>1587419</v>
      </c>
      <c r="H50" s="1682">
        <v>58244</v>
      </c>
      <c r="I50" s="158">
        <v>55951</v>
      </c>
      <c r="J50" s="158">
        <v>2293</v>
      </c>
      <c r="K50" s="158">
        <v>32204</v>
      </c>
      <c r="L50" s="158">
        <v>1547922</v>
      </c>
      <c r="M50" s="158">
        <v>748311</v>
      </c>
      <c r="N50" s="158">
        <v>551658</v>
      </c>
      <c r="O50" s="158">
        <v>425194</v>
      </c>
      <c r="P50" s="158">
        <v>118538</v>
      </c>
      <c r="Q50" s="192"/>
    </row>
    <row r="51" spans="1:17" ht="15.75" customHeight="1">
      <c r="A51" s="1408"/>
      <c r="B51" s="708">
        <v>6</v>
      </c>
      <c r="C51" s="1052"/>
      <c r="D51" s="386">
        <v>3421785</v>
      </c>
      <c r="E51" s="1682">
        <v>3363557</v>
      </c>
      <c r="F51" s="158">
        <v>1776939</v>
      </c>
      <c r="G51" s="158">
        <v>1586618</v>
      </c>
      <c r="H51" s="1682">
        <v>58228</v>
      </c>
      <c r="I51" s="158">
        <v>55915</v>
      </c>
      <c r="J51" s="158">
        <v>2313</v>
      </c>
      <c r="K51" s="158">
        <v>31387</v>
      </c>
      <c r="L51" s="158">
        <v>1543733</v>
      </c>
      <c r="M51" s="158">
        <v>749705</v>
      </c>
      <c r="N51" s="158">
        <v>552926</v>
      </c>
      <c r="O51" s="158">
        <v>425002</v>
      </c>
      <c r="P51" s="158">
        <v>119032</v>
      </c>
      <c r="Q51" s="192"/>
    </row>
    <row r="52" spans="1:17" ht="15.75" customHeight="1">
      <c r="A52" s="1408"/>
      <c r="B52" s="708">
        <v>7</v>
      </c>
      <c r="C52" s="1052"/>
      <c r="D52" s="386">
        <v>3420356</v>
      </c>
      <c r="E52" s="1682">
        <v>3362154</v>
      </c>
      <c r="F52" s="158">
        <v>1775856</v>
      </c>
      <c r="G52" s="158">
        <v>1586298</v>
      </c>
      <c r="H52" s="1682">
        <v>58202</v>
      </c>
      <c r="I52" s="158">
        <v>55869</v>
      </c>
      <c r="J52" s="158">
        <v>2333</v>
      </c>
      <c r="K52" s="158">
        <v>30619</v>
      </c>
      <c r="L52" s="158">
        <v>1539508</v>
      </c>
      <c r="M52" s="158">
        <v>751067</v>
      </c>
      <c r="N52" s="158">
        <v>554134</v>
      </c>
      <c r="O52" s="158">
        <v>425179</v>
      </c>
      <c r="P52" s="158">
        <v>119849</v>
      </c>
      <c r="Q52" s="192"/>
    </row>
    <row r="53" spans="1:17" ht="15.75" customHeight="1">
      <c r="A53" s="1408"/>
      <c r="B53" s="708">
        <v>8</v>
      </c>
      <c r="C53" s="1052"/>
      <c r="D53" s="386">
        <v>3421086</v>
      </c>
      <c r="E53" s="1682">
        <v>3362968</v>
      </c>
      <c r="F53" s="158">
        <v>1776092</v>
      </c>
      <c r="G53" s="158">
        <v>1586876</v>
      </c>
      <c r="H53" s="1682">
        <v>58118</v>
      </c>
      <c r="I53" s="158">
        <v>55776</v>
      </c>
      <c r="J53" s="158">
        <v>2342</v>
      </c>
      <c r="K53" s="158">
        <v>31412</v>
      </c>
      <c r="L53" s="158">
        <v>1536120</v>
      </c>
      <c r="M53" s="158">
        <v>752458</v>
      </c>
      <c r="N53" s="158">
        <v>554963</v>
      </c>
      <c r="O53" s="158">
        <v>425536</v>
      </c>
      <c r="P53" s="158">
        <v>120597</v>
      </c>
      <c r="Q53" s="192"/>
    </row>
    <row r="54" spans="1:17" ht="15.75" customHeight="1">
      <c r="A54" s="1408"/>
      <c r="B54" s="708">
        <v>9</v>
      </c>
      <c r="C54" s="1052"/>
      <c r="D54" s="386">
        <v>3421308</v>
      </c>
      <c r="E54" s="1682">
        <v>3363285</v>
      </c>
      <c r="F54" s="158">
        <v>1776284</v>
      </c>
      <c r="G54" s="158">
        <v>1587001</v>
      </c>
      <c r="H54" s="1682">
        <v>58023</v>
      </c>
      <c r="I54" s="158">
        <v>55666</v>
      </c>
      <c r="J54" s="158">
        <v>2357</v>
      </c>
      <c r="K54" s="158">
        <v>32231</v>
      </c>
      <c r="L54" s="158">
        <v>1532976</v>
      </c>
      <c r="M54" s="158">
        <v>753516</v>
      </c>
      <c r="N54" s="158">
        <v>555816</v>
      </c>
      <c r="O54" s="158">
        <v>425612</v>
      </c>
      <c r="P54" s="158">
        <v>121157</v>
      </c>
      <c r="Q54" s="192"/>
    </row>
    <row r="55" spans="1:17" ht="15.75" customHeight="1">
      <c r="A55" s="1408"/>
      <c r="B55" s="708">
        <v>10</v>
      </c>
      <c r="C55" s="1052"/>
      <c r="D55" s="386">
        <v>3419084</v>
      </c>
      <c r="E55" s="1682">
        <v>3361148</v>
      </c>
      <c r="F55" s="158">
        <v>1775070</v>
      </c>
      <c r="G55" s="158">
        <v>1586078</v>
      </c>
      <c r="H55" s="1682">
        <v>57936</v>
      </c>
      <c r="I55" s="158">
        <v>55559</v>
      </c>
      <c r="J55" s="158">
        <v>2377</v>
      </c>
      <c r="K55" s="158">
        <v>31211</v>
      </c>
      <c r="L55" s="158">
        <v>1529532</v>
      </c>
      <c r="M55" s="158">
        <v>754621</v>
      </c>
      <c r="N55" s="158">
        <v>556697</v>
      </c>
      <c r="O55" s="158">
        <v>425579</v>
      </c>
      <c r="P55" s="158">
        <v>121444</v>
      </c>
      <c r="Q55" s="358"/>
    </row>
    <row r="56" spans="1:17" ht="15.75" customHeight="1">
      <c r="A56" s="1408"/>
      <c r="B56" s="708">
        <v>11</v>
      </c>
      <c r="C56" s="1052"/>
      <c r="D56" s="386">
        <v>3417814</v>
      </c>
      <c r="E56" s="1683">
        <v>3359906</v>
      </c>
      <c r="F56" s="1540" t="s">
        <v>1078</v>
      </c>
      <c r="G56" s="1540" t="s">
        <v>1078</v>
      </c>
      <c r="H56" s="1683">
        <v>57908</v>
      </c>
      <c r="I56" s="1540" t="s">
        <v>1078</v>
      </c>
      <c r="J56" s="1540" t="s">
        <v>1078</v>
      </c>
      <c r="K56" s="1683">
        <v>29891</v>
      </c>
      <c r="L56" s="1683">
        <v>1526935</v>
      </c>
      <c r="M56" s="1683">
        <v>755555</v>
      </c>
      <c r="N56" s="1683">
        <v>557439</v>
      </c>
      <c r="O56" s="1683">
        <v>426050</v>
      </c>
      <c r="P56" s="1683">
        <v>121944</v>
      </c>
      <c r="Q56" s="358"/>
    </row>
    <row r="57" spans="1:17" ht="13.5" customHeight="1">
      <c r="A57" s="1630" t="s">
        <v>866</v>
      </c>
      <c r="B57" s="1684"/>
      <c r="C57" s="1685"/>
      <c r="D57" s="1686">
        <v>100</v>
      </c>
      <c r="E57" s="197">
        <f>+E56/$D56*100</f>
        <v>98.305700661299895</v>
      </c>
      <c r="F57" s="1540" t="s">
        <v>1078</v>
      </c>
      <c r="G57" s="1540" t="s">
        <v>1078</v>
      </c>
      <c r="H57" s="1431">
        <f t="shared" ref="H57" si="14">+H56/$D56*100</f>
        <v>1.6942993387001164</v>
      </c>
      <c r="I57" s="1540" t="s">
        <v>1078</v>
      </c>
      <c r="J57" s="1540" t="s">
        <v>1078</v>
      </c>
      <c r="K57" s="1431">
        <f t="shared" ref="K57" si="15">+K56/$D56*100</f>
        <v>0.87456485344141011</v>
      </c>
      <c r="L57" s="1431">
        <f t="shared" ref="L57" si="16">+L56/$D56*100</f>
        <v>44.675778143573638</v>
      </c>
      <c r="M57" s="1431">
        <f t="shared" ref="M57" si="17">+M56/$D56*100</f>
        <v>22.106381447322761</v>
      </c>
      <c r="N57" s="1431">
        <f t="shared" ref="N57" si="18">+N56/$D56*100</f>
        <v>16.309810890820859</v>
      </c>
      <c r="O57" s="1431">
        <f t="shared" ref="O57" si="19">+O56/$D56*100</f>
        <v>12.465570098314302</v>
      </c>
      <c r="P57" s="1687">
        <f t="shared" ref="P57" si="20">+P56/$D56*100</f>
        <v>3.5678945665270261</v>
      </c>
      <c r="Q57" s="353" t="s">
        <v>913</v>
      </c>
    </row>
    <row r="58" spans="1:17" ht="13.5" customHeight="1">
      <c r="A58" s="716"/>
      <c r="B58" s="709"/>
      <c r="C58" s="1405"/>
      <c r="D58" s="1497"/>
      <c r="E58" s="1467"/>
      <c r="F58" s="1467"/>
      <c r="G58" s="1467"/>
      <c r="H58" s="1467"/>
      <c r="I58" s="1467"/>
      <c r="J58" s="1467"/>
      <c r="K58" s="1467"/>
      <c r="L58" s="1467"/>
      <c r="M58" s="1467"/>
      <c r="N58" s="1688"/>
      <c r="O58" s="1688"/>
      <c r="P58" s="1688"/>
      <c r="Q58" s="8"/>
    </row>
    <row r="59" spans="1:17" ht="15.75" customHeight="1">
      <c r="A59" s="1815" t="s">
        <v>505</v>
      </c>
      <c r="B59" s="1815"/>
      <c r="C59" s="1816"/>
      <c r="D59" s="198">
        <f>D56-D55</f>
        <v>-1270</v>
      </c>
      <c r="E59" s="1689">
        <f>E56-E55</f>
        <v>-1242</v>
      </c>
      <c r="F59" s="1540" t="s">
        <v>1078</v>
      </c>
      <c r="G59" s="1540" t="s">
        <v>1078</v>
      </c>
      <c r="H59" s="199">
        <f t="shared" ref="H59:P59" si="21">H56-H55</f>
        <v>-28</v>
      </c>
      <c r="I59" s="1540" t="s">
        <v>1078</v>
      </c>
      <c r="J59" s="1540" t="s">
        <v>1078</v>
      </c>
      <c r="K59" s="1689">
        <f t="shared" si="21"/>
        <v>-1320</v>
      </c>
      <c r="L59" s="199">
        <f t="shared" si="21"/>
        <v>-2597</v>
      </c>
      <c r="M59" s="1689">
        <f t="shared" si="21"/>
        <v>934</v>
      </c>
      <c r="N59" s="199">
        <f t="shared" si="21"/>
        <v>742</v>
      </c>
      <c r="O59" s="1689">
        <f t="shared" si="21"/>
        <v>471</v>
      </c>
      <c r="P59" s="199">
        <f t="shared" si="21"/>
        <v>500</v>
      </c>
      <c r="Q59" s="353" t="s">
        <v>913</v>
      </c>
    </row>
    <row r="60" spans="1:17" ht="15.75" customHeight="1">
      <c r="A60" s="2107" t="s">
        <v>506</v>
      </c>
      <c r="B60" s="2107"/>
      <c r="C60" s="2108"/>
      <c r="D60" s="194">
        <f>D56-D44</f>
        <v>-8648</v>
      </c>
      <c r="E60" s="1690">
        <f>E56-E44</f>
        <v>-7704</v>
      </c>
      <c r="F60" s="1691" t="s">
        <v>1078</v>
      </c>
      <c r="G60" s="1691" t="s">
        <v>1078</v>
      </c>
      <c r="H60" s="195">
        <f t="shared" ref="H60:P60" si="22">H56-H44</f>
        <v>-944</v>
      </c>
      <c r="I60" s="1691" t="s">
        <v>1078</v>
      </c>
      <c r="J60" s="1691" t="s">
        <v>1078</v>
      </c>
      <c r="K60" s="1690">
        <f t="shared" si="22"/>
        <v>-1244</v>
      </c>
      <c r="L60" s="195">
        <f t="shared" si="22"/>
        <v>-42326</v>
      </c>
      <c r="M60" s="1690">
        <f t="shared" si="22"/>
        <v>14422</v>
      </c>
      <c r="N60" s="195">
        <f t="shared" si="22"/>
        <v>10316</v>
      </c>
      <c r="O60" s="1690">
        <f t="shared" si="22"/>
        <v>1489</v>
      </c>
      <c r="P60" s="195">
        <f t="shared" si="22"/>
        <v>8695</v>
      </c>
      <c r="Q60" s="353" t="s">
        <v>913</v>
      </c>
    </row>
    <row r="61" spans="1:17" ht="13.5" customHeight="1">
      <c r="A61" s="1652" t="s">
        <v>700</v>
      </c>
      <c r="B61" s="1652" t="s">
        <v>1107</v>
      </c>
      <c r="C61" s="7"/>
      <c r="D61"/>
      <c r="E61"/>
      <c r="F61"/>
      <c r="G61"/>
      <c r="H61"/>
      <c r="I61"/>
      <c r="J61"/>
      <c r="K61"/>
      <c r="L61"/>
      <c r="M61"/>
      <c r="N61" s="1055"/>
      <c r="O61"/>
      <c r="P61" s="1607" t="s">
        <v>437</v>
      </c>
    </row>
    <row r="62" spans="1:17" ht="12" customHeight="1">
      <c r="A62" s="1692"/>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E34:E35"/>
    <mergeCell ref="H34:H35"/>
    <mergeCell ref="A59:C59"/>
    <mergeCell ref="A60:C60"/>
    <mergeCell ref="A34:C35"/>
    <mergeCell ref="D34:D35"/>
    <mergeCell ref="A29:C29"/>
    <mergeCell ref="A30:C30"/>
    <mergeCell ref="A3:C5"/>
    <mergeCell ref="H3:H5"/>
    <mergeCell ref="D3:D5"/>
    <mergeCell ref="E3:E5"/>
    <mergeCell ref="N1:O1"/>
    <mergeCell ref="N32:O32"/>
    <mergeCell ref="P4:P5"/>
    <mergeCell ref="O3:O4"/>
    <mergeCell ref="F4:F5"/>
    <mergeCell ref="G4:G5"/>
    <mergeCell ref="I4:I5"/>
    <mergeCell ref="J4:J5"/>
    <mergeCell ref="K3:K5"/>
    <mergeCell ref="L3:L5"/>
    <mergeCell ref="M3:M5"/>
    <mergeCell ref="N3:N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1000" t="s">
        <v>740</v>
      </c>
      <c r="K1" s="680"/>
      <c r="L1" s="1702"/>
      <c r="M1" s="1703"/>
      <c r="N1" s="1544"/>
    </row>
    <row r="2" spans="1:16" ht="9" customHeight="1">
      <c r="A2" s="709"/>
      <c r="B2" s="709"/>
      <c r="C2" s="709"/>
    </row>
    <row r="3" spans="1:16" s="74" customFormat="1" ht="22.5" customHeight="1">
      <c r="A3" s="2132" t="s">
        <v>59</v>
      </c>
      <c r="B3" s="2132"/>
      <c r="C3" s="2133"/>
      <c r="D3" s="2136" t="s">
        <v>439</v>
      </c>
      <c r="E3" s="2136" t="s">
        <v>440</v>
      </c>
      <c r="F3" s="2138" t="s">
        <v>441</v>
      </c>
      <c r="G3" s="68"/>
      <c r="H3" s="72"/>
      <c r="I3" s="73"/>
      <c r="J3" s="73" t="s">
        <v>183</v>
      </c>
      <c r="K3" s="67"/>
      <c r="L3" s="67"/>
      <c r="M3" s="71"/>
      <c r="N3" s="68"/>
    </row>
    <row r="4" spans="1:16" s="74" customFormat="1" ht="21.75" customHeight="1">
      <c r="A4" s="2134"/>
      <c r="B4" s="2134"/>
      <c r="C4" s="2135"/>
      <c r="D4" s="2137"/>
      <c r="E4" s="2137"/>
      <c r="F4" s="2139"/>
      <c r="G4" s="75" t="s">
        <v>442</v>
      </c>
      <c r="H4" s="76" t="s">
        <v>190</v>
      </c>
      <c r="I4" s="76" t="s">
        <v>191</v>
      </c>
      <c r="J4" s="76" t="s">
        <v>192</v>
      </c>
      <c r="K4" s="76" t="s">
        <v>1019</v>
      </c>
      <c r="L4" s="72" t="s">
        <v>193</v>
      </c>
      <c r="M4" s="72" t="s">
        <v>194</v>
      </c>
      <c r="N4" s="76" t="s">
        <v>195</v>
      </c>
    </row>
    <row r="5" spans="1:16" ht="11.25" customHeight="1">
      <c r="A5" s="716"/>
      <c r="B5" s="709"/>
      <c r="C5" s="1405"/>
      <c r="D5" s="794" t="s">
        <v>86</v>
      </c>
      <c r="E5" s="794" t="s">
        <v>57</v>
      </c>
      <c r="F5" s="794" t="s">
        <v>57</v>
      </c>
      <c r="G5" s="794" t="s">
        <v>57</v>
      </c>
      <c r="H5" s="794" t="s">
        <v>86</v>
      </c>
      <c r="I5" s="794" t="s">
        <v>86</v>
      </c>
      <c r="J5" s="794" t="s">
        <v>86</v>
      </c>
      <c r="K5" s="794" t="s">
        <v>86</v>
      </c>
      <c r="L5" s="794" t="s">
        <v>86</v>
      </c>
      <c r="M5" s="794" t="s">
        <v>86</v>
      </c>
      <c r="N5" s="794" t="s">
        <v>86</v>
      </c>
      <c r="O5" s="725"/>
    </row>
    <row r="6" spans="1:16" ht="15.75" customHeight="1">
      <c r="A6" s="637" t="s">
        <v>483</v>
      </c>
      <c r="B6" s="638" t="s">
        <v>484</v>
      </c>
      <c r="C6" s="639" t="s">
        <v>159</v>
      </c>
      <c r="D6" s="169">
        <v>22896</v>
      </c>
      <c r="E6" s="169">
        <v>138</v>
      </c>
      <c r="F6" s="169">
        <v>27501</v>
      </c>
      <c r="G6" s="169">
        <v>1406</v>
      </c>
      <c r="H6" s="169">
        <v>15249</v>
      </c>
      <c r="I6" s="169">
        <v>3632</v>
      </c>
      <c r="J6" s="169">
        <v>511</v>
      </c>
      <c r="K6" s="169">
        <v>785</v>
      </c>
      <c r="L6" s="169">
        <v>1869</v>
      </c>
      <c r="M6" s="169">
        <v>101</v>
      </c>
      <c r="N6" s="169">
        <v>749</v>
      </c>
      <c r="O6" s="80"/>
    </row>
    <row r="7" spans="1:16" ht="15.75" customHeight="1">
      <c r="A7" s="637"/>
      <c r="B7" s="638">
        <v>2</v>
      </c>
      <c r="C7" s="639"/>
      <c r="D7" s="169">
        <v>17352</v>
      </c>
      <c r="E7" s="169">
        <v>110</v>
      </c>
      <c r="F7" s="169">
        <v>20489</v>
      </c>
      <c r="G7" s="169">
        <v>1224</v>
      </c>
      <c r="H7" s="169">
        <v>11340</v>
      </c>
      <c r="I7" s="169">
        <v>2855</v>
      </c>
      <c r="J7" s="169">
        <v>499</v>
      </c>
      <c r="K7" s="169">
        <v>618</v>
      </c>
      <c r="L7" s="169">
        <v>1418</v>
      </c>
      <c r="M7" s="169">
        <v>90</v>
      </c>
      <c r="N7" s="169">
        <v>532</v>
      </c>
      <c r="O7" s="80"/>
    </row>
    <row r="8" spans="1:16" ht="15.75" customHeight="1">
      <c r="A8" s="637"/>
      <c r="B8" s="638">
        <v>3</v>
      </c>
      <c r="C8" s="639"/>
      <c r="D8" s="169">
        <v>16929</v>
      </c>
      <c r="E8" s="169">
        <v>114</v>
      </c>
      <c r="F8" s="169">
        <v>20043</v>
      </c>
      <c r="G8" s="169">
        <v>1175</v>
      </c>
      <c r="H8" s="169">
        <v>11125</v>
      </c>
      <c r="I8" s="169">
        <v>2783</v>
      </c>
      <c r="J8" s="169">
        <v>493</v>
      </c>
      <c r="K8" s="169">
        <v>575</v>
      </c>
      <c r="L8" s="169">
        <v>1460</v>
      </c>
      <c r="M8" s="169">
        <v>52</v>
      </c>
      <c r="N8" s="169">
        <v>441</v>
      </c>
      <c r="O8" s="80"/>
    </row>
    <row r="9" spans="1:16" ht="15.75" customHeight="1">
      <c r="A9" s="637"/>
      <c r="B9" s="638">
        <v>4</v>
      </c>
      <c r="C9" s="639"/>
      <c r="D9" s="169">
        <v>16372</v>
      </c>
      <c r="E9" s="169">
        <v>120</v>
      </c>
      <c r="F9" s="169">
        <v>19425</v>
      </c>
      <c r="G9" s="169">
        <v>1004</v>
      </c>
      <c r="H9" s="169">
        <v>10829</v>
      </c>
      <c r="I9" s="169">
        <v>2791</v>
      </c>
      <c r="J9" s="169">
        <v>440</v>
      </c>
      <c r="K9" s="169">
        <v>432</v>
      </c>
      <c r="L9" s="169">
        <v>1339</v>
      </c>
      <c r="M9" s="169">
        <v>64</v>
      </c>
      <c r="N9" s="169">
        <v>477</v>
      </c>
      <c r="O9" s="80"/>
    </row>
    <row r="10" spans="1:16" ht="15.75" customHeight="1">
      <c r="A10" s="637"/>
      <c r="B10" s="638">
        <v>5</v>
      </c>
      <c r="C10" s="639"/>
      <c r="D10" s="169">
        <v>16281</v>
      </c>
      <c r="E10" s="169">
        <v>103</v>
      </c>
      <c r="F10" s="169">
        <v>19113</v>
      </c>
      <c r="G10" s="169">
        <v>991</v>
      </c>
      <c r="H10" s="169">
        <v>10865</v>
      </c>
      <c r="I10" s="169">
        <v>2715</v>
      </c>
      <c r="J10" s="169">
        <v>410</v>
      </c>
      <c r="K10" s="169">
        <v>442</v>
      </c>
      <c r="L10" s="169">
        <v>1388</v>
      </c>
      <c r="M10" s="169">
        <v>56</v>
      </c>
      <c r="N10" s="169">
        <v>405</v>
      </c>
      <c r="O10" s="80"/>
    </row>
    <row r="11" spans="1:16" ht="15.75" customHeight="1">
      <c r="A11" s="2140" t="s">
        <v>519</v>
      </c>
      <c r="B11" s="2140"/>
      <c r="C11" s="2141"/>
      <c r="D11" s="168">
        <v>100</v>
      </c>
      <c r="E11" s="1425">
        <v>0</v>
      </c>
      <c r="F11" s="1425">
        <v>0</v>
      </c>
      <c r="G11" s="1425">
        <v>0</v>
      </c>
      <c r="H11" s="168">
        <f>+H10/$D10*100</f>
        <v>66.734230084147157</v>
      </c>
      <c r="I11" s="168">
        <f>+I10/$D10*100</f>
        <v>16.675879859959462</v>
      </c>
      <c r="J11" s="168">
        <f t="shared" ref="J11:N11" si="0">+J10/$D10*100</f>
        <v>2.5182728333640441</v>
      </c>
      <c r="K11" s="168">
        <f t="shared" si="0"/>
        <v>2.7148209569436768</v>
      </c>
      <c r="L11" s="168">
        <f t="shared" si="0"/>
        <v>8.5252748602665687</v>
      </c>
      <c r="M11" s="168">
        <f t="shared" si="0"/>
        <v>0.34395921626435721</v>
      </c>
      <c r="N11" s="168">
        <f t="shared" si="0"/>
        <v>2.4875621890547266</v>
      </c>
      <c r="O11" s="80"/>
      <c r="P11" s="359" t="s">
        <v>915</v>
      </c>
    </row>
    <row r="12" spans="1:16" ht="15.75" customHeight="1">
      <c r="A12" s="85"/>
      <c r="B12" s="716"/>
      <c r="C12" s="1405"/>
      <c r="D12" s="1693"/>
      <c r="E12" s="1693"/>
      <c r="F12" s="1693"/>
      <c r="G12" s="1693"/>
      <c r="H12" s="1693"/>
      <c r="I12" s="1693"/>
      <c r="J12" s="1693"/>
      <c r="K12" s="1693"/>
      <c r="L12" s="1693"/>
      <c r="M12" s="1693"/>
      <c r="N12" s="1693"/>
      <c r="O12" s="80"/>
      <c r="P12" s="80"/>
    </row>
    <row r="13" spans="1:16" ht="15.75" customHeight="1">
      <c r="A13" s="1408">
        <v>5</v>
      </c>
      <c r="B13" s="708">
        <v>11</v>
      </c>
      <c r="C13" s="1405" t="s">
        <v>285</v>
      </c>
      <c r="D13" s="465">
        <v>1507</v>
      </c>
      <c r="E13" s="465">
        <v>13</v>
      </c>
      <c r="F13" s="465">
        <v>1733</v>
      </c>
      <c r="G13" s="465">
        <v>100</v>
      </c>
      <c r="H13" s="465">
        <v>1018</v>
      </c>
      <c r="I13" s="465">
        <v>243</v>
      </c>
      <c r="J13" s="465">
        <v>48</v>
      </c>
      <c r="K13" s="465">
        <v>35</v>
      </c>
      <c r="L13" s="465">
        <v>122</v>
      </c>
      <c r="M13" s="465">
        <v>6</v>
      </c>
      <c r="N13" s="465">
        <v>35</v>
      </c>
      <c r="O13" s="80"/>
      <c r="P13" s="80"/>
    </row>
    <row r="14" spans="1:16" ht="15.75" customHeight="1">
      <c r="A14" s="1408"/>
      <c r="B14" s="708">
        <v>12</v>
      </c>
      <c r="C14" s="1405"/>
      <c r="D14" s="465">
        <v>1485</v>
      </c>
      <c r="E14" s="465">
        <v>12</v>
      </c>
      <c r="F14" s="465">
        <v>1685</v>
      </c>
      <c r="G14" s="465">
        <v>98</v>
      </c>
      <c r="H14" s="465">
        <v>1028</v>
      </c>
      <c r="I14" s="465">
        <v>237</v>
      </c>
      <c r="J14" s="465">
        <v>30</v>
      </c>
      <c r="K14" s="465">
        <v>53</v>
      </c>
      <c r="L14" s="465">
        <v>101</v>
      </c>
      <c r="M14" s="465">
        <v>7</v>
      </c>
      <c r="N14" s="465">
        <v>29</v>
      </c>
      <c r="O14" s="80"/>
      <c r="P14" s="80"/>
    </row>
    <row r="15" spans="1:16" ht="15.75" customHeight="1">
      <c r="A15" s="1408">
        <v>6</v>
      </c>
      <c r="B15" s="708">
        <v>1</v>
      </c>
      <c r="C15" s="1405"/>
      <c r="D15" s="465">
        <v>1188</v>
      </c>
      <c r="E15" s="465">
        <v>16</v>
      </c>
      <c r="F15" s="465">
        <v>1409</v>
      </c>
      <c r="G15" s="465">
        <v>76</v>
      </c>
      <c r="H15" s="465">
        <v>884</v>
      </c>
      <c r="I15" s="465">
        <v>153</v>
      </c>
      <c r="J15" s="465">
        <v>20</v>
      </c>
      <c r="K15" s="465">
        <v>33</v>
      </c>
      <c r="L15" s="465">
        <v>72</v>
      </c>
      <c r="M15" s="465">
        <v>5</v>
      </c>
      <c r="N15" s="465">
        <v>21</v>
      </c>
      <c r="O15" s="80"/>
      <c r="P15" s="80"/>
    </row>
    <row r="16" spans="1:16" ht="15.75" customHeight="1">
      <c r="A16" s="1408"/>
      <c r="B16" s="708">
        <v>2</v>
      </c>
      <c r="C16" s="1405"/>
      <c r="D16" s="465">
        <v>1212</v>
      </c>
      <c r="E16" s="465">
        <v>6</v>
      </c>
      <c r="F16" s="465">
        <v>1406</v>
      </c>
      <c r="G16" s="465">
        <v>87</v>
      </c>
      <c r="H16" s="465">
        <v>823</v>
      </c>
      <c r="I16" s="465">
        <v>201</v>
      </c>
      <c r="J16" s="465">
        <v>34</v>
      </c>
      <c r="K16" s="465">
        <v>33</v>
      </c>
      <c r="L16" s="465">
        <v>87</v>
      </c>
      <c r="M16" s="465">
        <v>2</v>
      </c>
      <c r="N16" s="465">
        <v>32</v>
      </c>
      <c r="O16" s="84"/>
      <c r="P16" s="360"/>
    </row>
    <row r="17" spans="1:16" ht="15.75" customHeight="1">
      <c r="A17" s="1408"/>
      <c r="B17" s="708">
        <v>3</v>
      </c>
      <c r="C17" s="1405"/>
      <c r="D17" s="465">
        <v>1296</v>
      </c>
      <c r="E17" s="465">
        <v>8</v>
      </c>
      <c r="F17" s="465">
        <v>1571</v>
      </c>
      <c r="G17" s="465">
        <v>73</v>
      </c>
      <c r="H17" s="465">
        <v>892</v>
      </c>
      <c r="I17" s="465">
        <v>226</v>
      </c>
      <c r="J17" s="465">
        <v>33</v>
      </c>
      <c r="K17" s="465">
        <v>28</v>
      </c>
      <c r="L17" s="465">
        <v>87</v>
      </c>
      <c r="M17" s="465">
        <v>0</v>
      </c>
      <c r="N17" s="465">
        <v>30</v>
      </c>
      <c r="O17" s="84"/>
      <c r="P17" s="360"/>
    </row>
    <row r="18" spans="1:16" ht="15.75" customHeight="1">
      <c r="A18" s="1408"/>
      <c r="B18" s="708">
        <v>4</v>
      </c>
      <c r="C18" s="1405"/>
      <c r="D18" s="465">
        <v>1354</v>
      </c>
      <c r="E18" s="465">
        <v>6</v>
      </c>
      <c r="F18" s="465">
        <v>1599</v>
      </c>
      <c r="G18" s="465">
        <v>89</v>
      </c>
      <c r="H18" s="465">
        <v>920</v>
      </c>
      <c r="I18" s="465">
        <v>216</v>
      </c>
      <c r="J18" s="465">
        <v>43</v>
      </c>
      <c r="K18" s="465">
        <v>32</v>
      </c>
      <c r="L18" s="465">
        <v>101</v>
      </c>
      <c r="M18" s="465">
        <v>2</v>
      </c>
      <c r="N18" s="465">
        <v>40</v>
      </c>
      <c r="O18" s="84"/>
      <c r="P18" s="360"/>
    </row>
    <row r="19" spans="1:16" ht="15.75" customHeight="1">
      <c r="A19" s="1408"/>
      <c r="B19" s="708">
        <v>5</v>
      </c>
      <c r="C19" s="1405"/>
      <c r="D19" s="465">
        <v>1219</v>
      </c>
      <c r="E19" s="465">
        <v>8</v>
      </c>
      <c r="F19" s="465">
        <v>1426</v>
      </c>
      <c r="G19" s="465">
        <v>83</v>
      </c>
      <c r="H19" s="465">
        <v>788</v>
      </c>
      <c r="I19" s="465">
        <v>206</v>
      </c>
      <c r="J19" s="465">
        <v>47</v>
      </c>
      <c r="K19" s="465">
        <v>37</v>
      </c>
      <c r="L19" s="465">
        <v>117</v>
      </c>
      <c r="M19" s="465">
        <v>0</v>
      </c>
      <c r="N19" s="465">
        <v>24</v>
      </c>
      <c r="O19" s="84"/>
      <c r="P19" s="360"/>
    </row>
    <row r="20" spans="1:16" ht="15.75" customHeight="1">
      <c r="A20" s="1408"/>
      <c r="B20" s="708">
        <v>6</v>
      </c>
      <c r="C20" s="1405"/>
      <c r="D20" s="465">
        <v>1252</v>
      </c>
      <c r="E20" s="465">
        <v>10</v>
      </c>
      <c r="F20" s="465">
        <v>1465</v>
      </c>
      <c r="G20" s="465">
        <v>78</v>
      </c>
      <c r="H20" s="465">
        <v>827</v>
      </c>
      <c r="I20" s="465">
        <v>222</v>
      </c>
      <c r="J20" s="465">
        <v>29</v>
      </c>
      <c r="K20" s="465">
        <v>31</v>
      </c>
      <c r="L20" s="465">
        <v>107</v>
      </c>
      <c r="M20" s="465">
        <v>3</v>
      </c>
      <c r="N20" s="465">
        <v>33</v>
      </c>
      <c r="O20" s="84"/>
      <c r="P20" s="360"/>
    </row>
    <row r="21" spans="1:16" ht="15.75" customHeight="1">
      <c r="A21" s="1408"/>
      <c r="B21" s="708">
        <v>7</v>
      </c>
      <c r="C21" s="1405"/>
      <c r="D21" s="465">
        <v>1272</v>
      </c>
      <c r="E21" s="465">
        <v>7</v>
      </c>
      <c r="F21" s="465">
        <v>1493</v>
      </c>
      <c r="G21" s="465">
        <v>68</v>
      </c>
      <c r="H21" s="465">
        <v>834</v>
      </c>
      <c r="I21" s="465">
        <v>239</v>
      </c>
      <c r="J21" s="465">
        <v>46</v>
      </c>
      <c r="K21" s="465">
        <v>27</v>
      </c>
      <c r="L21" s="465">
        <v>102</v>
      </c>
      <c r="M21" s="465">
        <v>2</v>
      </c>
      <c r="N21" s="465">
        <v>22</v>
      </c>
      <c r="O21" s="84"/>
      <c r="P21" s="360"/>
    </row>
    <row r="22" spans="1:16" ht="15.75" customHeight="1">
      <c r="A22" s="1408"/>
      <c r="B22" s="708">
        <v>8</v>
      </c>
      <c r="C22" s="1405"/>
      <c r="D22" s="465">
        <v>1285</v>
      </c>
      <c r="E22" s="465">
        <v>9</v>
      </c>
      <c r="F22" s="465">
        <v>1602</v>
      </c>
      <c r="G22" s="465">
        <v>74</v>
      </c>
      <c r="H22" s="465">
        <v>904</v>
      </c>
      <c r="I22" s="465">
        <v>210</v>
      </c>
      <c r="J22" s="465">
        <v>24</v>
      </c>
      <c r="K22" s="465">
        <v>24</v>
      </c>
      <c r="L22" s="465">
        <v>91</v>
      </c>
      <c r="M22" s="465">
        <v>6</v>
      </c>
      <c r="N22" s="465">
        <v>26</v>
      </c>
      <c r="O22" s="84"/>
      <c r="P22" s="360"/>
    </row>
    <row r="23" spans="1:16" ht="15.75" customHeight="1">
      <c r="A23" s="1408"/>
      <c r="B23" s="708">
        <v>9</v>
      </c>
      <c r="C23" s="1405"/>
      <c r="D23" s="465">
        <v>1267</v>
      </c>
      <c r="E23" s="465">
        <v>4</v>
      </c>
      <c r="F23" s="465">
        <v>1469</v>
      </c>
      <c r="G23" s="465">
        <v>68</v>
      </c>
      <c r="H23" s="465">
        <v>859</v>
      </c>
      <c r="I23" s="465">
        <v>209</v>
      </c>
      <c r="J23" s="465">
        <v>24</v>
      </c>
      <c r="K23" s="465">
        <v>40</v>
      </c>
      <c r="L23" s="465">
        <v>96</v>
      </c>
      <c r="M23" s="465">
        <v>2</v>
      </c>
      <c r="N23" s="465">
        <v>37</v>
      </c>
      <c r="O23" s="84"/>
      <c r="P23" s="360"/>
    </row>
    <row r="24" spans="1:16" ht="15.75" customHeight="1">
      <c r="A24" s="1408"/>
      <c r="B24" s="708">
        <v>10</v>
      </c>
      <c r="C24" s="1405"/>
      <c r="D24" s="465">
        <v>1416</v>
      </c>
      <c r="E24" s="465">
        <v>12</v>
      </c>
      <c r="F24" s="465">
        <v>1653</v>
      </c>
      <c r="G24" s="465">
        <v>81</v>
      </c>
      <c r="H24" s="465">
        <v>933</v>
      </c>
      <c r="I24" s="465">
        <v>268</v>
      </c>
      <c r="J24" s="465">
        <v>38</v>
      </c>
      <c r="K24" s="465">
        <v>27</v>
      </c>
      <c r="L24" s="465">
        <v>112</v>
      </c>
      <c r="M24" s="465">
        <v>5</v>
      </c>
      <c r="N24" s="465">
        <v>33</v>
      </c>
      <c r="O24" s="84"/>
      <c r="P24" s="360"/>
    </row>
    <row r="25" spans="1:16" ht="15.75" customHeight="1">
      <c r="A25" s="1408"/>
      <c r="B25" s="708">
        <v>11</v>
      </c>
      <c r="C25" s="1405"/>
      <c r="D25" s="465">
        <v>1352</v>
      </c>
      <c r="E25" s="465">
        <v>11</v>
      </c>
      <c r="F25" s="465">
        <v>1601</v>
      </c>
      <c r="G25" s="465">
        <v>84</v>
      </c>
      <c r="H25" s="465">
        <v>892</v>
      </c>
      <c r="I25" s="465">
        <v>231</v>
      </c>
      <c r="J25" s="465">
        <v>42</v>
      </c>
      <c r="K25" s="465">
        <v>42</v>
      </c>
      <c r="L25" s="465">
        <v>92</v>
      </c>
      <c r="M25" s="465">
        <v>6</v>
      </c>
      <c r="N25" s="465">
        <v>47</v>
      </c>
      <c r="O25" s="84"/>
      <c r="P25" s="360"/>
    </row>
    <row r="26" spans="1:16" ht="15.75" customHeight="1">
      <c r="A26" s="2142" t="s">
        <v>519</v>
      </c>
      <c r="B26" s="2142"/>
      <c r="C26" s="2143"/>
      <c r="D26" s="1694">
        <v>100</v>
      </c>
      <c r="E26" s="1429">
        <v>0</v>
      </c>
      <c r="F26" s="1429">
        <v>0</v>
      </c>
      <c r="G26" s="1429">
        <v>0</v>
      </c>
      <c r="H26" s="1695">
        <f>+H25/$D25*100</f>
        <v>65.976331360946745</v>
      </c>
      <c r="I26" s="1695">
        <f>+I25/$D25*100</f>
        <v>17.085798816568047</v>
      </c>
      <c r="J26" s="1695">
        <f t="shared" ref="J26" si="1">+J25/$D25*100</f>
        <v>3.1065088757396451</v>
      </c>
      <c r="K26" s="1695">
        <f t="shared" ref="K26" si="2">+K25/$D25*100</f>
        <v>3.1065088757396451</v>
      </c>
      <c r="L26" s="1695">
        <f t="shared" ref="L26" si="3">+L25/$D25*100</f>
        <v>6.8047337278106506</v>
      </c>
      <c r="M26" s="1695">
        <f t="shared" ref="M26" si="4">+M25/$D25*100</f>
        <v>0.4437869822485207</v>
      </c>
      <c r="N26" s="1695">
        <f t="shared" ref="N26" si="5">+N25/$D25*100</f>
        <v>3.4763313609467454</v>
      </c>
      <c r="O26" s="84"/>
      <c r="P26" s="359" t="s">
        <v>915</v>
      </c>
    </row>
    <row r="27" spans="1:16" ht="15.75" customHeight="1">
      <c r="A27" s="716"/>
      <c r="B27" s="709"/>
      <c r="C27" s="1405"/>
      <c r="D27" s="506"/>
      <c r="E27" s="506"/>
      <c r="F27" s="506"/>
      <c r="G27" s="506"/>
      <c r="H27" s="506"/>
      <c r="I27" s="506"/>
      <c r="J27" s="506"/>
      <c r="K27" s="506"/>
      <c r="L27" s="506"/>
      <c r="M27" s="506"/>
      <c r="N27" s="1688"/>
      <c r="O27" s="84"/>
      <c r="P27" s="8"/>
    </row>
    <row r="28" spans="1:16" ht="15.75" customHeight="1">
      <c r="A28" s="1815" t="s">
        <v>43</v>
      </c>
      <c r="B28" s="1815"/>
      <c r="C28" s="1816"/>
      <c r="D28" s="150">
        <f>(D25-D24)/D24*100</f>
        <v>-4.5197740112994351</v>
      </c>
      <c r="E28" s="150">
        <f>(E25-E24)/E24*100</f>
        <v>-8.3333333333333321</v>
      </c>
      <c r="F28" s="150">
        <f t="shared" ref="F28:N28" si="6">(F25-F24)/F24*100</f>
        <v>-3.1457955232909862</v>
      </c>
      <c r="G28" s="150">
        <f t="shared" si="6"/>
        <v>3.7037037037037033</v>
      </c>
      <c r="H28" s="150">
        <f t="shared" si="6"/>
        <v>-4.394426580921758</v>
      </c>
      <c r="I28" s="150">
        <f t="shared" si="6"/>
        <v>-13.805970149253731</v>
      </c>
      <c r="J28" s="150">
        <f t="shared" si="6"/>
        <v>10.526315789473683</v>
      </c>
      <c r="K28" s="150">
        <f t="shared" si="6"/>
        <v>55.555555555555557</v>
      </c>
      <c r="L28" s="150">
        <f t="shared" si="6"/>
        <v>-17.857142857142858</v>
      </c>
      <c r="M28" s="550">
        <f t="shared" si="6"/>
        <v>20</v>
      </c>
      <c r="N28" s="150">
        <f t="shared" si="6"/>
        <v>42.424242424242422</v>
      </c>
      <c r="P28" s="359" t="s">
        <v>915</v>
      </c>
    </row>
    <row r="29" spans="1:16" ht="15.75" customHeight="1">
      <c r="A29" s="1865" t="s">
        <v>262</v>
      </c>
      <c r="B29" s="1865"/>
      <c r="C29" s="1866"/>
      <c r="D29" s="151">
        <f>(D25-D13)/D13*100</f>
        <v>-10.285335102853351</v>
      </c>
      <c r="E29" s="152">
        <f>(E25-E13)/E13*100</f>
        <v>-15.384615384615385</v>
      </c>
      <c r="F29" s="152">
        <f>(F25-F13)/F13*100</f>
        <v>-7.6168493941142525</v>
      </c>
      <c r="G29" s="152">
        <f t="shared" ref="G29:N29" si="7">(G25-G13)/G13*100</f>
        <v>-16</v>
      </c>
      <c r="H29" s="152">
        <f t="shared" si="7"/>
        <v>-12.37721021611002</v>
      </c>
      <c r="I29" s="152">
        <f t="shared" si="7"/>
        <v>-4.9382716049382713</v>
      </c>
      <c r="J29" s="152">
        <f t="shared" si="7"/>
        <v>-12.5</v>
      </c>
      <c r="K29" s="152">
        <f t="shared" si="7"/>
        <v>20</v>
      </c>
      <c r="L29" s="152">
        <f t="shared" si="7"/>
        <v>-24.590163934426229</v>
      </c>
      <c r="M29" s="152">
        <f t="shared" si="7"/>
        <v>0</v>
      </c>
      <c r="N29" s="152">
        <f t="shared" si="7"/>
        <v>34.285714285714285</v>
      </c>
      <c r="P29" s="359" t="s">
        <v>915</v>
      </c>
    </row>
    <row r="30" spans="1:16">
      <c r="A30" s="1055" t="s">
        <v>443</v>
      </c>
      <c r="B30" t="s">
        <v>1020</v>
      </c>
      <c r="C30" s="7"/>
      <c r="D30" s="7"/>
      <c r="E30" s="7"/>
      <c r="F30" s="7"/>
      <c r="G30" s="7"/>
      <c r="H30" s="7"/>
      <c r="I30" s="7"/>
      <c r="J30" s="7"/>
      <c r="K30" s="7"/>
      <c r="L30" s="7"/>
      <c r="N30" s="1607" t="s">
        <v>437</v>
      </c>
    </row>
    <row r="31" spans="1:16" ht="5.25" customHeight="1">
      <c r="B31"/>
    </row>
    <row r="32" spans="1:16" ht="4.5" customHeight="1"/>
    <row r="33" spans="1:16" ht="4.5" customHeight="1"/>
    <row r="34" spans="1:16" s="14" customFormat="1" ht="19">
      <c r="A34" s="1033" t="s">
        <v>741</v>
      </c>
      <c r="L34" s="1702"/>
      <c r="M34" s="1703"/>
      <c r="N34" s="1544"/>
    </row>
    <row r="35" spans="1:16" customFormat="1" ht="9" customHeight="1">
      <c r="A35" s="1675"/>
      <c r="B35" s="1675"/>
      <c r="C35" s="1675"/>
    </row>
    <row r="36" spans="1:16" s="81" customFormat="1" ht="22.5" customHeight="1">
      <c r="A36" s="2148" t="s">
        <v>196</v>
      </c>
      <c r="B36" s="2148"/>
      <c r="C36" s="2149"/>
      <c r="D36" s="2152" t="s">
        <v>434</v>
      </c>
      <c r="E36" s="2146" t="s">
        <v>197</v>
      </c>
      <c r="F36" s="2147"/>
      <c r="G36" s="224"/>
      <c r="H36" s="225"/>
      <c r="I36" s="225"/>
      <c r="J36" s="225" t="s">
        <v>198</v>
      </c>
      <c r="K36" s="225"/>
      <c r="L36" s="225"/>
      <c r="M36" s="225"/>
      <c r="N36" s="226"/>
    </row>
    <row r="37" spans="1:16" s="81" customFormat="1" ht="21.75" customHeight="1">
      <c r="A37" s="2150"/>
      <c r="B37" s="2150"/>
      <c r="C37" s="2151"/>
      <c r="D37" s="2153"/>
      <c r="E37" s="227" t="s">
        <v>73</v>
      </c>
      <c r="F37" s="227" t="s">
        <v>74</v>
      </c>
      <c r="G37" s="228" t="s">
        <v>75</v>
      </c>
      <c r="H37" s="228" t="s">
        <v>76</v>
      </c>
      <c r="I37" s="228" t="s">
        <v>77</v>
      </c>
      <c r="J37" s="228" t="s">
        <v>78</v>
      </c>
      <c r="K37" s="228" t="s">
        <v>79</v>
      </c>
      <c r="L37" s="228" t="s">
        <v>80</v>
      </c>
      <c r="M37" s="228" t="s">
        <v>81</v>
      </c>
      <c r="N37" s="229" t="s">
        <v>82</v>
      </c>
    </row>
    <row r="38" spans="1:16" customFormat="1" ht="11.25" customHeight="1">
      <c r="A38" s="1036"/>
      <c r="B38" s="7"/>
      <c r="C38" s="7"/>
      <c r="D38" s="1677" t="s">
        <v>199</v>
      </c>
      <c r="E38" s="1679" t="s">
        <v>199</v>
      </c>
      <c r="F38" s="1679" t="s">
        <v>199</v>
      </c>
      <c r="G38" s="1679" t="s">
        <v>199</v>
      </c>
      <c r="H38" s="1679" t="s">
        <v>199</v>
      </c>
      <c r="I38" s="1679" t="s">
        <v>199</v>
      </c>
      <c r="J38" s="1679" t="s">
        <v>199</v>
      </c>
      <c r="K38" s="1679" t="s">
        <v>199</v>
      </c>
      <c r="L38" s="1679" t="s">
        <v>199</v>
      </c>
      <c r="M38" s="1679" t="s">
        <v>199</v>
      </c>
      <c r="N38" s="1679" t="s">
        <v>199</v>
      </c>
    </row>
    <row r="39" spans="1:16" s="77" customFormat="1" ht="15.75" customHeight="1">
      <c r="A39" s="637" t="s">
        <v>483</v>
      </c>
      <c r="B39" s="638" t="s">
        <v>484</v>
      </c>
      <c r="C39" s="639" t="s">
        <v>159</v>
      </c>
      <c r="D39" s="338">
        <v>216532</v>
      </c>
      <c r="E39" s="387">
        <v>96928</v>
      </c>
      <c r="F39" s="387">
        <v>119604</v>
      </c>
      <c r="G39" s="387">
        <v>52029</v>
      </c>
      <c r="H39" s="387">
        <v>42435</v>
      </c>
      <c r="I39" s="387">
        <v>26506</v>
      </c>
      <c r="J39" s="387">
        <v>30626</v>
      </c>
      <c r="K39" s="387">
        <v>28049</v>
      </c>
      <c r="L39" s="387">
        <v>21990</v>
      </c>
      <c r="M39" s="387">
        <v>12669</v>
      </c>
      <c r="N39" s="387">
        <v>2228</v>
      </c>
      <c r="O39" s="80"/>
    </row>
    <row r="40" spans="1:16" s="77" customFormat="1" ht="15.75" customHeight="1">
      <c r="A40" s="637"/>
      <c r="B40" s="638">
        <v>2</v>
      </c>
      <c r="C40" s="639"/>
      <c r="D40" s="338">
        <v>59083</v>
      </c>
      <c r="E40" s="387">
        <v>27470</v>
      </c>
      <c r="F40" s="387">
        <v>31613</v>
      </c>
      <c r="G40" s="387">
        <v>11713</v>
      </c>
      <c r="H40" s="387">
        <v>11234</v>
      </c>
      <c r="I40" s="387">
        <v>6820</v>
      </c>
      <c r="J40" s="387">
        <v>8502</v>
      </c>
      <c r="K40" s="387">
        <v>8464</v>
      </c>
      <c r="L40" s="387">
        <v>7284</v>
      </c>
      <c r="M40" s="387">
        <v>4384</v>
      </c>
      <c r="N40" s="387">
        <v>682</v>
      </c>
      <c r="O40" s="80"/>
    </row>
    <row r="41" spans="1:16" s="77" customFormat="1" ht="15.75" customHeight="1">
      <c r="A41" s="637"/>
      <c r="B41" s="638">
        <v>3</v>
      </c>
      <c r="C41" s="639"/>
      <c r="D41" s="338">
        <v>22811</v>
      </c>
      <c r="E41" s="387">
        <v>11353</v>
      </c>
      <c r="F41" s="387">
        <v>11458</v>
      </c>
      <c r="G41" s="387">
        <v>3426</v>
      </c>
      <c r="H41" s="387">
        <v>3556</v>
      </c>
      <c r="I41" s="387">
        <v>3119</v>
      </c>
      <c r="J41" s="387">
        <v>3659</v>
      </c>
      <c r="K41" s="387">
        <v>3703</v>
      </c>
      <c r="L41" s="387">
        <v>3121</v>
      </c>
      <c r="M41" s="387">
        <v>1899</v>
      </c>
      <c r="N41" s="387">
        <v>328</v>
      </c>
      <c r="O41" s="80"/>
    </row>
    <row r="42" spans="1:16" s="77" customFormat="1" ht="15.75" customHeight="1">
      <c r="A42" s="637"/>
      <c r="B42" s="638">
        <v>4</v>
      </c>
      <c r="C42" s="639"/>
      <c r="D42" s="338">
        <v>55811</v>
      </c>
      <c r="E42" s="387">
        <v>26401</v>
      </c>
      <c r="F42" s="387">
        <v>29410</v>
      </c>
      <c r="G42" s="387">
        <v>11890</v>
      </c>
      <c r="H42" s="387">
        <v>11943</v>
      </c>
      <c r="I42" s="387">
        <v>7142</v>
      </c>
      <c r="J42" s="387">
        <v>8019</v>
      </c>
      <c r="K42" s="387">
        <v>8155</v>
      </c>
      <c r="L42" s="387">
        <v>5185</v>
      </c>
      <c r="M42" s="387">
        <v>2926</v>
      </c>
      <c r="N42" s="387">
        <v>551</v>
      </c>
      <c r="O42" s="80"/>
    </row>
    <row r="43" spans="1:16" s="77" customFormat="1" ht="15.75" customHeight="1">
      <c r="A43" s="637"/>
      <c r="B43" s="638">
        <v>5</v>
      </c>
      <c r="C43" s="639"/>
      <c r="D43" s="338">
        <v>165022</v>
      </c>
      <c r="E43" s="387">
        <v>69153</v>
      </c>
      <c r="F43" s="387">
        <v>95869</v>
      </c>
      <c r="G43" s="387">
        <v>37441</v>
      </c>
      <c r="H43" s="387">
        <v>40693</v>
      </c>
      <c r="I43" s="387">
        <v>19582</v>
      </c>
      <c r="J43" s="387">
        <v>21424</v>
      </c>
      <c r="K43" s="387">
        <v>23012</v>
      </c>
      <c r="L43" s="387">
        <v>14166</v>
      </c>
      <c r="M43" s="387">
        <v>7176</v>
      </c>
      <c r="N43" s="387">
        <v>1528</v>
      </c>
      <c r="O43" s="80"/>
    </row>
    <row r="44" spans="1:16" s="77" customFormat="1" ht="15.75" customHeight="1">
      <c r="A44" s="2017" t="s">
        <v>519</v>
      </c>
      <c r="B44" s="2017"/>
      <c r="C44" s="2018"/>
      <c r="D44" s="218">
        <v>100</v>
      </c>
      <c r="E44" s="168">
        <f t="shared" ref="E44:N44" si="8">+E43/$D43*100</f>
        <v>41.905321714680468</v>
      </c>
      <c r="F44" s="168">
        <f t="shared" si="8"/>
        <v>58.094678285319532</v>
      </c>
      <c r="G44" s="168">
        <f t="shared" si="8"/>
        <v>22.68849001951255</v>
      </c>
      <c r="H44" s="168">
        <f t="shared" si="8"/>
        <v>24.659136357576568</v>
      </c>
      <c r="I44" s="168">
        <f t="shared" si="8"/>
        <v>11.866296614996788</v>
      </c>
      <c r="J44" s="168">
        <f t="shared" si="8"/>
        <v>12.982511422719394</v>
      </c>
      <c r="K44" s="168">
        <f t="shared" si="8"/>
        <v>13.9448073590188</v>
      </c>
      <c r="L44" s="168">
        <f t="shared" si="8"/>
        <v>8.5843099707917734</v>
      </c>
      <c r="M44" s="168">
        <f t="shared" si="8"/>
        <v>4.3485111076098946</v>
      </c>
      <c r="N44" s="168">
        <f t="shared" si="8"/>
        <v>0.92593714777423619</v>
      </c>
      <c r="O44" s="80"/>
      <c r="P44" s="359" t="s">
        <v>915</v>
      </c>
    </row>
    <row r="45" spans="1:16" customFormat="1" ht="15.75" customHeight="1">
      <c r="A45" s="85"/>
      <c r="B45" s="7"/>
      <c r="C45" s="7"/>
      <c r="D45" s="1696"/>
      <c r="E45" s="1697"/>
      <c r="F45" s="1697"/>
      <c r="G45" s="1698"/>
      <c r="H45" s="1698"/>
      <c r="I45" s="1698"/>
      <c r="J45" s="1698"/>
      <c r="K45" s="1698"/>
      <c r="L45" s="1698"/>
      <c r="M45" s="1698"/>
      <c r="N45" s="1698"/>
      <c r="O45" s="80"/>
      <c r="P45" s="80"/>
    </row>
    <row r="46" spans="1:16" customFormat="1" ht="15.75" customHeight="1">
      <c r="A46" s="1408">
        <v>5</v>
      </c>
      <c r="B46" s="708">
        <v>11</v>
      </c>
      <c r="C46" s="1405" t="s">
        <v>285</v>
      </c>
      <c r="D46" s="156">
        <v>12534</v>
      </c>
      <c r="E46" s="450">
        <v>5346</v>
      </c>
      <c r="F46" s="450">
        <v>7188</v>
      </c>
      <c r="G46" s="450">
        <v>2876</v>
      </c>
      <c r="H46" s="450">
        <v>3184</v>
      </c>
      <c r="I46" s="450">
        <v>1456</v>
      </c>
      <c r="J46" s="450">
        <v>1678</v>
      </c>
      <c r="K46" s="450">
        <v>1701</v>
      </c>
      <c r="L46" s="450">
        <v>1043</v>
      </c>
      <c r="M46" s="450">
        <v>483</v>
      </c>
      <c r="N46" s="450">
        <v>113</v>
      </c>
      <c r="O46" s="80"/>
      <c r="P46" s="80"/>
    </row>
    <row r="47" spans="1:16" customFormat="1" ht="15.75" customHeight="1">
      <c r="A47" s="1408"/>
      <c r="B47" s="708">
        <v>12</v>
      </c>
      <c r="C47" s="1405"/>
      <c r="D47" s="156">
        <v>11870</v>
      </c>
      <c r="E47" s="450">
        <v>5077</v>
      </c>
      <c r="F47" s="450">
        <v>6793</v>
      </c>
      <c r="G47" s="450">
        <v>2663</v>
      </c>
      <c r="H47" s="450">
        <v>3308</v>
      </c>
      <c r="I47" s="450">
        <v>1281</v>
      </c>
      <c r="J47" s="450">
        <v>1517</v>
      </c>
      <c r="K47" s="450">
        <v>1566</v>
      </c>
      <c r="L47" s="450">
        <v>915</v>
      </c>
      <c r="M47" s="450">
        <v>516</v>
      </c>
      <c r="N47" s="450">
        <v>104</v>
      </c>
      <c r="O47" s="80"/>
      <c r="P47" s="80"/>
    </row>
    <row r="48" spans="1:16" customFormat="1" ht="15.75" customHeight="1">
      <c r="A48" s="1408">
        <v>6</v>
      </c>
      <c r="B48" s="708">
        <v>1</v>
      </c>
      <c r="C48" s="1405"/>
      <c r="D48" s="156">
        <v>15476</v>
      </c>
      <c r="E48" s="450">
        <v>6550</v>
      </c>
      <c r="F48" s="450">
        <v>8926</v>
      </c>
      <c r="G48" s="450">
        <v>3436</v>
      </c>
      <c r="H48" s="450">
        <v>4394</v>
      </c>
      <c r="I48" s="450">
        <v>1652</v>
      </c>
      <c r="J48" s="450">
        <v>1895</v>
      </c>
      <c r="K48" s="450">
        <v>2032</v>
      </c>
      <c r="L48" s="450">
        <v>1329</v>
      </c>
      <c r="M48" s="450">
        <v>619</v>
      </c>
      <c r="N48" s="450">
        <v>119</v>
      </c>
      <c r="O48" s="80"/>
      <c r="P48" s="80"/>
    </row>
    <row r="49" spans="1:16" customFormat="1" ht="15.75" customHeight="1">
      <c r="A49" s="1408"/>
      <c r="B49" s="708">
        <v>2</v>
      </c>
      <c r="C49" s="1405"/>
      <c r="D49" s="156">
        <v>16370</v>
      </c>
      <c r="E49" s="450">
        <v>6830</v>
      </c>
      <c r="F49" s="450">
        <v>9540</v>
      </c>
      <c r="G49" s="450">
        <v>3742</v>
      </c>
      <c r="H49" s="450">
        <v>4446</v>
      </c>
      <c r="I49" s="450">
        <v>1627</v>
      </c>
      <c r="J49" s="450">
        <v>2033</v>
      </c>
      <c r="K49" s="450">
        <v>2206</v>
      </c>
      <c r="L49" s="450">
        <v>1382</v>
      </c>
      <c r="M49" s="450">
        <v>755</v>
      </c>
      <c r="N49" s="450">
        <v>179</v>
      </c>
      <c r="O49" s="80"/>
      <c r="P49" s="360"/>
    </row>
    <row r="50" spans="1:16" customFormat="1" ht="15.75" customHeight="1">
      <c r="A50" s="1408"/>
      <c r="B50" s="708">
        <v>3</v>
      </c>
      <c r="C50" s="1405"/>
      <c r="D50" s="156">
        <v>16581</v>
      </c>
      <c r="E50" s="450">
        <v>7145</v>
      </c>
      <c r="F50" s="450">
        <v>9436</v>
      </c>
      <c r="G50" s="450">
        <v>4389</v>
      </c>
      <c r="H50" s="450">
        <v>3444</v>
      </c>
      <c r="I50" s="450">
        <v>1827</v>
      </c>
      <c r="J50" s="450">
        <v>2215</v>
      </c>
      <c r="K50" s="450">
        <v>2322</v>
      </c>
      <c r="L50" s="450">
        <v>1471</v>
      </c>
      <c r="M50" s="450">
        <v>776</v>
      </c>
      <c r="N50" s="450">
        <v>137</v>
      </c>
      <c r="O50" s="80"/>
      <c r="P50" s="360"/>
    </row>
    <row r="51" spans="1:16" customFormat="1" ht="15.75" customHeight="1">
      <c r="A51" s="1408"/>
      <c r="B51" s="708">
        <v>4</v>
      </c>
      <c r="C51" s="1405"/>
      <c r="D51" s="156">
        <v>13312</v>
      </c>
      <c r="E51" s="450">
        <v>5646</v>
      </c>
      <c r="F51" s="450">
        <v>7666</v>
      </c>
      <c r="G51" s="450">
        <v>3020</v>
      </c>
      <c r="H51" s="450">
        <v>2911</v>
      </c>
      <c r="I51" s="450">
        <v>1664</v>
      </c>
      <c r="J51" s="450">
        <v>1721</v>
      </c>
      <c r="K51" s="450">
        <v>1971</v>
      </c>
      <c r="L51" s="450">
        <v>1231</v>
      </c>
      <c r="M51" s="450">
        <v>657</v>
      </c>
      <c r="N51" s="450">
        <v>137</v>
      </c>
      <c r="O51" s="80"/>
      <c r="P51" s="360"/>
    </row>
    <row r="52" spans="1:16" customFormat="1" ht="15.75" customHeight="1">
      <c r="A52" s="1408"/>
      <c r="B52" s="708">
        <v>5</v>
      </c>
      <c r="C52" s="1405"/>
      <c r="D52" s="156">
        <v>15899</v>
      </c>
      <c r="E52" s="450">
        <v>6586</v>
      </c>
      <c r="F52" s="450">
        <v>9313</v>
      </c>
      <c r="G52" s="450">
        <v>4387</v>
      </c>
      <c r="H52" s="450">
        <v>3345</v>
      </c>
      <c r="I52" s="450">
        <v>1817</v>
      </c>
      <c r="J52" s="450">
        <v>2142</v>
      </c>
      <c r="K52" s="450">
        <v>2141</v>
      </c>
      <c r="L52" s="450">
        <v>1265</v>
      </c>
      <c r="M52" s="450">
        <v>641</v>
      </c>
      <c r="N52" s="450">
        <v>161</v>
      </c>
      <c r="O52" s="80"/>
      <c r="P52" s="360"/>
    </row>
    <row r="53" spans="1:16" customFormat="1" ht="15.75" customHeight="1">
      <c r="A53" s="1408"/>
      <c r="B53" s="708">
        <v>6</v>
      </c>
      <c r="C53" s="1405"/>
      <c r="D53" s="156">
        <v>16359</v>
      </c>
      <c r="E53" s="450">
        <v>6803</v>
      </c>
      <c r="F53" s="450">
        <v>9556</v>
      </c>
      <c r="G53" s="450">
        <v>4675</v>
      </c>
      <c r="H53" s="450">
        <v>3504</v>
      </c>
      <c r="I53" s="450">
        <v>1851</v>
      </c>
      <c r="J53" s="450">
        <v>2228</v>
      </c>
      <c r="K53" s="450">
        <v>2156</v>
      </c>
      <c r="L53" s="450">
        <v>1224</v>
      </c>
      <c r="M53" s="450">
        <v>581</v>
      </c>
      <c r="N53" s="450">
        <v>140</v>
      </c>
      <c r="O53" s="80"/>
      <c r="P53" s="360"/>
    </row>
    <row r="54" spans="1:16" customFormat="1" ht="15.75" customHeight="1">
      <c r="A54" s="1408"/>
      <c r="B54" s="708">
        <v>7</v>
      </c>
      <c r="C54" s="1405"/>
      <c r="D54" s="156">
        <v>16496</v>
      </c>
      <c r="E54" s="450">
        <v>7114</v>
      </c>
      <c r="F54" s="450">
        <v>9382</v>
      </c>
      <c r="G54" s="450">
        <v>4865</v>
      </c>
      <c r="H54" s="450">
        <v>3803</v>
      </c>
      <c r="I54" s="450">
        <v>1800</v>
      </c>
      <c r="J54" s="450">
        <v>2066</v>
      </c>
      <c r="K54" s="450">
        <v>2121</v>
      </c>
      <c r="L54" s="450">
        <v>1160</v>
      </c>
      <c r="M54" s="450">
        <v>535</v>
      </c>
      <c r="N54" s="450">
        <v>146</v>
      </c>
      <c r="O54" s="80"/>
      <c r="P54" s="360"/>
    </row>
    <row r="55" spans="1:16" customFormat="1" ht="15.75" customHeight="1">
      <c r="A55" s="1408"/>
      <c r="B55" s="708">
        <v>8</v>
      </c>
      <c r="C55" s="1405"/>
      <c r="D55" s="156">
        <v>16827</v>
      </c>
      <c r="E55" s="450">
        <v>7317</v>
      </c>
      <c r="F55" s="450">
        <v>9510</v>
      </c>
      <c r="G55" s="450">
        <v>4236</v>
      </c>
      <c r="H55" s="450">
        <v>4383</v>
      </c>
      <c r="I55" s="450">
        <v>1985</v>
      </c>
      <c r="J55" s="450">
        <v>1941</v>
      </c>
      <c r="K55" s="450">
        <v>2305</v>
      </c>
      <c r="L55" s="450">
        <v>1224</v>
      </c>
      <c r="M55" s="450">
        <v>624</v>
      </c>
      <c r="N55" s="450">
        <v>129</v>
      </c>
      <c r="O55" s="80"/>
      <c r="P55" s="360"/>
    </row>
    <row r="56" spans="1:16" customFormat="1" ht="15.75" customHeight="1">
      <c r="A56" s="1408"/>
      <c r="B56" s="708">
        <v>9</v>
      </c>
      <c r="C56" s="1405"/>
      <c r="D56" s="156">
        <v>13299</v>
      </c>
      <c r="E56" s="450">
        <v>5535</v>
      </c>
      <c r="F56" s="450">
        <v>7764</v>
      </c>
      <c r="G56" s="450">
        <v>2370</v>
      </c>
      <c r="H56" s="450">
        <v>3458</v>
      </c>
      <c r="I56" s="450">
        <v>1743</v>
      </c>
      <c r="J56" s="450">
        <v>1732</v>
      </c>
      <c r="K56" s="450">
        <v>1948</v>
      </c>
      <c r="L56" s="450">
        <v>1282</v>
      </c>
      <c r="M56" s="450">
        <v>636</v>
      </c>
      <c r="N56" s="450">
        <v>130</v>
      </c>
      <c r="O56" s="80"/>
      <c r="P56" s="360"/>
    </row>
    <row r="57" spans="1:16" customFormat="1" ht="15.75" customHeight="1">
      <c r="A57" s="1408"/>
      <c r="B57" s="708">
        <v>10</v>
      </c>
      <c r="C57" s="1405"/>
      <c r="D57" s="156">
        <v>13136</v>
      </c>
      <c r="E57" s="450">
        <v>5575</v>
      </c>
      <c r="F57" s="450">
        <v>7561</v>
      </c>
      <c r="G57" s="450">
        <v>2507</v>
      </c>
      <c r="H57" s="450">
        <v>3412</v>
      </c>
      <c r="I57" s="450">
        <v>1638</v>
      </c>
      <c r="J57" s="450">
        <v>1710</v>
      </c>
      <c r="K57" s="450">
        <v>1845</v>
      </c>
      <c r="L57" s="450">
        <v>1179</v>
      </c>
      <c r="M57" s="450">
        <v>699</v>
      </c>
      <c r="N57" s="450">
        <v>146</v>
      </c>
      <c r="O57" s="80"/>
      <c r="P57" s="360"/>
    </row>
    <row r="58" spans="1:16" customFormat="1" ht="15.75" customHeight="1">
      <c r="A58" s="1408"/>
      <c r="B58" s="708">
        <v>11</v>
      </c>
      <c r="C58" s="1405"/>
      <c r="D58" s="156">
        <v>12270</v>
      </c>
      <c r="E58" s="450">
        <v>5330</v>
      </c>
      <c r="F58" s="450">
        <v>6940</v>
      </c>
      <c r="G58" s="450">
        <v>2585</v>
      </c>
      <c r="H58" s="450">
        <v>3126</v>
      </c>
      <c r="I58" s="450">
        <v>1391</v>
      </c>
      <c r="J58" s="450">
        <v>1601</v>
      </c>
      <c r="K58" s="450">
        <v>1752</v>
      </c>
      <c r="L58" s="450">
        <v>1141</v>
      </c>
      <c r="M58" s="450">
        <v>558</v>
      </c>
      <c r="N58" s="450">
        <v>116</v>
      </c>
      <c r="O58" s="80"/>
      <c r="P58" s="360"/>
    </row>
    <row r="59" spans="1:16" customFormat="1" ht="15.75" customHeight="1">
      <c r="A59" s="1996" t="s">
        <v>519</v>
      </c>
      <c r="B59" s="1996"/>
      <c r="C59" s="1999"/>
      <c r="D59" s="1430">
        <v>100</v>
      </c>
      <c r="E59" s="1431">
        <f>+E58/$D58*100</f>
        <v>43.439282803585982</v>
      </c>
      <c r="F59" s="1431">
        <f t="shared" ref="F59:N59" si="9">+F58/$D58*100</f>
        <v>56.560717196414025</v>
      </c>
      <c r="G59" s="1431">
        <f t="shared" si="9"/>
        <v>21.06764466177669</v>
      </c>
      <c r="H59" s="1431">
        <f t="shared" si="9"/>
        <v>25.476772616136916</v>
      </c>
      <c r="I59" s="1431">
        <f t="shared" si="9"/>
        <v>11.336593317033415</v>
      </c>
      <c r="J59" s="1431">
        <f t="shared" si="9"/>
        <v>13.048084759576204</v>
      </c>
      <c r="K59" s="1431">
        <f t="shared" si="9"/>
        <v>14.278728606356969</v>
      </c>
      <c r="L59" s="1431">
        <f t="shared" si="9"/>
        <v>9.2991035044824777</v>
      </c>
      <c r="M59" s="1431">
        <f t="shared" si="9"/>
        <v>4.5476772616136918</v>
      </c>
      <c r="N59" s="1431">
        <f t="shared" si="9"/>
        <v>0.94539527302363491</v>
      </c>
      <c r="O59" s="80"/>
      <c r="P59" s="359" t="s">
        <v>915</v>
      </c>
    </row>
    <row r="60" spans="1:16" customFormat="1" ht="15.75" customHeight="1">
      <c r="A60" s="716"/>
      <c r="B60" s="709"/>
      <c r="C60" s="1405"/>
      <c r="D60" s="506"/>
      <c r="E60" s="506"/>
      <c r="F60" s="506"/>
      <c r="G60" s="506"/>
      <c r="H60" s="506"/>
      <c r="I60" s="506"/>
      <c r="J60" s="506"/>
      <c r="K60" s="506"/>
      <c r="L60" s="506"/>
      <c r="M60" s="506"/>
      <c r="N60" s="1688"/>
      <c r="O60" s="1699"/>
      <c r="P60" s="8"/>
    </row>
    <row r="61" spans="1:16" customFormat="1" ht="15.75" customHeight="1">
      <c r="A61" s="1815" t="s">
        <v>43</v>
      </c>
      <c r="B61" s="1815"/>
      <c r="C61" s="1816"/>
      <c r="D61" s="153">
        <f>(D58-D57)/D57*100</f>
        <v>-6.5925700365408044</v>
      </c>
      <c r="E61" s="153">
        <f>(E58-E57)/E57*100</f>
        <v>-4.3946188340807177</v>
      </c>
      <c r="F61" s="153">
        <f t="shared" ref="F61:N61" si="10">(F58-F57)/F57*100</f>
        <v>-8.2131993122602829</v>
      </c>
      <c r="G61" s="153">
        <f t="shared" si="10"/>
        <v>3.1112883925009971</v>
      </c>
      <c r="H61" s="153">
        <f t="shared" si="10"/>
        <v>-8.3821805392731541</v>
      </c>
      <c r="I61" s="153">
        <f t="shared" si="10"/>
        <v>-15.079365079365079</v>
      </c>
      <c r="J61" s="153">
        <f t="shared" si="10"/>
        <v>-6.3742690058479532</v>
      </c>
      <c r="K61" s="153">
        <f t="shared" si="10"/>
        <v>-5.0406504065040654</v>
      </c>
      <c r="L61" s="153">
        <f t="shared" si="10"/>
        <v>-3.2230703986429172</v>
      </c>
      <c r="M61" s="153">
        <f t="shared" si="10"/>
        <v>-20.171673819742487</v>
      </c>
      <c r="N61" s="153">
        <f t="shared" si="10"/>
        <v>-20.547945205479451</v>
      </c>
      <c r="P61" s="359" t="s">
        <v>915</v>
      </c>
    </row>
    <row r="62" spans="1:16" customFormat="1" ht="15.75" customHeight="1">
      <c r="A62" s="1865" t="s">
        <v>262</v>
      </c>
      <c r="B62" s="1865"/>
      <c r="C62" s="1866"/>
      <c r="D62" s="154">
        <f>(D58-D46)/D46*100</f>
        <v>-2.1062709430349451</v>
      </c>
      <c r="E62" s="155">
        <f>(E58-E46)/E46*100</f>
        <v>-0.29928918817807704</v>
      </c>
      <c r="F62" s="155">
        <f t="shared" ref="F62:N62" si="11">(F58-F46)/F46*100</f>
        <v>-3.4501947690595438</v>
      </c>
      <c r="G62" s="155">
        <f t="shared" si="11"/>
        <v>-10.118219749652296</v>
      </c>
      <c r="H62" s="155">
        <f t="shared" si="11"/>
        <v>-1.8216080402010049</v>
      </c>
      <c r="I62" s="155">
        <f t="shared" si="11"/>
        <v>-4.4642857142857144</v>
      </c>
      <c r="J62" s="155">
        <f t="shared" si="11"/>
        <v>-4.5887961859356379</v>
      </c>
      <c r="K62" s="155">
        <f t="shared" si="11"/>
        <v>2.9982363315696645</v>
      </c>
      <c r="L62" s="155">
        <f t="shared" si="11"/>
        <v>9.3959731543624159</v>
      </c>
      <c r="M62" s="155">
        <f t="shared" si="11"/>
        <v>15.527950310559005</v>
      </c>
      <c r="N62" s="155">
        <f t="shared" si="11"/>
        <v>2.6548672566371683</v>
      </c>
      <c r="P62" s="359" t="s">
        <v>915</v>
      </c>
    </row>
    <row r="63" spans="1:16" customFormat="1" ht="12" customHeight="1">
      <c r="A63" s="2144"/>
      <c r="B63" s="2145"/>
      <c r="C63" s="2145"/>
      <c r="D63" s="2145"/>
      <c r="E63" s="2145"/>
      <c r="F63" s="2145"/>
      <c r="G63" s="2145"/>
      <c r="H63" s="2145"/>
      <c r="I63" s="2145"/>
      <c r="J63" s="2145"/>
      <c r="K63" s="2145"/>
      <c r="L63" s="2145"/>
      <c r="N63" s="1607"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A62:C62"/>
    <mergeCell ref="A63:L63"/>
    <mergeCell ref="A28:C28"/>
    <mergeCell ref="A29:C29"/>
    <mergeCell ref="A44:C44"/>
    <mergeCell ref="A59:C59"/>
    <mergeCell ref="E36:F36"/>
    <mergeCell ref="A36:C37"/>
    <mergeCell ref="D36:D37"/>
    <mergeCell ref="L1:M1"/>
    <mergeCell ref="L34:M34"/>
    <mergeCell ref="A61:C61"/>
    <mergeCell ref="A3:C4"/>
    <mergeCell ref="E3:E4"/>
    <mergeCell ref="F3:F4"/>
    <mergeCell ref="D3:D4"/>
    <mergeCell ref="A11:C11"/>
    <mergeCell ref="A26:C26"/>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2025-01-06T02:43:53Z</cp:lastPrinted>
  <dcterms:created xsi:type="dcterms:W3CDTF">2000-02-01T04:43:26Z</dcterms:created>
  <dcterms:modified xsi:type="dcterms:W3CDTF">2025-01-06T05:12:24Z</dcterms:modified>
</cp:coreProperties>
</file>