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3) R07年08月号○\09) HP更新用データ\02　標題 修正後（マクロ解除で保存）\"/>
    </mc:Choice>
  </mc:AlternateContent>
  <xr:revisionPtr revIDLastSave="0" documentId="8_{223F749F-A321-4B20-B3C6-BCF6150E0742}"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'1-1.2'!$A$1:$Q$78</definedName>
    <definedName name="_xlnm.Print_Area" localSheetId="2">'1-1.2つづき'!$A$1:$M$76</definedName>
    <definedName name="_xlnm.Print_Area" localSheetId="3">'2-1'!$A$1:$N$50</definedName>
    <definedName name="_xlnm.Print_Area" localSheetId="4">'2-1つづき'!$A$1:$O$55</definedName>
    <definedName name="_xlnm.Print_Area" localSheetId="5">'2-2.3'!$A$1:$O$86</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83" l="1"/>
  <c r="M29" i="83"/>
  <c r="N28" i="83" l="1"/>
  <c r="M28" i="83"/>
  <c r="F61" i="84" l="1"/>
  <c r="K61" i="84"/>
  <c r="L61" i="84"/>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H42" i="93"/>
  <c r="K42" i="93"/>
  <c r="L42" i="93"/>
  <c r="M42" i="93"/>
  <c r="N42" i="93"/>
  <c r="O42" i="93"/>
  <c r="P42" i="93"/>
  <c r="K62" i="84" l="1"/>
  <c r="F62" i="84"/>
  <c r="M61" i="84"/>
  <c r="H61" i="84" l="1"/>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9" i="93"/>
  <c r="N60" i="93"/>
  <c r="O60" i="93"/>
  <c r="O59" i="93"/>
  <c r="K59" i="93"/>
  <c r="K60" i="93"/>
  <c r="P60" i="93"/>
  <c r="P59" i="93"/>
  <c r="D60" i="93" l="1"/>
  <c r="D59" i="93"/>
  <c r="H57" i="93"/>
  <c r="E57" i="93"/>
  <c r="L57" i="93"/>
  <c r="P57" i="93"/>
  <c r="M57" i="93"/>
  <c r="K57" i="93"/>
  <c r="N57" i="93" l="1"/>
  <c r="O57" i="93"/>
  <c r="G28" i="83" l="1"/>
  <c r="G29" i="83"/>
  <c r="I28" i="83"/>
  <c r="I29" i="83"/>
  <c r="K29" i="83"/>
  <c r="K28" i="83"/>
  <c r="L29" i="83"/>
  <c r="L28" i="83"/>
  <c r="H28" i="83"/>
  <c r="H29" i="83"/>
  <c r="J28" i="83"/>
  <c r="J29" i="83"/>
  <c r="P29" i="83" l="1"/>
  <c r="P28" i="83"/>
  <c r="O29" i="83" l="1"/>
  <c r="O28" i="83"/>
  <c r="N26" i="83"/>
  <c r="J26" i="83"/>
  <c r="H26" i="83"/>
  <c r="L26" i="83"/>
  <c r="P26" i="83"/>
  <c r="M26" i="83" l="1"/>
  <c r="I26" i="83"/>
  <c r="G26" i="83"/>
  <c r="K26" i="83"/>
  <c r="O26" i="83"/>
  <c r="G59" i="82"/>
  <c r="G60" i="82"/>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81" i="96" l="1"/>
  <c r="M81" i="96"/>
  <c r="L81" i="96"/>
  <c r="K81" i="96"/>
  <c r="J81" i="96"/>
  <c r="I81" i="96"/>
  <c r="H81" i="96"/>
  <c r="G81" i="96"/>
  <c r="F81" i="96"/>
  <c r="E81" i="96"/>
  <c r="N80" i="96"/>
  <c r="M80" i="96"/>
  <c r="L80" i="96"/>
  <c r="K80" i="96"/>
  <c r="J80" i="96"/>
  <c r="I80" i="96"/>
  <c r="H80" i="96"/>
  <c r="G80" i="96"/>
  <c r="F80" i="96"/>
  <c r="E80" i="96"/>
  <c r="J62" i="84" l="1"/>
  <c r="M62" i="84"/>
  <c r="G44" i="84" l="1"/>
  <c r="H44" i="84"/>
  <c r="I44" i="84"/>
  <c r="J44" i="84"/>
  <c r="K44" i="84"/>
  <c r="L44" i="84"/>
  <c r="M44" i="84"/>
  <c r="N44" i="84"/>
  <c r="F44" i="84"/>
  <c r="K28" i="74" l="1"/>
  <c r="J28" i="74"/>
  <c r="I28" i="74"/>
  <c r="H28" i="74"/>
  <c r="G28" i="74"/>
  <c r="F28" i="74"/>
  <c r="E28" i="74"/>
  <c r="D28" i="74"/>
  <c r="D81"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80"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<sst xmlns="http://schemas.openxmlformats.org/spreadsheetml/2006/main" count="2576" uniqueCount="1101">
  <si>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</si>
  <si>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</si>
  <si>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</si>
  <si>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</si>
  <si>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</si>
  <si>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</si>
  <si>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</si>
  <si>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</si>
  <si>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</si>
  <si>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</si>
  <si>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</si>
  <si>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</si>
  <si>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</si>
  <si>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</si>
  <si>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</si>
  <si>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</si>
  <si>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</si>
  <si>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</si>
  <si>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</si>
  <si>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</si>
  <si>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</si>
  <si>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</si>
  <si>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</si>
  <si>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</si>
  <si>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</si>
  <si>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</si>
  <si>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</si>
  <si>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</si>
  <si>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</si>
  <si>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</si>
  <si>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</si>
  <si>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</si>
  <si>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</si>
  <si>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</si>
  <si>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</si>
  <si>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</si>
  <si>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</si>
  <si>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</si>
  <si>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</si>
  <si>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</si>
  <si>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</si>
  <si>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</si>
  <si>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</si>
  <si>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</si>
  <si>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</si>
  <si>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</si>
  <si>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</si>
  <si>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</si>
  <si>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</si>
  <si>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</si>
  <si>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</si>
  <si>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</si>
  <si>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</si>
  <si>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</si>
  <si>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</si>
  <si>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</si>
  <si>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</si>
  <si>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</si>
  <si>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</si>
  <si>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</si>
  <si>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</si>
  <si>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</si>
  <si>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</si>
  <si>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</si>
  <si>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</si>
  <si>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</si>
  <si>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</si>
  <si>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</si>
  <si>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</si>
  <si>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</si>
  <si>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</si>
  <si>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</si>
  <si>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</si>
  <si>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</si>
  <si>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</si>
  <si>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</si>
  <si>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</si>
  <si>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</si>
  <si>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</si>
  <si>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</si>
  <si>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</si>
  <si>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</si>
  <si>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</si>
  <si>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</si>
  <si>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</si>
  <si>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</si>
  <si>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</si>
  <si>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</si>
  <si>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</si>
  <si>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</si>
  <si>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</si>
  <si>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</si>
  <si>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</si>
  <si>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</si>
  <si>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</si>
  <si>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</si>
  <si>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</si>
  <si>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</si>
  <si>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</si>
  <si>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</si>
  <si>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</si>
  <si>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</si>
  <si>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</si>
  <si>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</si>
  <si>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</si>
  <si>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</si>
  <si>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</si>
  <si>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</si>
  <si>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</si>
  <si>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</si>
  <si>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</si>
  <si>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</si>
  <si>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</si>
  <si>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</si>
  <si>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</si>
  <si>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</si>
  <si>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</si>
  <si>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</si>
  <si>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</si>
  <si>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</si>
  <si>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</si>
  <si>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</si>
  <si>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</si>
  <si>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</si>
  <si>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</si>
  <si>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</si>
  <si>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</si>
  <si>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</si>
  <si>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</si>
  <si>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</si>
  <si>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</si>
  <si>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</si>
  <si>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</si>
  <si>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</si>
  <si>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</si>
  <si>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</si>
  <si>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</si>
  <si>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</si>
  <si>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</si>
  <si>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</si>
  <si>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</si>
  <si>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</si>
  <si>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</si>
  <si>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</si>
  <si>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</si>
  <si>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</si>
  <si>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</si>
  <si>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</si>
  <si>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</si>
  <si>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</si>
  <si>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</si>
  <si>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</si>
  <si>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</si>
  <si>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</si>
  <si>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</si>
  <si>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</si>
  <si>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</si>
  <si>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</si>
  <si>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</si>
  <si>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</si>
  <si>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</si>
  <si>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</si>
  <si>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</si>
  <si>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</si>
  <si>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</si>
  <si>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</si>
  <si>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</si>
  <si>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</si>
  <si>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</si>
  <si>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</si>
  <si>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</si>
  <si>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</si>
  <si>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</si>
  <si>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</si>
  <si>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</si>
  <si>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</si>
  <si>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</si>
  <si>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</si>
  <si>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</si>
  <si>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</si>
  <si>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</si>
  <si>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</si>
  <si>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</si>
  <si>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</si>
  <si>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</si>
  <si>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</si>
  <si>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</si>
  <si>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</si>
  <si>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</si>
  <si>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</si>
  <si>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</si>
  <si>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</si>
  <si>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</si>
  <si>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</si>
  <si>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</si>
  <si>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</si>
  <si>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</si>
  <si>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</si>
  <si>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</si>
  <si>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</si>
  <si>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</si>
  <si>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</si>
  <si>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</si>
  <si>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</si>
  <si>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</si>
  <si>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</si>
  <si>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</si>
  <si>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</si>
  <si>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</si>
  <si>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</si>
  <si>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</si>
  <si>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</si>
  <si>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</si>
  <si>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</si>
  <si>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</si>
  <si>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</si>
  <si>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</si>
  <si>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</si>
  <si>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</si>
  <si>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</si>
  <si>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</si>
  <si>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</si>
  <si>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</si>
  <si>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</si>
  <si>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</si>
  <si>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</si>
  <si>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</si>
  <si>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</si>
  <si>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</si>
  <si>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</si>
  <si>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</si>
  <si>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</si>
  <si>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</si>
  <si>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</si>
  <si>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</si>
  <si>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</si>
  <si>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</si>
  <si>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</si>
  <si>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</si>
  <si>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</si>
  <si>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</si>
  <si>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</si>
  <si>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</si>
  <si>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</si>
  <si>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</si>
  <si>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</si>
  <si>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</si>
  <si>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</si>
  <si>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</si>
  <si>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</si>
  <si>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</si>
  <si>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</si>
  <si>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</si>
  <si>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</si>
  <si>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</si>
  <si>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</si>
  <si>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</si>
  <si>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</si>
  <si>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</si>
  <si>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</si>
  <si>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</si>
  <si>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</si>
  <si>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</si>
  <si>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</si>
  <si>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</si>
  <si>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</si>
  <si>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</si>
  <si>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</si>
  <si>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</si>
  <si>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</si>
  <si>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</si>
  <si>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</si>
  <si>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</si>
  <si>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</si>
  <si>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</si>
  <si>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</si>
  <si>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</si>
  <si>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</si>
  <si>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</si>
  <si>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</si>
  <si>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</si>
  <si>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</si>
  <si>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</si>
  <si>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</si>
  <si>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</si>
  <si>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</si>
  <si>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</si>
  <si>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</si>
  <si>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</si>
  <si>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</si>
  <si>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</si>
  <si>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</si>
  <si>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</si>
  <si>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</si>
  <si>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</si>
  <si>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</si>
  <si>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</si>
  <si>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</si>
  <si>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</si>
  <si>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</si>
  <si>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</si>
  <si>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</si>
  <si>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</si>
  <si>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</si>
  <si>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</si>
  <si>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</si>
  <si>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</si>
  <si>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</si>
  <si>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</si>
  <si>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</si>
  <si>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</si>
  <si>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</si>
  <si>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</si>
  <si>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</si>
  <si>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</si>
  <si>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</si>
  <si>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</si>
  <si>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</si>
  <si>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</si>
  <si>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</si>
  <si>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</si>
  <si>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</si>
  <si>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</si>
  <si>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</si>
  <si>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</si>
  <si>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</si>
  <si>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</si>
  <si>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</si>
  <si>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</si>
  <si>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</si>
  <si>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</si>
  <si>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</si>
  <si>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</si>
  <si>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</si>
  <si>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</si>
  <si>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</si>
  <si>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</si>
  <si>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</si>
  <si>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</si>
  <si>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</si>
  <si>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</si>
  <si>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</si>
  <si>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</si>
  <si>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</si>
  <si>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</si>
  <si>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</si>
  <si>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</si>
  <si>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</si>
  <si>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</si>
  <si>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</si>
  <si>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</si>
  <si>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</si>
  <si>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</si>
  <si>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</si>
  <si>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</si>
  <si>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</si>
  <si>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</si>
  <si>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</si>
  <si>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</si>
  <si>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</si>
  <si>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</si>
  <si>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</si>
  <si>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</si>
  <si>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</si>
  <si>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</si>
  <si>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</si>
  <si>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</si>
  <si>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</si>
  <si>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</si>
  <si>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</si>
  <si>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</si>
  <si>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</si>
  <si>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</si>
  <si>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</si>
  <si>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</si>
  <si>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</si>
  <si>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</si>
  <si>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</si>
  <si>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</si>
  <si>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</si>
  <si>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</si>
  <si>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</si>
  <si>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</si>
  <si>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</si>
  <si>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</si>
  <si>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</si>
  <si>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</si>
  <si>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</si>
  <si>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</si>
  <si>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</si>
  <si>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</si>
  <si>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</si>
  <si>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</si>
  <si>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</si>
  <si>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</si>
  <si>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</si>
  <si>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</si>
  <si>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</si>
  <si>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</si>
  <si>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</si>
  <si>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</si>
  <si>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</si>
  <si>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</si>
  <si>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</si>
  <si>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</si>
  <si>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</si>
  <si>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</si>
  <si>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</si>
  <si>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</si>
  <si>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</si>
  <si>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</si>
  <si>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</si>
  <si>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</si>
  <si>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</si>
  <si>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</si>
  <si>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</si>
  <si>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</si>
  <si>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</si>
  <si>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</si>
  <si>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</si>
  <si>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</si>
  <si>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</si>
  <si>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</si>
  <si>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</si>
  <si>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</si>
  <si>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</si>
  <si>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</si>
  <si>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</si>
  <si>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</si>
  <si>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</si>
  <si>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</si>
  <si>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</si>
  <si>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</si>
  <si>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</si>
  <si>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</si>
  <si>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</si>
  <si>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</si>
  <si>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</si>
  <si>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</si>
  <si>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</si>
  <si>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</si>
  <si>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</si>
  <si>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</si>
  <si>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</si>
  <si>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</si>
  <si>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</si>
  <si>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</si>
  <si>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</si>
  <si>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</si>
  <si>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</si>
  <si>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</si>
  <si>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</si>
  <si>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</si>
  <si>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</si>
  <si>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</si>
  <si>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</si>
  <si>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</si>
  <si>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</si>
  <si>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</si>
  <si>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</si>
  <si>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</si>
  <si>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</si>
  <si>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</si>
  <si>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</si>
  <si>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</si>
  <si>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</si>
  <si>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</si>
  <si>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</si>
  <si>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</si>
  <si>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</si>
  <si>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</si>
  <si>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</si>
  <si>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</si>
  <si>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</si>
  <si>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</si>
  <si>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</si>
  <si>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</si>
  <si>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</si>
  <si>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</si>
  <si>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</si>
  <si>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</si>
  <si>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</si>
  <si>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令和</t>
    <rPh sb="0" eb="1">
      <t>レイワ</t>
    </rPh>
    <phoneticPr fontId="3"/>
  </si>
  <si>
    <t>令和</t>
    <rPh sb="0" eb="1">
      <t>レイワ</t>
    </rPh>
    <phoneticPr fontId="13"/>
  </si>
  <si>
    <t>令和</t>
    <rPh sb="0" eb="1">
      <t>レイワ</t>
    </rPh>
    <phoneticPr fontId="10"/>
  </si>
  <si>
    <t>令和</t>
    <rPh sb="0" eb="2">
      <t>レイワ</t>
    </rPh>
    <phoneticPr fontId="5"/>
  </si>
  <si>
    <t>令和</t>
    <rPh sb="0" eb="1">
      <t>レイワ</t>
    </rPh>
    <phoneticPr fontId="4"/>
  </si>
  <si>
    <t>令和</t>
    <rPh sb="0" eb="1">
      <t>レイワ</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</si>
  <si>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</si>
  <si>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</si>
  <si>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</si>
  <si>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</si>
  <si>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</si>
  <si>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</si>
  <si>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</si>
  <si>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</si>
  <si>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</si>
  <si>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</si>
  <si>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</si>
  <si>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</si>
  <si>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</si>
  <si>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</si>
  <si>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</si>
  <si>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</si>
  <si>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</si>
  <si>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</si>
  <si>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</si>
  <si>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</si>
  <si>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</si>
  <si>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</si>
  <si>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</si>
  <si>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</si>
  <si>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</si>
  <si>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</si>
  <si>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</si>
  <si>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</si>
  <si>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</si>
  <si>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</si>
  <si>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</si>
  <si>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</si>
  <si>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</si>
  <si>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</si>
  <si>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</si>
  <si>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</si>
  <si>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</si>
  <si>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</si>
  <si>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</si>
  <si>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</si>
  <si>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</si>
  <si>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</si>
  <si>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</si>
  <si>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</si>
  <si>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</si>
  <si>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</si>
  <si>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</si>
  <si>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</si>
  <si>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</si>
  <si>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</si>
  <si>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</si>
  <si>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</si>
  <si>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</si>
  <si>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</si>
  <si>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</si>
  <si>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</si>
  <si>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</si>
  <si>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</si>
  <si>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</si>
  <si>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</si>
  <si>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</si>
  <si>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</si>
  <si>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</si>
  <si>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</si>
  <si>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</si>
  <si>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</si>
  <si>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</si>
  <si>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</si>
  <si>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</si>
  <si>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</si>
  <si>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</si>
  <si>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</si>
  <si>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</si>
  <si>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</si>
  <si>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</si>
  <si>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</si>
  <si>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</si>
  <si>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</si>
  <si>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</si>
  <si>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</si>
  <si>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</si>
  <si>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</si>
  <si>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</si>
  <si>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</si>
  <si>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</si>
  <si>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</si>
  <si>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</si>
  <si>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</si>
  <si>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</si>
  <si>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</si>
  <si>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</si>
  <si>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</si>
  <si>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</si>
  <si>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</si>
  <si>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</si>
  <si>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</si>
  <si>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</si>
  <si>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</si>
  <si>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</si>
  <si>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</si>
  <si>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</si>
  <si>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</si>
  <si>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</si>
  <si>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</si>
  <si>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</si>
  <si>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</si>
  <si>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</si>
  <si>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</si>
  <si>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</si>
  <si>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</si>
  <si>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</si>
  <si>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</si>
  <si>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</si>
  <si>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</si>
  <si>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</si>
  <si>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</si>
  <si>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</si>
  <si>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</si>
  <si>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</si>
  <si>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</si>
  <si>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</si>
  <si>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</si>
  <si>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</si>
  <si>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</si>
  <si>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</si>
  <si>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</si>
  <si>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</si>
  <si>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</si>
  <si>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</si>
  <si>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</si>
  <si>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</si>
  <si>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</si>
  <si>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</si>
  <si>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</si>
  <si>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</si>
  <si>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</si>
  <si>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</si>
  <si>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</si>
  <si>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</si>
  <si>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</si>
  <si>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</si>
  <si>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</si>
  <si>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</si>
  <si>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</si>
  <si>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</si>
  <si>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</si>
  <si>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</si>
  <si>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</si>
  <si>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</si>
  <si>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</si>
  <si>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</si>
  <si>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</si>
  <si>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</si>
  <si>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</si>
  <si>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</si>
  <si>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</si>
  <si>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</si>
  <si>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</si>
  <si>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</si>
  <si>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</si>
  <si>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</si>
  <si>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</si>
  <si>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</si>
  <si>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</si>
  <si>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</si>
  <si>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</si>
  <si>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</si>
  <si>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</si>
  <si>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</si>
  <si>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</si>
  <si>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</si>
  <si>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</si>
  <si>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</si>
  <si>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</si>
  <si>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</si>
  <si>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</si>
  <si>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</si>
  <si>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</si>
  <si>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</si>
  <si>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</si>
  <si>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</si>
  <si>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</si>
  <si>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</si>
  <si>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</si>
  <si>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</si>
  <si>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</si>
  <si>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</si>
  <si>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</si>
  <si>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</si>
  <si>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</si>
  <si>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</si>
  <si>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</si>
  <si>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</si>
  <si>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</si>
  <si>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</si>
  <si>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</si>
  <si>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</si>
  <si>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</si>
  <si>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</si>
  <si>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</si>
  <si>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</si>
  <si>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</si>
  <si>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</si>
  <si>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</si>
  <si>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</si>
  <si>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</si>
  <si>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</si>
  <si>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</si>
  <si>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</si>
  <si>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</si>
  <si>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</si>
  <si>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</si>
  <si>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</si>
  <si>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</si>
  <si>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</si>
  <si>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</si>
  <si>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</si>
  <si>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</si>
  <si>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</si>
  <si>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</si>
  <si>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</si>
  <si>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</si>
  <si>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</si>
  <si>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</si>
  <si>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</si>
  <si>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</si>
  <si>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</si>
  <si>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</si>
  <si>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</si>
  <si>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</si>
  <si>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</si>
  <si>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</si>
  <si>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</si>
  <si>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</si>
  <si>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</si>
  <si>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</si>
  <si>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</si>
  <si>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</si>
  <si>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</si>
  <si>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</si>
  <si>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</si>
  <si>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</si>
  <si>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</si>
  <si>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</si>
  <si>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</si>
  <si>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</si>
  <si>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</si>
  <si>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</si>
  <si>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</si>
  <si>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</si>
  <si>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</si>
  <si>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</si>
  <si>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</si>
  <si>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</si>
  <si>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</si>
  <si>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</si>
  <si>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</si>
  <si>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</si>
  <si>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</si>
  <si>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</si>
  <si>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</si>
  <si>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</si>
  <si>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</si>
  <si>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</si>
  <si>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</si>
  <si>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</si>
  <si>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</si>
  <si>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</si>
  <si>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</si>
  <si>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</si>
  <si>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</si>
  <si>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</si>
  <si>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</si>
  <si>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</si>
  <si>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</si>
  <si>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</si>
  <si>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</si>
  <si>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</si>
  <si>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</si>
  <si>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</si>
  <si>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</si>
  <si>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</si>
  <si>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</si>
  <si>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</si>
  <si>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</si>
  <si>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</si>
  <si>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</si>
  <si>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</si>
  <si>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</si>
  <si>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</si>
  <si>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</si>
  <si>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</si>
  <si>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</si>
  <si>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</si>
  <si>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</si>
  <si>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</si>
  <si>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</si>
  <si>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</si>
  <si>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</si>
  <si>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</si>
  <si>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</si>
  <si>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</si>
  <si>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</si>
  <si>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</si>
  <si>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</si>
  <si>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</si>
  <si>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</si>
  <si>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</si>
  <si>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</si>
  <si>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</si>
  <si>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</si>
  <si>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</si>
  <si>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</si>
  <si>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</si>
  <si>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</si>
  <si>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</si>
  <si>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</si>
  <si>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</si>
  <si>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</si>
  <si>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</si>
  <si>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</si>
  <si>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</si>
  <si>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</si>
  <si>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</si>
  <si>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</si>
  <si>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</si>
  <si>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</si>
  <si>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</si>
  <si>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</si>
  <si>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</si>
  <si>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</si>
  <si>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</si>
  <si>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</si>
  <si>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</si>
  <si>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</si>
  <si>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</si>
  <si>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</si>
  <si>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</si>
  <si>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</si>
  <si>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</si>
  <si>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</si>
  <si>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</si>
  <si>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</si>
  <si>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</si>
  <si>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</si>
  <si>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</si>
  <si>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</si>
  <si>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</si>
  <si>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</si>
  <si>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</si>
  <si>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</si>
  <si>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</si>
  <si>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</si>
  <si>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</si>
  <si>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</si>
  <si>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</si>
  <si>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</si>
  <si>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</si>
  <si>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</si>
  <si>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</si>
  <si>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</si>
  <si>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</si>
  <si>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</si>
  <si>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</si>
  <si>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</si>
  <si>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</si>
  <si>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</si>
  <si>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</si>
  <si>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</si>
  <si>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</si>
  <si>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</si>
  <si>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</si>
  <si>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</si>
  <si>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</si>
  <si>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</si>
  <si>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</si>
  <si>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</si>
  <si>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</si>
  <si>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</si>
  <si>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</si>
  <si>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</si>
  <si>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</si>
  <si>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</si>
  <si>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</si>
  <si>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</si>
  <si>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</si>
  <si>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</si>
  <si>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</si>
  <si>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</si>
  <si>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</si>
  <si>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</si>
  <si>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</si>
  <si>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</si>
  <si>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</si>
  <si>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</si>
  <si>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</si>
  <si>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</si>
  <si>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</si>
  <si>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</si>
  <si>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</si>
  <si>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</si>
  <si>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</si>
  <si>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</si>
  <si>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</si>
  <si>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</si>
  <si>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</si>
  <si>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</si>
  <si>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</si>
  <si>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</si>
  <si>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</si>
  <si>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</si>
  <si>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</si>
  <si>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</si>
  <si>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</si>
  <si>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</si>
  <si>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</si>
  <si>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</si>
  <si>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</si>
  <si>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</si>
  <si>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</si>
  <si>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</si>
  <si>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</si>
  <si>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</si>
  <si>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</si>
  <si>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</si>
  <si>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</si>
  <si>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</si>
  <si>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</si>
  <si>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</si>
  <si>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</si>
  <si>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</si>
  <si>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</si>
  <si>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</si>
  <si>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</si>
  <si>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</si>
  <si>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</si>
  <si>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</si>
  <si>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</si>
  <si>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</si>
  <si>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</si>
  <si>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</si>
  <si>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</si>
  <si>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</si>
  <si>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</si>
  <si>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</si>
  <si>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</si>
  <si>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</si>
  <si>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</si>
  <si>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</si>
  <si>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</si>
  <si>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</si>
  <si>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</si>
  <si>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</si>
  <si>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</si>
  <si>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</si>
  <si>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</si>
  <si>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</si>
  <si>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</si>
  <si>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</si>
  <si>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</si>
  <si>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</si>
  <si>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</si>
  <si>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</si>
  <si>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</si>
  <si>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</si>
  <si>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</si>
  <si>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</si>
  <si>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</si>
  <si>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</si>
  <si>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</si>
  <si>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</si>
  <si>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</si>
  <si>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</si>
  <si>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</si>
  <si>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</si>
  <si>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</si>
  <si>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</si>
  <si>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</si>
  <si>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</si>
  <si>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</si>
  <si>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</si>
  <si>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</si>
  <si>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</si>
  <si>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</si>
  <si>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</si>
  <si>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</si>
  <si>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</si>
  <si>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</si>
  <si>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</si>
  <si>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</si>
  <si>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</si>
  <si>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</si>
  <si>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</si>
  <si>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</si>
  <si>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</si>
  <si>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</si>
  <si>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</si>
  <si>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</si>
  <si>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</si>
  <si>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</si>
  <si>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</si>
  <si>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</si>
  <si>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</si>
  <si>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</si>
  <si>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</si>
  <si>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</si>
  <si>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</si>
  <si>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</si>
  <si>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</si>
  <si>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</si>
  <si>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</si>
  <si>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</si>
  <si>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</si>
  <si>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</si>
  <si>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</si>
  <si>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</si>
  <si>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</si>
  <si>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</si>
  <si>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</si>
  <si>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</si>
  <si>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</si>
  <si>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</si>
  <si>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</si>
  <si>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</si>
  <si>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</si>
  <si>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</si>
  <si>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</si>
  <si>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</si>
  <si>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</si>
  <si>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</si>
  <si>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</si>
  <si>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</si>
  <si>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</si>
  <si>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</si>
  <si>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</si>
  <si>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</si>
  <si>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</si>
  <si>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</si>
  <si>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</si>
  <si>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</si>
  <si>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</si>
  <si>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</si>
  <si>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</si>
  <si>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</si>
  <si>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</si>
  <si>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</si>
  <si>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</si>
  <si>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</si>
  <si>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</si>
  <si>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</si>
  <si>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</si>
  <si>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</si>
  <si>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</si>
  <si>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</si>
  <si>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</si>
  <si>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</si>
  <si>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</si>
  <si>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</si>
  <si>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</si>
  <si>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</si>
  <si>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</si>
  <si>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</si>
  <si>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</si>
  <si>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</si>
  <si>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</si>
  <si>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</si>
  <si>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</si>
  <si>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xml:space="preserve">　   ･･･ </t>
    <phoneticPr fontId="5"/>
  </si>
  <si>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</si>
  <si>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 xml:space="preserve">　   ･･･ </t>
  </si>
  <si>
    <t>２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</si>
  <si>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</si>
  <si>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　　　なお、季節調整値は、毎年１月分結果公表時に、前年12か月分の結果を追加して再計算される。このため、2024年12月以前の</t>
    <rPh sb="17" eb="18">
      <t>ブン</t>
    </rPh>
    <phoneticPr fontId="166"/>
  </si>
  <si>
    <t>　　季節調整値（直近10年分）は、2025年１月分結果公表時に改定されている。</t>
    <phoneticPr fontId="10"/>
  </si>
  <si>
    <t>２　求人倍率の各月は季節調整値、それ以外の件数・人数等は原数値を記載。令和6年12月以前の季節
  調整値は、令和7年1月分公表時に新季節指数により改定されている。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</si>
  <si>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44.4</t>
  </si>
  <si>
    <t>令和7年</t>
    <rPh sb="0" eb="2">
      <t>レイワ</t>
    </rPh>
    <rPh sb="3" eb="4">
      <t>ネン</t>
    </rPh>
    <phoneticPr fontId="13"/>
  </si>
  <si>
    <t>１　貨物・郵便の取扱い無し。</t>
    <phoneticPr fontId="3"/>
  </si>
  <si>
    <t>２　令和７年４月から国際線運航開始</t>
    <rPh sb="2" eb="4">
      <t>レイワ</t>
    </rPh>
    <rPh sb="5" eb="6">
      <t>ネン</t>
    </rPh>
    <rPh sb="7" eb="8">
      <t>ガツ</t>
    </rPh>
    <rPh sb="10" eb="13">
      <t>コクサイセン</t>
    </rPh>
    <rPh sb="13" eb="17">
      <t>ウンコウカイシ</t>
    </rPh>
    <phoneticPr fontId="3"/>
  </si>
  <si>
    <t>兵庫ＣＩ一致指数は、悪化を示している。</t>
    <rPh sb="10" eb="12">
      <t>アッカ</t>
    </rPh>
    <phoneticPr fontId="5"/>
  </si>
  <si>
    <t>令和６年度兵庫県内ＧＤＰ速報の概要と四半期別推移について</t>
    <rPh sb="0" eb="2">
      <t>レイワ</t>
    </rPh>
    <rPh sb="3" eb="5">
      <t>ネンド</t>
    </rPh>
    <rPh sb="5" eb="8">
      <t>ヒョウゴケン</t>
    </rPh>
    <rPh sb="8" eb="9">
      <t>ナイ</t>
    </rPh>
    <rPh sb="12" eb="14">
      <t>ソクホウ</t>
    </rPh>
    <rPh sb="15" eb="17">
      <t>ガイヨウ</t>
    </rPh>
    <rPh sb="18" eb="22">
      <t>シハンキベツ</t>
    </rPh>
    <rPh sb="22" eb="24">
      <t>スイイ</t>
    </rPh>
    <phoneticPr fontId="5"/>
  </si>
  <si>
    <t xml:space="preserve"> 　　きまって支給する給与　　　269,964円（前年同月比  5.1％増　11か月連続の増加）</t>
    <phoneticPr fontId="3"/>
  </si>
  <si>
    <t xml:space="preserve"> 　　総実労働時間　　　　　　　127.9時間（前年同月比  1.5％減　12か月連続の減少）</t>
    <phoneticPr fontId="3"/>
  </si>
  <si>
    <t xml:space="preserve"> 　　所定外労働時間　　　　　　  8.7時間（前年同月比  2.2％減  7か月連続の減少）</t>
    <phoneticPr fontId="3"/>
  </si>
  <si>
    <t xml:space="preserve"> 　　月末推計常用労働者数　　1,908,197人（前年同月比  0.8％増 26か月連続の増加）</t>
    <phoneticPr fontId="3"/>
  </si>
  <si>
    <t>生産指数は弱い動きがみられる（対前月比 6.5％増）</t>
    <rPh sb="5" eb="6">
      <t>ヨワ</t>
    </rPh>
    <rPh sb="7" eb="8">
      <t>ウゴ</t>
    </rPh>
    <rPh sb="24" eb="25">
      <t>ゾウ</t>
    </rPh>
    <phoneticPr fontId="5"/>
  </si>
  <si>
    <t>○　生産指数   98.3（対前月比  6.5％増）</t>
    <rPh sb="24" eb="25">
      <t>ゾウ</t>
    </rPh>
    <phoneticPr fontId="5"/>
  </si>
  <si>
    <t>○　出荷指数  100.8（対前月比  6.3％増）</t>
    <rPh sb="24" eb="25">
      <t>ゾウ</t>
    </rPh>
    <phoneticPr fontId="5"/>
  </si>
  <si>
    <t>○　在庫指数   98.5（対前月比　3.1％減）</t>
    <rPh sb="23" eb="24">
      <t>ゲン</t>
    </rPh>
    <phoneticPr fontId="5"/>
  </si>
  <si>
    <t xml:space="preserve"> ○ 先行指数   90.2（前月差 3.8ポイント増、3か月ぶりに前月差増）</t>
    <rPh sb="34" eb="35">
      <t>マエ</t>
    </rPh>
    <rPh sb="37" eb="38">
      <t>ゾウ</t>
    </rPh>
    <phoneticPr fontId="5"/>
  </si>
  <si>
    <t xml:space="preserve"> ○ 一致指数  107.4（前月差 6.1ポイント増、2か月連続で前月差増）</t>
    <rPh sb="26" eb="27">
      <t>ゾウ</t>
    </rPh>
    <rPh sb="30" eb="31">
      <t>ツキ</t>
    </rPh>
    <rPh sb="31" eb="33">
      <t>レンゾク</t>
    </rPh>
    <rPh sb="34" eb="36">
      <t>ゼンゲツ</t>
    </rPh>
    <rPh sb="36" eb="37">
      <t>サ</t>
    </rPh>
    <rPh sb="37" eb="38">
      <t>ゾウ</t>
    </rPh>
    <phoneticPr fontId="5"/>
  </si>
  <si>
    <t xml:space="preserve"> ○ 遅行指数　101.9（前月差 0.4ポイント減、2か月ぶりに前月差減）</t>
    <rPh sb="25" eb="26">
      <t>ゲン</t>
    </rPh>
    <rPh sb="33" eb="35">
      <t>ゼンゲツ</t>
    </rPh>
    <rPh sb="35" eb="36">
      <t>サ</t>
    </rPh>
    <rPh sb="36" eb="37">
      <t>ゲン</t>
    </rPh>
    <phoneticPr fontId="5"/>
  </si>
  <si>
    <t>○ 先行指数  57.1％（3か月ぶりに50％を上回る）</t>
    <rPh sb="16" eb="17">
      <t>ゲツ</t>
    </rPh>
    <rPh sb="24" eb="25">
      <t>ウエ</t>
    </rPh>
    <phoneticPr fontId="10"/>
  </si>
  <si>
    <t>○ 一致指数  62.5％（8か月ぶりに50％を上回る）</t>
    <rPh sb="24" eb="25">
      <t>ウエ</t>
    </rPh>
    <phoneticPr fontId="10"/>
  </si>
  <si>
    <t>○ 遅行指数  62.5％（5か月ぶりに50％を上回る）</t>
    <rPh sb="2" eb="4">
      <t>チコウ</t>
    </rPh>
    <rPh sb="24" eb="25">
      <t>ウエ</t>
    </rPh>
    <phoneticPr fontId="10"/>
  </si>
  <si>
    <t>　　　　○6月中の純増減　　1,555人減（自然増減　2,106人減　社会増減　551人増）</t>
    <rPh sb="6" eb="7">
      <t>ガツ</t>
    </rPh>
    <rPh sb="7" eb="8">
      <t>チュウ</t>
    </rPh>
    <rPh sb="9" eb="11">
      <t>ジュンゾウ</t>
    </rPh>
    <rPh sb="13" eb="14">
      <t>ニン</t>
    </rPh>
    <rPh sb="19" eb="21">
      <t>ニンゲン</t>
    </rPh>
    <rPh sb="26" eb="27">
      <t>ニン</t>
    </rPh>
    <rPh sb="32" eb="34">
      <t>ニンゲン</t>
    </rPh>
    <rPh sb="37" eb="38">
      <t>ニン</t>
    </rPh>
    <rPh sb="38" eb="39">
      <t>ゾウ</t>
    </rPh>
    <phoneticPr fontId="0"/>
  </si>
  <si>
    <t>　　　　○阪神南地域で増加し、神戸、阪神北、東播磨、北播磨、中播磨、西播磨、但馬、</t>
    <rPh sb="5" eb="7">
      <t>ハンシン</t>
    </rPh>
    <rPh sb="7" eb="8">
      <t>ミナミ</t>
    </rPh>
    <rPh sb="8" eb="10">
      <t>チイキ</t>
    </rPh>
    <rPh sb="11" eb="13">
      <t>ゾウカ</t>
    </rPh>
    <rPh sb="15" eb="17">
      <t>コウベ</t>
    </rPh>
    <rPh sb="18" eb="20">
      <t>ハンシン</t>
    </rPh>
    <rPh sb="20" eb="21">
      <t>キタ</t>
    </rPh>
    <rPh sb="22" eb="23">
      <t>ヒガシ</t>
    </rPh>
    <rPh sb="23" eb="25">
      <t>ハリマ</t>
    </rPh>
    <rPh sb="26" eb="27">
      <t>キタ</t>
    </rPh>
    <rPh sb="27" eb="29">
      <t>ハリマ</t>
    </rPh>
    <rPh sb="30" eb="31">
      <t>ナカ</t>
    </rPh>
    <rPh sb="31" eb="33">
      <t>ハリマ</t>
    </rPh>
    <rPh sb="34" eb="35">
      <t>ニシ</t>
    </rPh>
    <rPh sb="35" eb="37">
      <t>ハリマ</t>
    </rPh>
    <rPh sb="38" eb="40">
      <t>タジマ</t>
    </rPh>
    <phoneticPr fontId="2"/>
  </si>
  <si>
    <t>丹波、淡路の地域で減少している。</t>
  </si>
  <si>
    <t xml:space="preserve">　面積は、国土地理院「令和7年全国都道府県市区町村別面積調（4月1日時点）」による。　　　　　　　　　　　　　　　　　　　　　　　　　　　　　　　　　　　　　　　　　　　　　　　　　　　　　　　　　　　　　　　　　　　　　　　　　　　　　　　　　　　　　　　　　　　　　　　　　　　　　　　　　　　　　　　　　　　　　　　　　　　　　　　　　　　　　　　　　　　　　　　　　　　　　　　　　　　　　　　                                                    </t>
    <rPh sb="11" eb="13">
      <t>レイワ</t>
    </rPh>
    <rPh sb="34" eb="36">
      <t>ジテン</t>
    </rPh>
    <phoneticPr fontId="3"/>
  </si>
  <si>
    <t>　※印の面積は、国土地理院「令和7年全国都道府県市区町村別面積調（4月1日時点）」では境界未定となっている</t>
    <phoneticPr fontId="3"/>
  </si>
  <si>
    <t>ため、「令和7年全国都道府県市区町村別面積調（4月1日時点）」の参考値による。</t>
    <phoneticPr fontId="3"/>
  </si>
  <si>
    <t>『兵庫の統計』 令和7年8月号</t>
  </si>
  <si>
    <t>（令和7年7月1日現在）</t>
  </si>
  <si>
    <t>令和7年6月中の人口移動</t>
  </si>
  <si>
    <t>令和7年5月）】</t>
  </si>
  <si>
    <t>令和7年5月）</t>
  </si>
  <si>
    <t>（令和7年5月）</t>
  </si>
  <si>
    <t xml:space="preserve"> 令和7年6月</t>
  </si>
  <si>
    <t>（対前年同月比　3.4％増）</t>
  </si>
  <si>
    <t>（対前年同月比　3.6％増）</t>
  </si>
  <si>
    <t>（対前年同月比　3.5％増）</t>
  </si>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</sst>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59">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3" fontId="16" fillId="0" borderId="0" xfId="76" applyNumberFormat="1" applyFont="1" applyFill="1" applyBorder="1" applyAlignment="1" applyProtection="1">
      <alignment horizontal="right"/>
      <protection locked="0"/>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187" fontId="27" fillId="0" borderId="0"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76" applyNumberFormat="1" applyFont="1" applyFill="1" applyBorder="1"/>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38" fontId="15" fillId="0" borderId="7" xfId="76" applyFont="1" applyFill="1" applyBorder="1" applyAlignment="1" applyProtection="1">
      <alignment horizontal="right"/>
      <protection locked="0"/>
    </xf>
    <xf numFmtId="179" fontId="27" fillId="0" borderId="0" xfId="76" applyNumberFormat="1" applyFont="1" applyFill="1" applyAlignment="1" applyProtection="1">
      <alignment horizontal="right"/>
      <protection locked="0"/>
    </xf>
    <xf numFmtId="213" fontId="16" fillId="0" borderId="0" xfId="76" applyNumberFormat="1" applyFont="1" applyFill="1" applyAlignment="1" applyProtection="1">
      <alignment horizontal="right" vertical="center" shrinkToFit="1"/>
      <protection locked="0"/>
    </xf>
    <xf numFmtId="204" fontId="27" fillId="0" borderId="0" xfId="76" applyNumberFormat="1" applyFont="1" applyFill="1" applyAlignment="1">
      <alignment horizontal="right"/>
    </xf>
    <xf numFmtId="198" fontId="15" fillId="0" borderId="0" xfId="76" applyNumberFormat="1" applyFont="1" applyFill="1" applyProtection="1">
      <protection locked="0"/>
    </xf>
    <xf numFmtId="3" fontId="15" fillId="0" borderId="0" xfId="76" applyNumberFormat="1" applyFont="1" applyFill="1" applyBorder="1" applyAlignment="1">
      <alignment horizontal="right" shrinkToFit="1"/>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3" fontId="27" fillId="0" borderId="0" xfId="25" applyNumberFormat="1" applyFont="1" applyAlignment="1">
      <alignment horizontal="right"/>
    </xf>
    <xf numFmtId="40" fontId="27" fillId="0" borderId="0" xfId="25" applyNumberFormat="1" applyFont="1" applyAlignment="1">
      <alignment horizontal="right"/>
    </xf>
    <xf numFmtId="38"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187" fontId="15" fillId="0" borderId="0" xfId="0" applyNumberFormat="1" applyFont="1" applyAlignment="1" applyProtection="1">
      <alignment horizontal="right"/>
      <protection locked="0"/>
    </xf>
    <xf numFmtId="3" fontId="15" fillId="0" borderId="0" xfId="25" applyNumberFormat="1" applyFont="1"/>
    <xf numFmtId="207" fontId="15" fillId="0" borderId="0" xfId="0" applyNumberFormat="1" applyFont="1" applyAlignment="1" applyProtection="1">
      <alignment horizontal="right"/>
      <protection locked="0"/>
    </xf>
    <xf numFmtId="207" fontId="15" fillId="0" borderId="0" xfId="25" applyNumberFormat="1" applyFont="1" applyAlignment="1">
      <alignment horizontal="right"/>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5" fillId="0" borderId="0" xfId="25" applyNumberFormat="1" applyFont="1"/>
    <xf numFmtId="199" fontId="15" fillId="0" borderId="0" xfId="25" applyNumberFormat="1" applyFont="1"/>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87" fontId="27" fillId="0" borderId="1" xfId="25" applyNumberFormat="1" applyFont="1" applyBorder="1" applyAlignment="1">
      <alignment horizontal="right"/>
    </xf>
    <xf numFmtId="179" fontId="27" fillId="0" borderId="50" xfId="25" applyNumberFormat="1" applyFont="1" applyBorder="1" applyAlignment="1">
      <alignment horizontal="right"/>
    </xf>
    <xf numFmtId="179" fontId="27" fillId="0" borderId="1" xfId="25" applyNumberFormat="1" applyFont="1" applyBorder="1" applyAlignment="1">
      <alignment horizontal="right"/>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187" fontId="15" fillId="0" borderId="1" xfId="25" applyNumberFormat="1" applyFont="1" applyBorder="1" applyAlignment="1">
      <alignment horizontal="right"/>
    </xf>
    <xf numFmtId="210"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39"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178" fontId="15" fillId="0" borderId="0" xfId="4" applyNumberFormat="1" applyFont="1" applyFill="1" applyBorder="1"/>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207" fontId="138" fillId="0" borderId="82" xfId="0" applyNumberFormat="1" applyFont="1" applyBorder="1" applyAlignment="1">
      <alignment vertical="center"/>
    </xf>
    <xf numFmtId="207" fontId="138" fillId="0" borderId="0" xfId="0" applyNumberFormat="1" applyFont="1" applyAlignment="1">
      <alignment vertical="center"/>
    </xf>
    <xf numFmtId="218" fontId="138" fillId="0" borderId="0" xfId="18" applyNumberFormat="1" applyFont="1" applyAlignment="1" applyProtection="1">
      <alignment horizontal="right"/>
      <protection locked="0"/>
    </xf>
    <xf numFmtId="187" fontId="138" fillId="0" borderId="0" xfId="18" applyNumberFormat="1" applyFont="1" applyAlignment="1" applyProtection="1">
      <alignment horizontal="right"/>
      <protection locked="0"/>
    </xf>
    <xf numFmtId="0" fontId="23" fillId="0" borderId="81" xfId="18" applyFont="1" applyBorder="1"/>
    <xf numFmtId="218" fontId="138" fillId="0" borderId="82" xfId="18" applyNumberFormat="1" applyFont="1" applyBorder="1" applyAlignment="1" applyProtection="1">
      <alignment horizontal="right"/>
      <protection locked="0"/>
    </xf>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87" fontId="139" fillId="0" borderId="0" xfId="18" applyNumberFormat="1" applyFont="1" applyAlignment="1">
      <alignment shrinkToFit="1"/>
    </xf>
    <xf numFmtId="187" fontId="138" fillId="0" borderId="82" xfId="0" applyNumberFormat="1" applyFont="1" applyBorder="1" applyAlignment="1">
      <alignment vertical="center"/>
    </xf>
    <xf numFmtId="187" fontId="138" fillId="0" borderId="0" xfId="0" applyNumberFormat="1" applyFont="1" applyAlignment="1">
      <alignment vertical="center"/>
    </xf>
    <xf numFmtId="207" fontId="138" fillId="0" borderId="0" xfId="18" applyNumberFormat="1" applyFont="1" applyAlignment="1" applyProtection="1">
      <alignment horizontal="right"/>
      <protection locked="0"/>
    </xf>
    <xf numFmtId="177" fontId="138" fillId="0" borderId="82" xfId="76" applyNumberFormat="1" applyFont="1" applyFill="1" applyBorder="1"/>
    <xf numFmtId="177" fontId="138" fillId="0" borderId="0" xfId="76" applyNumberFormat="1" applyFont="1" applyFill="1"/>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187" fontId="139" fillId="0" borderId="0" xfId="18" applyNumberFormat="1" applyFont="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187" fontId="138" fillId="0" borderId="1" xfId="18" applyNumberFormat="1" applyFont="1" applyBorder="1" applyAlignment="1" applyProtection="1">
      <alignment horizontal="right"/>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187"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41" fillId="0" borderId="0" xfId="26" applyFont="1"/>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8" fontId="15" fillId="0" borderId="0" xfId="25" applyNumberFormat="1" applyFont="1" applyProtection="1">
      <protection locked="0"/>
    </xf>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214" fontId="15" fillId="0" borderId="0" xfId="25" applyNumberFormat="1" applyFont="1" applyAlignment="1">
      <alignment horizontal="right"/>
    </xf>
    <xf numFmtId="0" fontId="47" fillId="0" borderId="0" xfId="8" applyFont="1" applyAlignment="1">
      <alignment horizontal="right" shrinkToFit="1"/>
    </xf>
    <xf numFmtId="0" fontId="47" fillId="0" borderId="0" xfId="0" applyFont="1" applyAlignment="1">
      <alignment horizontal="right" shrinkToFi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3" xfId="25" applyFont="1" applyBorder="1" applyAlignment="1">
      <alignment horizontal="center" vertical="center"/>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217" fontId="17" fillId="0" borderId="0" xfId="25" applyNumberFormat="1" applyFont="1"/>
    <xf numFmtId="217" fontId="24" fillId="0" borderId="0" xfId="0" applyNumberFormat="1" applyFont="1"/>
    <xf numFmtId="0" fontId="15" fillId="0" borderId="4" xfId="0" applyFont="1" applyBorder="1"/>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4" fillId="0" borderId="0" xfId="25" applyFont="1" applyAlignment="1">
      <alignment horizontal="left" vertical="top" wrapText="1"/>
    </xf>
    <xf numFmtId="0" fontId="0" fillId="0" borderId="0" xfId="0" applyAlignment="1">
      <alignment horizontal="left" vertical="top" wrapText="1"/>
    </xf>
    <xf numFmtId="0" fontId="4" fillId="0" borderId="0" xfId="25" applyFont="1" applyAlignment="1">
      <alignment horizontal="left" vertical="top"/>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38" fontId="4" fillId="5" borderId="55" xfId="4" applyFont="1" applyFill="1" applyBorder="1" applyAlignment="1">
      <alignment horizontal="center" vertical="center" wrapText="1" readingOrder="1"/>
    </xf>
    <xf numFmtId="0" fontId="4" fillId="0" borderId="0" xfId="25" applyFont="1" applyAlignment="1">
      <alignment horizontal="left"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141" fillId="0" borderId="0" xfId="0" quotePrefix="1" applyFont="1" applyAlignment="1">
      <alignment horizontal="left" wrapText="1"/>
    </xf>
    <xf numFmtId="0" fontId="141"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38" fontId="27" fillId="0" borderId="0" xfId="76" applyFont="1" applyFill="1" applyAlignment="1" applyProtection="1">
      <alignment shrinkToFit="1"/>
      <protection locked="0"/>
    </xf>
    <xf numFmtId="0" fontId="15"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27" fillId="0" borderId="0" xfId="76" applyFont="1" applyFill="1" applyProtection="1">
      <protection locked="0"/>
    </xf>
    <xf numFmtId="38" fontId="27" fillId="0" borderId="0" xfId="76" applyFont="1" applyFill="1" applyBorder="1" applyProtection="1">
      <protection locked="0"/>
    </xf>
    <xf numFmtId="178" fontId="15" fillId="0" borderId="7" xfId="76" applyNumberFormat="1" applyFont="1" applyFill="1" applyBorder="1"/>
    <xf numFmtId="38" fontId="8" fillId="0" borderId="0" xfId="76" applyFont="1" applyFill="1" applyAlignment="1">
      <alignment horizontal="center"/>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38" fontId="15" fillId="0" borderId="0" xfId="76" applyFont="1" applyFill="1" applyAlignment="1" applyProtection="1">
      <protection locked="0"/>
    </xf>
    <xf numFmtId="38" fontId="15" fillId="0" borderId="0" xfId="76" applyFont="1" applyFill="1" applyProtection="1">
      <protection locked="0"/>
    </xf>
    <xf numFmtId="3" fontId="27" fillId="0" borderId="0" xfId="76" applyNumberFormat="1"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38" fontId="15" fillId="0" borderId="0" xfId="76" applyFont="1" applyFill="1" applyBorder="1" applyAlignment="1" applyProtection="1">
      <protection locked="0"/>
    </xf>
    <xf numFmtId="0" fontId="35" fillId="0" borderId="81" xfId="18" applyFont="1" applyBorder="1" applyAlignment="1">
      <alignment horizontal="center" vertical="distributed" textRotation="255"/>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9"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111" fillId="0" borderId="0" xfId="0" applyFont="1" applyAlignment="1">
      <alignment vertical="center" shrinkToFit="1"/>
    </xf>
    <xf numFmtId="0" fontId="0" fillId="0" borderId="0" xfId="0" applyAlignment="1">
      <alignment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0" fillId="0" borderId="119" xfId="25" applyFont="1" applyBorder="1" applyAlignment="1">
      <alignment horizontal="right" vertical="center"/>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19" fillId="0" borderId="7" xfId="25" applyFont="1" applyBorder="1" applyAlignment="1">
      <alignment horizontal="right" shrinkToFi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0" fillId="2" borderId="54" xfId="25" applyFont="1" applyFill="1" applyBorder="1" applyAlignment="1">
      <alignment horizontal="center" vertical="center" wrapText="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3"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0" fontId="32" fillId="0" borderId="0" xfId="22" quotePrefix="1" applyFont="1" applyAlignment="1">
      <alignment horizontal="center" readingOrder="1"/>
    </xf>
    <xf numFmtId="0" fontId="0" fillId="0" borderId="0" xfId="0" applyAlignment="1">
      <alignment horizontal="center"/>
    </xf>
    <xf numFmtId="0" fontId="0" fillId="0" borderId="1" xfId="0" applyBorder="1" applyAlignment="1">
      <alignment horizontal="center"/>
    </xf>
    <xf numFmtId="0" fontId="8" fillId="5" borderId="1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5" fillId="0" borderId="0" xfId="22" quotePrefix="1" applyFont="1" applyAlignment="1">
      <alignment horizontal="center"/>
    </xf>
    <xf numFmtId="0" fontId="15" fillId="0" borderId="1" xfId="22" quotePrefix="1" applyFont="1" applyBorder="1" applyAlignment="1">
      <alignment horizontal="center"/>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217" fontId="35" fillId="0" borderId="0" xfId="25" applyNumberFormat="1" applyFont="1"/>
    <xf numFmtId="217" fontId="7" fillId="0" borderId="0" xfId="0" applyNumberFormat="1" applyFont="1"/>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3" xfId="22" applyFont="1" applyFill="1" applyBorder="1" applyAlignment="1">
      <alignment horizontal="center" vertical="center"/>
    </xf>
    <xf numFmtId="0" fontId="15" fillId="5" borderId="4"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11" xfId="22" applyFont="1" applyFill="1" applyBorder="1" applyAlignment="1">
      <alignment horizontal="center" vertical="center"/>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2" borderId="16" xfId="22" applyFont="1" applyFill="1" applyBorder="1" applyAlignment="1">
      <alignment horizontal="center" vertical="center" wrapText="1"/>
    </xf>
    <xf numFmtId="0" fontId="15" fillId="2" borderId="13" xfId="22" applyFont="1" applyFill="1" applyBorder="1" applyAlignment="1">
      <alignment horizontal="center" vertical="center" wrapText="1"/>
    </xf>
    <xf numFmtId="0" fontId="6" fillId="2" borderId="16"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5" fillId="2" borderId="3" xfId="22" applyFont="1" applyFill="1" applyBorder="1" applyAlignment="1">
      <alignment horizontal="distributed" vertical="center" indent="1"/>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0" fillId="0" borderId="5" xfId="26" applyFont="1" applyBorder="1" applyAlignment="1">
      <alignment horizontal="right"/>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4" fillId="0" borderId="13" xfId="0" applyFont="1" applyBorder="1"/>
    <xf numFmtId="0" fontId="25" fillId="0" borderId="54" xfId="0" applyFont="1" applyBorder="1" applyAlignment="1">
      <alignment horizontal="center" vertical="center" wrapTex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4" fillId="0" borderId="0" xfId="26" applyFont="1" applyAlignment="1">
      <alignment horizontal="left" vertical="top" wrapText="1"/>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15" fillId="5" borderId="59" xfId="0" applyFont="1" applyFill="1" applyBorder="1" applyAlignment="1">
      <alignment horizontal="center" vertical="center" wrapText="1"/>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0" fillId="0" borderId="0" xfId="22" quotePrefix="1" applyFont="1" applyAlignment="1">
      <alignment horizontal="center"/>
    </xf>
    <xf numFmtId="0" fontId="0" fillId="0" borderId="1" xfId="22" quotePrefix="1" applyFont="1" applyBorder="1" applyAlignment="1">
      <alignment horizont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FFFFCC"/>
      <color rgb="FFFF99FF"/>
      <color rgb="FFCCFFCC"/>
      <color rgb="FF99FF66"/>
      <color rgb="FFADF98F"/>
      <color rgb="FFCCFF99"/>
      <color rgb="FFFF5050"/>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330200</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705" t="s">
        <v>1089</v>
      </c>
      <c r="M1" s="1706"/>
    </row>
    <row r="2" spans="1:16" ht="23.5">
      <c r="A2" s="291"/>
      <c r="B2" s="291"/>
      <c r="C2" s="291"/>
      <c r="D2" s="291"/>
      <c r="E2" s="291"/>
      <c r="F2" s="291"/>
      <c r="G2" s="291"/>
      <c r="H2" s="291"/>
      <c r="I2" s="291"/>
      <c r="J2" s="291"/>
      <c r="K2" s="291"/>
      <c r="L2" s="291"/>
      <c r="M2" s="291"/>
      <c r="N2" s="291"/>
      <c r="O2" s="291"/>
      <c r="P2" s="291"/>
    </row>
    <row r="3" spans="1:16" ht="30" customHeight="1">
      <c r="A3" s="561"/>
      <c r="B3" s="561"/>
      <c r="C3" s="561"/>
      <c r="H3" s="561"/>
    </row>
    <row r="4" spans="1:16" ht="19">
      <c r="A4" s="562" t="s">
        <v>867</v>
      </c>
      <c r="B4" s="563"/>
      <c r="C4" s="563"/>
      <c r="L4" s="564"/>
      <c r="M4" s="565" t="s">
        <v>515</v>
      </c>
    </row>
    <row r="5" spans="1:16" ht="16.399999999999999" customHeight="1">
      <c r="A5" s="564"/>
      <c r="B5" s="561"/>
      <c r="C5" s="561"/>
      <c r="H5" s="561"/>
      <c r="M5" s="566"/>
    </row>
    <row r="6" spans="1:16" ht="19">
      <c r="A6" s="562" t="s">
        <v>516</v>
      </c>
      <c r="B6" s="563"/>
      <c r="C6" s="563"/>
      <c r="L6" s="567"/>
      <c r="M6" s="568">
        <v>1</v>
      </c>
    </row>
    <row r="7" spans="1:16" ht="22.5" customHeight="1">
      <c r="A7" s="569"/>
      <c r="B7" s="570"/>
      <c r="C7" s="561"/>
      <c r="D7" s="571"/>
      <c r="E7" s="572" t="s">
        <v>1068</v>
      </c>
      <c r="F7" s="573"/>
      <c r="G7" s="574"/>
      <c r="H7" s="574"/>
      <c r="I7" s="574"/>
      <c r="J7" s="574"/>
      <c r="K7" s="574"/>
      <c r="L7" s="574"/>
      <c r="M7" s="575"/>
    </row>
    <row r="8" spans="1:16" ht="22.5" customHeight="1">
      <c r="B8" s="570"/>
      <c r="C8" s="561"/>
      <c r="D8" s="576"/>
      <c r="E8" s="577"/>
      <c r="F8" s="577"/>
      <c r="G8" s="574"/>
      <c r="H8" s="574"/>
      <c r="I8" s="574"/>
      <c r="J8" s="574"/>
      <c r="K8" s="574"/>
      <c r="L8" s="574"/>
      <c r="M8" s="575"/>
    </row>
    <row r="9" spans="1:16" ht="14">
      <c r="D9" s="569"/>
      <c r="E9" s="563"/>
      <c r="F9" s="563"/>
      <c r="G9" s="563"/>
      <c r="L9" s="561"/>
      <c r="M9" s="578"/>
    </row>
    <row r="10" spans="1:16" ht="30" customHeight="1">
      <c r="A10" s="579" t="s">
        <v>837</v>
      </c>
      <c r="B10" s="563"/>
      <c r="C10" s="563"/>
      <c r="L10" s="567"/>
      <c r="M10" s="580">
        <v>6</v>
      </c>
      <c r="P10" s="511"/>
    </row>
    <row r="11" spans="1:16" ht="13.4" customHeight="1">
      <c r="C11" s="581">
        <v>1</v>
      </c>
      <c r="D11" s="574" t="s">
        <v>517</v>
      </c>
      <c r="E11" s="561"/>
      <c r="F11" s="561"/>
      <c r="G11" s="561"/>
      <c r="H11" s="582" t="s">
        <v>901</v>
      </c>
      <c r="J11" s="575">
        <v>6</v>
      </c>
      <c r="K11" s="574" t="s">
        <v>518</v>
      </c>
      <c r="L11" s="561"/>
      <c r="M11" s="583" t="s">
        <v>901</v>
      </c>
      <c r="P11" s="511"/>
    </row>
    <row r="12" spans="1:16" ht="13.4" customHeight="1">
      <c r="C12" s="584"/>
      <c r="D12" s="585" t="s">
        <v>519</v>
      </c>
      <c r="E12" s="586" t="s">
        <v>520</v>
      </c>
      <c r="F12" s="561"/>
      <c r="G12" s="561"/>
      <c r="H12" s="583">
        <v>6</v>
      </c>
      <c r="J12" s="587"/>
      <c r="K12" s="585" t="s">
        <v>521</v>
      </c>
      <c r="L12" s="586" t="s">
        <v>522</v>
      </c>
      <c r="M12" s="583">
        <v>21</v>
      </c>
    </row>
    <row r="13" spans="1:16" ht="13.4" customHeight="1">
      <c r="C13" s="584"/>
      <c r="D13" s="585" t="s">
        <v>523</v>
      </c>
      <c r="E13" s="586" t="s">
        <v>524</v>
      </c>
      <c r="F13" s="561"/>
      <c r="G13" s="561"/>
      <c r="H13" s="583">
        <v>6</v>
      </c>
      <c r="J13" s="587"/>
      <c r="K13" s="585" t="s">
        <v>525</v>
      </c>
      <c r="L13" s="586" t="s">
        <v>526</v>
      </c>
      <c r="M13" s="583">
        <v>21</v>
      </c>
    </row>
    <row r="14" spans="1:16" ht="13.4" customHeight="1">
      <c r="C14" s="584"/>
      <c r="D14" s="561"/>
      <c r="E14" s="561"/>
      <c r="F14" s="561"/>
      <c r="G14" s="561"/>
      <c r="H14" s="583"/>
      <c r="J14" s="587"/>
      <c r="K14" s="561"/>
      <c r="L14" s="586"/>
      <c r="M14" s="583"/>
    </row>
    <row r="15" spans="1:16" ht="13.4" customHeight="1">
      <c r="C15" s="581">
        <v>2</v>
      </c>
      <c r="D15" s="574" t="s">
        <v>527</v>
      </c>
      <c r="E15" s="561"/>
      <c r="F15" s="561"/>
      <c r="G15" s="561"/>
      <c r="H15" s="583" t="s">
        <v>901</v>
      </c>
      <c r="J15" s="575">
        <v>7</v>
      </c>
      <c r="K15" s="574" t="s">
        <v>528</v>
      </c>
      <c r="L15" s="586"/>
      <c r="M15" s="583" t="s">
        <v>901</v>
      </c>
    </row>
    <row r="16" spans="1:16" ht="13.4" customHeight="1">
      <c r="C16" s="584"/>
      <c r="D16" s="585" t="s">
        <v>529</v>
      </c>
      <c r="E16" s="586" t="s">
        <v>530</v>
      </c>
      <c r="F16" s="561"/>
      <c r="G16" s="561"/>
      <c r="H16" s="583">
        <v>8</v>
      </c>
      <c r="J16" s="587"/>
      <c r="K16" s="585" t="s">
        <v>531</v>
      </c>
      <c r="L16" s="586" t="s">
        <v>532</v>
      </c>
      <c r="M16" s="583">
        <v>22</v>
      </c>
    </row>
    <row r="17" spans="3:13" ht="13.4" customHeight="1">
      <c r="C17" s="584"/>
      <c r="D17" s="588" t="s">
        <v>533</v>
      </c>
      <c r="E17" s="586" t="s">
        <v>534</v>
      </c>
      <c r="F17" s="561"/>
      <c r="G17" s="561"/>
      <c r="H17" s="583">
        <v>10</v>
      </c>
      <c r="J17" s="587"/>
      <c r="K17" s="585" t="s">
        <v>535</v>
      </c>
      <c r="L17" s="586" t="s">
        <v>536</v>
      </c>
      <c r="M17" s="583">
        <v>22</v>
      </c>
    </row>
    <row r="18" spans="3:13" ht="13.4" customHeight="1">
      <c r="C18" s="584"/>
      <c r="D18" s="588" t="s">
        <v>537</v>
      </c>
      <c r="E18" s="586" t="s">
        <v>902</v>
      </c>
      <c r="F18" s="561"/>
      <c r="G18" s="561"/>
      <c r="H18" s="583">
        <v>10</v>
      </c>
      <c r="J18" s="587"/>
      <c r="K18" s="585" t="s">
        <v>538</v>
      </c>
      <c r="L18" s="586" t="s">
        <v>540</v>
      </c>
      <c r="M18" s="583">
        <v>23</v>
      </c>
    </row>
    <row r="19" spans="3:13" ht="13.4" customHeight="1">
      <c r="C19" s="584"/>
      <c r="D19" s="561"/>
      <c r="E19" s="586"/>
      <c r="F19" s="561"/>
      <c r="G19" s="561"/>
      <c r="H19" s="583"/>
      <c r="J19" s="587"/>
      <c r="K19" s="585" t="s">
        <v>539</v>
      </c>
      <c r="L19" s="586" t="s">
        <v>542</v>
      </c>
      <c r="M19" s="583">
        <v>23</v>
      </c>
    </row>
    <row r="20" spans="3:13" ht="13.4" customHeight="1">
      <c r="C20" s="581">
        <v>3</v>
      </c>
      <c r="D20" s="574" t="s">
        <v>541</v>
      </c>
      <c r="E20" s="586"/>
      <c r="F20" s="561"/>
      <c r="G20" s="561"/>
      <c r="H20" s="583" t="s">
        <v>901</v>
      </c>
      <c r="J20" s="587"/>
      <c r="K20" s="585"/>
      <c r="L20" s="586"/>
      <c r="M20" s="583"/>
    </row>
    <row r="21" spans="3:13" ht="13.4" customHeight="1">
      <c r="C21" s="584"/>
      <c r="D21" s="585" t="s">
        <v>543</v>
      </c>
      <c r="E21" s="586" t="s">
        <v>544</v>
      </c>
      <c r="F21" s="561"/>
      <c r="G21" s="561"/>
      <c r="H21" s="583">
        <v>11</v>
      </c>
      <c r="J21" s="575">
        <v>8</v>
      </c>
      <c r="K21" s="574" t="s">
        <v>547</v>
      </c>
      <c r="L21" s="586"/>
      <c r="M21" s="583" t="s">
        <v>901</v>
      </c>
    </row>
    <row r="22" spans="3:13" ht="13.4" customHeight="1">
      <c r="C22" s="584"/>
      <c r="D22" s="585" t="s">
        <v>545</v>
      </c>
      <c r="E22" s="586" t="s">
        <v>546</v>
      </c>
      <c r="F22" s="561"/>
      <c r="G22" s="561"/>
      <c r="H22" s="583">
        <v>11</v>
      </c>
      <c r="J22" s="587"/>
      <c r="K22" s="585" t="s">
        <v>550</v>
      </c>
      <c r="L22" s="586" t="s">
        <v>838</v>
      </c>
      <c r="M22" s="583">
        <v>24</v>
      </c>
    </row>
    <row r="23" spans="3:13" ht="13.4" customHeight="1">
      <c r="C23" s="584"/>
      <c r="D23" s="585" t="s">
        <v>548</v>
      </c>
      <c r="E23" s="586" t="s">
        <v>549</v>
      </c>
      <c r="F23" s="561"/>
      <c r="G23" s="561"/>
      <c r="H23" s="583">
        <v>11</v>
      </c>
      <c r="J23" s="587"/>
      <c r="K23" s="585" t="s">
        <v>553</v>
      </c>
      <c r="L23" s="586" t="s">
        <v>554</v>
      </c>
      <c r="M23" s="583">
        <v>25</v>
      </c>
    </row>
    <row r="24" spans="3:13" ht="13.4" customHeight="1">
      <c r="C24" s="584"/>
      <c r="D24" s="585" t="s">
        <v>551</v>
      </c>
      <c r="E24" s="586" t="s">
        <v>552</v>
      </c>
      <c r="F24" s="561"/>
      <c r="G24" s="561"/>
      <c r="H24" s="583">
        <v>12</v>
      </c>
      <c r="J24" s="587"/>
      <c r="K24" s="585" t="s">
        <v>557</v>
      </c>
      <c r="L24" s="586" t="s">
        <v>859</v>
      </c>
      <c r="M24" s="583">
        <v>25</v>
      </c>
    </row>
    <row r="25" spans="3:13" ht="13.4" customHeight="1">
      <c r="C25" s="584"/>
      <c r="D25" s="585" t="s">
        <v>555</v>
      </c>
      <c r="E25" s="586" t="s">
        <v>556</v>
      </c>
      <c r="F25" s="561"/>
      <c r="G25" s="561"/>
      <c r="H25" s="583">
        <v>12</v>
      </c>
      <c r="J25" s="587"/>
      <c r="K25" s="561"/>
      <c r="L25" s="586"/>
      <c r="M25" s="583"/>
    </row>
    <row r="26" spans="3:13" ht="13.4" customHeight="1">
      <c r="C26" s="584"/>
      <c r="D26" s="585" t="s">
        <v>558</v>
      </c>
      <c r="E26" s="586" t="s">
        <v>559</v>
      </c>
      <c r="F26" s="561"/>
      <c r="G26" s="561"/>
      <c r="H26" s="583">
        <v>12</v>
      </c>
      <c r="J26" s="575">
        <v>9</v>
      </c>
      <c r="K26" s="574" t="s">
        <v>562</v>
      </c>
      <c r="L26" s="586"/>
      <c r="M26" s="583" t="s">
        <v>901</v>
      </c>
    </row>
    <row r="27" spans="3:13" ht="13.4" customHeight="1">
      <c r="C27" s="584"/>
      <c r="D27" s="585" t="s">
        <v>560</v>
      </c>
      <c r="E27" s="586" t="s">
        <v>561</v>
      </c>
      <c r="F27" s="561"/>
      <c r="G27" s="561"/>
      <c r="H27" s="583">
        <v>13</v>
      </c>
      <c r="J27" s="587"/>
      <c r="K27" s="585" t="s">
        <v>564</v>
      </c>
      <c r="L27" s="586" t="s">
        <v>565</v>
      </c>
      <c r="M27" s="583">
        <v>26</v>
      </c>
    </row>
    <row r="28" spans="3:13" ht="13.4" customHeight="1">
      <c r="C28" s="584"/>
      <c r="D28" s="585" t="s">
        <v>563</v>
      </c>
      <c r="E28" s="586" t="s">
        <v>675</v>
      </c>
      <c r="F28" s="561"/>
      <c r="G28" s="561"/>
      <c r="H28" s="583">
        <v>13</v>
      </c>
      <c r="J28" s="587"/>
      <c r="K28" s="585" t="s">
        <v>566</v>
      </c>
      <c r="L28" s="586" t="s">
        <v>567</v>
      </c>
      <c r="M28" s="583">
        <v>27</v>
      </c>
    </row>
    <row r="29" spans="3:13" ht="13.4" customHeight="1">
      <c r="C29" s="584"/>
      <c r="E29" s="561"/>
      <c r="F29" s="561"/>
      <c r="G29" s="561"/>
      <c r="H29" s="583"/>
      <c r="J29" s="587"/>
      <c r="K29" s="585" t="s">
        <v>569</v>
      </c>
      <c r="L29" s="586" t="s">
        <v>570</v>
      </c>
      <c r="M29" s="583">
        <v>27</v>
      </c>
    </row>
    <row r="30" spans="3:13" ht="13.4" customHeight="1">
      <c r="C30" s="581">
        <v>4</v>
      </c>
      <c r="D30" s="574" t="s">
        <v>568</v>
      </c>
      <c r="E30" s="561"/>
      <c r="F30" s="561"/>
      <c r="G30" s="561"/>
      <c r="H30" s="583" t="s">
        <v>901</v>
      </c>
      <c r="J30" s="587"/>
      <c r="K30" s="585"/>
      <c r="L30" s="586"/>
      <c r="M30" s="583"/>
    </row>
    <row r="31" spans="3:13" ht="13.4" customHeight="1">
      <c r="C31" s="584"/>
      <c r="D31" s="585" t="s">
        <v>571</v>
      </c>
      <c r="E31" s="586" t="s">
        <v>572</v>
      </c>
      <c r="F31" s="561"/>
      <c r="G31" s="561"/>
      <c r="H31" s="583">
        <v>14</v>
      </c>
      <c r="J31" s="589">
        <v>10</v>
      </c>
      <c r="K31" s="574" t="s">
        <v>575</v>
      </c>
      <c r="L31" s="586"/>
      <c r="M31" s="583" t="s">
        <v>901</v>
      </c>
    </row>
    <row r="32" spans="3:13" ht="12.65" customHeight="1">
      <c r="C32" s="590"/>
      <c r="D32" s="585" t="s">
        <v>573</v>
      </c>
      <c r="E32" s="586" t="s">
        <v>574</v>
      </c>
      <c r="F32" s="561"/>
      <c r="G32" s="561"/>
      <c r="H32" s="583">
        <v>16</v>
      </c>
      <c r="J32" s="587"/>
      <c r="K32" s="585" t="s">
        <v>578</v>
      </c>
      <c r="L32" s="586" t="s">
        <v>579</v>
      </c>
      <c r="M32" s="583">
        <v>28</v>
      </c>
    </row>
    <row r="33" spans="3:16" ht="12.65" customHeight="1">
      <c r="C33" s="590"/>
      <c r="D33" s="585" t="s">
        <v>576</v>
      </c>
      <c r="E33" s="586" t="s">
        <v>577</v>
      </c>
      <c r="F33" s="561"/>
      <c r="G33" s="561"/>
      <c r="H33" s="583">
        <v>17</v>
      </c>
      <c r="J33" s="578"/>
      <c r="K33" s="585" t="s">
        <v>580</v>
      </c>
      <c r="L33" s="586" t="s">
        <v>581</v>
      </c>
      <c r="M33" s="583">
        <v>28</v>
      </c>
    </row>
    <row r="34" spans="3:16" ht="13.4" customHeight="1">
      <c r="C34" s="584"/>
      <c r="D34" s="561"/>
      <c r="H34" s="583"/>
      <c r="J34" s="578"/>
      <c r="K34" s="585"/>
      <c r="L34" s="586"/>
      <c r="M34" s="582"/>
    </row>
    <row r="35" spans="3:16" ht="13.4" customHeight="1">
      <c r="C35" s="581">
        <v>5</v>
      </c>
      <c r="D35" s="574" t="s">
        <v>582</v>
      </c>
      <c r="E35" s="561"/>
      <c r="F35" s="561"/>
      <c r="G35" s="561"/>
      <c r="H35" s="583" t="s">
        <v>901</v>
      </c>
      <c r="J35" s="591"/>
      <c r="L35" s="592"/>
    </row>
    <row r="36" spans="3:16" ht="13.4" customHeight="1">
      <c r="C36" s="584"/>
      <c r="D36" s="585" t="s">
        <v>583</v>
      </c>
      <c r="E36" s="586" t="s">
        <v>584</v>
      </c>
      <c r="F36" s="561"/>
      <c r="G36" s="561"/>
      <c r="H36" s="583">
        <v>18</v>
      </c>
      <c r="J36" s="591"/>
      <c r="K36" s="585"/>
      <c r="M36" s="561"/>
    </row>
    <row r="37" spans="3:16" ht="13.4" customHeight="1">
      <c r="C37" s="584"/>
      <c r="D37" s="585" t="s">
        <v>585</v>
      </c>
      <c r="E37" s="586" t="s">
        <v>586</v>
      </c>
      <c r="F37" s="561"/>
      <c r="G37" s="561"/>
      <c r="H37" s="583">
        <v>18</v>
      </c>
      <c r="J37" s="593"/>
      <c r="L37" s="561"/>
    </row>
    <row r="38" spans="3:16" ht="13.4" customHeight="1">
      <c r="C38" s="584"/>
      <c r="D38" s="585" t="s">
        <v>587</v>
      </c>
      <c r="E38" s="586" t="s">
        <v>588</v>
      </c>
      <c r="F38" s="561"/>
      <c r="G38" s="561"/>
      <c r="H38" s="583">
        <v>19</v>
      </c>
      <c r="J38" s="593"/>
      <c r="K38" s="173"/>
    </row>
    <row r="39" spans="3:16" ht="13.4" customHeight="1">
      <c r="C39" s="584"/>
      <c r="D39" s="585" t="s">
        <v>589</v>
      </c>
      <c r="E39" s="586" t="s">
        <v>590</v>
      </c>
      <c r="F39" s="561"/>
      <c r="G39" s="561"/>
      <c r="H39" s="583" t="s">
        <v>901</v>
      </c>
      <c r="J39" s="593"/>
      <c r="K39" s="173"/>
      <c r="L39" s="173"/>
      <c r="M39" s="173"/>
      <c r="N39" s="173"/>
      <c r="O39" s="173"/>
      <c r="P39" s="173"/>
    </row>
    <row r="40" spans="3:16">
      <c r="C40" s="584"/>
      <c r="D40" s="561"/>
      <c r="E40" s="586" t="s">
        <v>591</v>
      </c>
      <c r="F40" s="561"/>
      <c r="G40" s="561"/>
      <c r="H40" s="583">
        <v>20</v>
      </c>
      <c r="K40" s="173"/>
      <c r="L40" s="173"/>
      <c r="M40" s="173"/>
      <c r="N40" s="173"/>
      <c r="O40" s="173"/>
      <c r="P40" s="173"/>
    </row>
    <row r="41" spans="3:16" ht="9" customHeight="1">
      <c r="C41" s="594"/>
      <c r="D41" s="595"/>
      <c r="E41" s="596"/>
      <c r="F41" s="596"/>
      <c r="G41" s="596"/>
      <c r="H41" s="596"/>
      <c r="I41" s="596"/>
      <c r="J41" s="596"/>
      <c r="K41" s="596"/>
      <c r="L41" s="596"/>
      <c r="M41" s="173"/>
      <c r="N41" s="173"/>
      <c r="O41" s="173"/>
      <c r="P41" s="173"/>
    </row>
    <row r="42" spans="3:16" ht="12.65" customHeight="1">
      <c r="C42" s="594"/>
      <c r="D42" s="596"/>
      <c r="E42" s="596"/>
      <c r="F42" s="596"/>
      <c r="G42" s="596"/>
      <c r="H42" s="596"/>
      <c r="I42" s="596"/>
      <c r="J42" s="596"/>
      <c r="K42" s="596"/>
      <c r="L42" s="596"/>
      <c r="M42" s="173"/>
      <c r="N42" s="173"/>
      <c r="O42" s="173"/>
      <c r="P42" s="173"/>
    </row>
    <row r="43" spans="3:16" ht="2.25" customHeight="1">
      <c r="C43" s="594"/>
      <c r="D43" s="597"/>
      <c r="E43" s="597"/>
      <c r="F43" s="597"/>
      <c r="G43" s="597"/>
      <c r="H43" s="597"/>
      <c r="I43" s="597"/>
      <c r="J43" s="597"/>
      <c r="K43" s="597"/>
      <c r="L43" s="597"/>
      <c r="M43" s="597"/>
      <c r="N43" s="173"/>
      <c r="O43" s="173"/>
      <c r="P43" s="173"/>
    </row>
    <row r="44" spans="3:16" ht="16.5" customHeight="1">
      <c r="C44" s="594"/>
      <c r="D44"/>
      <c r="E44"/>
      <c r="F44"/>
      <c r="G44"/>
      <c r="H44"/>
      <c r="I44"/>
      <c r="J44"/>
      <c r="K44"/>
      <c r="L44"/>
      <c r="M44"/>
      <c r="N44" s="173"/>
      <c r="O44" s="173"/>
      <c r="P44" s="173"/>
    </row>
    <row r="45" spans="3:16" ht="3" customHeight="1">
      <c r="C45" s="594"/>
      <c r="D45"/>
      <c r="E45"/>
      <c r="F45"/>
      <c r="G45"/>
      <c r="H45"/>
      <c r="I45"/>
      <c r="J45"/>
      <c r="K45"/>
      <c r="L45"/>
      <c r="M45"/>
      <c r="N45" s="173"/>
      <c r="O45" s="173"/>
      <c r="P45" s="173"/>
    </row>
    <row r="46" spans="3:16" ht="15.65" customHeight="1">
      <c r="C46" s="594"/>
      <c r="D46"/>
      <c r="E46"/>
      <c r="F46"/>
      <c r="G46"/>
      <c r="H46"/>
      <c r="I46"/>
      <c r="J46"/>
      <c r="K46"/>
      <c r="L46"/>
      <c r="M46"/>
      <c r="N46" s="598"/>
      <c r="O46" s="173"/>
      <c r="P46" s="173"/>
    </row>
    <row r="47" spans="3:16" ht="15.65" customHeight="1">
      <c r="C47" s="594"/>
      <c r="D47"/>
      <c r="E47"/>
      <c r="F47"/>
      <c r="G47"/>
      <c r="H47"/>
      <c r="I47"/>
      <c r="J47"/>
      <c r="K47"/>
      <c r="L47"/>
      <c r="M47"/>
      <c r="N47" s="598"/>
      <c r="O47" s="173"/>
      <c r="P47" s="173"/>
    </row>
    <row r="48" spans="3:16" ht="6.65" customHeight="1">
      <c r="C48" s="594"/>
      <c r="D48"/>
      <c r="E48"/>
      <c r="F48"/>
      <c r="G48"/>
      <c r="H48"/>
      <c r="I48"/>
      <c r="J48"/>
      <c r="K48"/>
      <c r="L48"/>
      <c r="M48"/>
      <c r="N48" s="598"/>
      <c r="O48" s="173"/>
      <c r="P48" s="173"/>
    </row>
    <row r="49" spans="2:16" ht="4.5" customHeight="1">
      <c r="C49" s="594"/>
      <c r="D49" s="599"/>
      <c r="E49" s="599"/>
      <c r="F49" s="599"/>
      <c r="G49" s="599"/>
      <c r="H49" s="599"/>
      <c r="I49" s="599"/>
      <c r="J49" s="599"/>
      <c r="K49" s="599"/>
      <c r="L49" s="599"/>
      <c r="M49" s="173"/>
      <c r="N49" s="598"/>
      <c r="O49" s="173"/>
      <c r="P49" s="173"/>
    </row>
    <row r="50" spans="2:16" ht="18" customHeight="1">
      <c r="D50" s="600" t="s">
        <v>845</v>
      </c>
      <c r="E50" s="601"/>
      <c r="F50" s="601"/>
      <c r="G50" s="602"/>
      <c r="H50" s="603"/>
      <c r="I50" s="603"/>
      <c r="J50" s="604"/>
      <c r="K50" s="604"/>
      <c r="L50" s="604"/>
      <c r="M50" s="605"/>
      <c r="N50" s="173"/>
      <c r="O50" s="173"/>
      <c r="P50" s="173"/>
    </row>
    <row r="51" spans="2:16" ht="8.25" customHeight="1">
      <c r="D51" s="606"/>
      <c r="L51" s="561"/>
      <c r="M51" s="607"/>
      <c r="N51" s="173"/>
      <c r="O51" s="173"/>
      <c r="P51" s="173"/>
    </row>
    <row r="52" spans="2:16" ht="18" customHeight="1">
      <c r="D52" s="608" t="s">
        <v>842</v>
      </c>
      <c r="E52" s="561"/>
      <c r="F52" s="561"/>
      <c r="G52" s="561"/>
      <c r="H52" s="561"/>
      <c r="I52" s="561"/>
      <c r="J52" s="561"/>
      <c r="K52" s="561"/>
      <c r="L52" s="561"/>
      <c r="M52" s="607"/>
      <c r="N52" s="173"/>
      <c r="O52" s="173"/>
      <c r="P52" s="173"/>
    </row>
    <row r="53" spans="2:16" ht="5.25" customHeight="1">
      <c r="D53" s="608"/>
      <c r="E53" s="561"/>
      <c r="F53" s="561"/>
      <c r="G53" s="561"/>
      <c r="H53" s="561"/>
      <c r="I53" s="561"/>
      <c r="J53" s="561"/>
      <c r="K53" s="561"/>
      <c r="L53" s="561"/>
      <c r="M53" s="607"/>
      <c r="N53" s="173"/>
      <c r="O53" s="173"/>
      <c r="P53" s="173"/>
    </row>
    <row r="54" spans="2:16" ht="15" customHeight="1">
      <c r="B54" s="173"/>
      <c r="D54" s="609" t="s">
        <v>747</v>
      </c>
      <c r="E54" s="610"/>
      <c r="F54" s="586" t="s">
        <v>592</v>
      </c>
      <c r="G54" s="586" t="s">
        <v>593</v>
      </c>
      <c r="H54" s="561"/>
      <c r="I54" s="561"/>
      <c r="J54" s="561"/>
      <c r="K54" s="561"/>
      <c r="L54" s="561"/>
      <c r="M54" s="611"/>
    </row>
    <row r="55" spans="2:16" ht="15" customHeight="1">
      <c r="B55" s="173"/>
      <c r="D55" s="609" t="s">
        <v>748</v>
      </c>
      <c r="E55" s="610"/>
      <c r="F55" s="586" t="s">
        <v>594</v>
      </c>
      <c r="G55" s="586" t="s">
        <v>595</v>
      </c>
      <c r="H55" s="561"/>
      <c r="I55" s="561"/>
      <c r="J55" s="561"/>
      <c r="K55" s="561"/>
      <c r="L55" s="561"/>
      <c r="M55" s="611"/>
    </row>
    <row r="56" spans="2:16" ht="15" customHeight="1">
      <c r="D56" s="609" t="s">
        <v>749</v>
      </c>
      <c r="E56" s="610"/>
      <c r="F56" s="586" t="s">
        <v>596</v>
      </c>
      <c r="G56" s="586" t="s">
        <v>597</v>
      </c>
      <c r="H56" s="561"/>
      <c r="I56" s="561"/>
      <c r="J56" s="561"/>
      <c r="K56" s="561"/>
      <c r="L56" s="561"/>
      <c r="M56" s="611"/>
    </row>
    <row r="57" spans="2:16" ht="15" customHeight="1">
      <c r="B57" s="173"/>
      <c r="D57" s="609" t="s">
        <v>750</v>
      </c>
      <c r="E57" s="610"/>
      <c r="F57" s="586" t="s">
        <v>598</v>
      </c>
      <c r="G57" s="586" t="s">
        <v>599</v>
      </c>
      <c r="H57" s="561"/>
      <c r="I57" s="561"/>
      <c r="J57" s="561"/>
      <c r="K57" s="561"/>
      <c r="L57" s="561"/>
      <c r="M57" s="611"/>
      <c r="N57" s="173"/>
      <c r="O57" s="173"/>
      <c r="P57" s="173"/>
    </row>
    <row r="58" spans="2:16" ht="15" customHeight="1">
      <c r="B58" s="173"/>
      <c r="D58" s="609" t="s">
        <v>751</v>
      </c>
      <c r="E58" s="610"/>
      <c r="F58" s="586" t="s">
        <v>600</v>
      </c>
      <c r="G58" s="586" t="s">
        <v>601</v>
      </c>
      <c r="H58" s="561"/>
      <c r="I58" s="561"/>
      <c r="J58" s="561"/>
      <c r="K58" s="561"/>
      <c r="L58" s="561"/>
      <c r="M58" s="611"/>
      <c r="N58" s="173"/>
      <c r="O58" s="173"/>
      <c r="P58" s="173"/>
    </row>
    <row r="59" spans="2:16" ht="15" customHeight="1">
      <c r="B59" s="173"/>
      <c r="D59" s="609" t="s">
        <v>752</v>
      </c>
      <c r="E59" s="610"/>
      <c r="F59" s="586" t="s">
        <v>602</v>
      </c>
      <c r="G59" s="586" t="s">
        <v>603</v>
      </c>
      <c r="H59" s="561"/>
      <c r="I59" s="561"/>
      <c r="J59" s="561"/>
      <c r="K59" s="561"/>
      <c r="L59" s="561"/>
      <c r="M59" s="611"/>
    </row>
    <row r="60" spans="2:16" ht="15" customHeight="1">
      <c r="B60" s="173"/>
      <c r="D60" s="609" t="s">
        <v>753</v>
      </c>
      <c r="E60" s="610"/>
      <c r="F60" s="586" t="s">
        <v>604</v>
      </c>
      <c r="G60" s="586" t="s">
        <v>605</v>
      </c>
      <c r="H60" s="561"/>
      <c r="I60" s="561"/>
      <c r="J60" s="561"/>
      <c r="K60" s="561"/>
      <c r="L60" s="561"/>
      <c r="M60" s="611"/>
      <c r="N60" s="173"/>
      <c r="O60" s="173"/>
      <c r="P60" s="173"/>
    </row>
    <row r="61" spans="2:16" ht="15" customHeight="1">
      <c r="B61" s="173"/>
      <c r="D61" s="609" t="s">
        <v>754</v>
      </c>
      <c r="E61" s="610"/>
      <c r="F61" s="586" t="s">
        <v>598</v>
      </c>
      <c r="G61" s="586" t="s">
        <v>606</v>
      </c>
      <c r="H61" s="561"/>
      <c r="I61" s="561"/>
      <c r="J61" s="561"/>
      <c r="K61" s="561"/>
      <c r="L61" s="561"/>
      <c r="M61" s="611"/>
      <c r="N61" s="173"/>
      <c r="O61" s="173"/>
      <c r="P61" s="173"/>
    </row>
    <row r="62" spans="2:16" ht="15" customHeight="1">
      <c r="B62" s="173"/>
      <c r="D62" s="609" t="s">
        <v>755</v>
      </c>
      <c r="E62" s="610"/>
      <c r="F62" s="586" t="s">
        <v>607</v>
      </c>
      <c r="G62" s="586" t="s">
        <v>608</v>
      </c>
      <c r="H62" s="561"/>
      <c r="I62" s="561"/>
      <c r="J62" s="561"/>
      <c r="K62" s="561"/>
      <c r="L62" s="561"/>
      <c r="M62" s="611"/>
      <c r="N62" s="173"/>
      <c r="O62" s="173"/>
      <c r="P62" s="173"/>
    </row>
    <row r="63" spans="2:16" ht="15" customHeight="1">
      <c r="B63" s="173"/>
      <c r="D63" s="609" t="s">
        <v>756</v>
      </c>
      <c r="E63" s="610"/>
      <c r="F63" s="586" t="s">
        <v>594</v>
      </c>
      <c r="G63" s="586" t="s">
        <v>609</v>
      </c>
      <c r="H63" s="561"/>
      <c r="I63" s="561"/>
      <c r="J63" s="561"/>
      <c r="K63" s="561"/>
      <c r="L63" s="561"/>
      <c r="M63" s="611"/>
      <c r="N63" s="173"/>
      <c r="O63" s="173"/>
      <c r="P63" s="173"/>
    </row>
    <row r="64" spans="2:16" ht="15" customHeight="1">
      <c r="B64" s="173"/>
      <c r="D64" s="612"/>
      <c r="E64" s="561"/>
      <c r="F64" s="561"/>
      <c r="G64" s="561"/>
      <c r="H64" s="561"/>
      <c r="I64" s="561"/>
      <c r="J64" s="561"/>
      <c r="K64" s="613"/>
      <c r="L64" s="561"/>
      <c r="M64" s="611"/>
      <c r="N64" s="173"/>
      <c r="O64" s="173"/>
      <c r="P64" s="173"/>
    </row>
    <row r="65" spans="2:16" ht="15" customHeight="1">
      <c r="D65" s="614" t="s">
        <v>843</v>
      </c>
      <c r="E65" s="561"/>
      <c r="F65" s="561"/>
      <c r="G65" s="561"/>
      <c r="H65" s="561"/>
      <c r="I65" s="561"/>
      <c r="J65" s="561"/>
      <c r="K65" s="561"/>
      <c r="L65" s="561"/>
      <c r="M65" s="607"/>
      <c r="N65" s="173"/>
      <c r="O65" s="173"/>
      <c r="P65" s="173"/>
    </row>
    <row r="66" spans="2:16" ht="15" customHeight="1">
      <c r="D66" s="606" t="s">
        <v>610</v>
      </c>
      <c r="E66" s="561"/>
      <c r="F66" s="561"/>
      <c r="G66" s="561"/>
      <c r="H66" s="561"/>
      <c r="I66" s="561"/>
      <c r="J66" s="561"/>
      <c r="K66" s="561"/>
      <c r="L66" s="561"/>
      <c r="M66" s="607"/>
      <c r="N66" s="173"/>
      <c r="O66" s="173"/>
      <c r="P66" s="173"/>
    </row>
    <row r="67" spans="2:16" ht="15" customHeight="1">
      <c r="D67" s="608" t="s">
        <v>844</v>
      </c>
      <c r="E67" s="561"/>
      <c r="F67" s="561"/>
      <c r="G67" s="561"/>
      <c r="H67" s="561"/>
      <c r="I67" s="561"/>
      <c r="J67" s="561"/>
      <c r="K67" s="561"/>
      <c r="L67" s="561"/>
      <c r="M67" s="607"/>
      <c r="N67" s="173"/>
      <c r="O67" s="173"/>
      <c r="P67" s="173"/>
    </row>
    <row r="68" spans="2:16" ht="15" customHeight="1">
      <c r="D68" s="615" t="s">
        <v>839</v>
      </c>
      <c r="E68" s="586"/>
      <c r="F68" s="586"/>
      <c r="G68" s="586"/>
      <c r="H68" s="616" t="s">
        <v>784</v>
      </c>
      <c r="I68" s="586"/>
      <c r="J68" s="561"/>
      <c r="K68" s="561"/>
      <c r="L68" s="561"/>
      <c r="M68" s="607"/>
    </row>
    <row r="69" spans="2:16" ht="15" customHeight="1">
      <c r="D69" s="615" t="s">
        <v>781</v>
      </c>
      <c r="E69" s="586"/>
      <c r="F69" s="586"/>
      <c r="G69" s="586"/>
      <c r="H69" s="616" t="s">
        <v>840</v>
      </c>
      <c r="I69" s="586"/>
      <c r="J69" s="561"/>
      <c r="K69" s="561"/>
      <c r="L69" s="561"/>
      <c r="M69" s="607"/>
    </row>
    <row r="70" spans="2:16" ht="15" customHeight="1">
      <c r="D70" s="615" t="s">
        <v>782</v>
      </c>
      <c r="E70" s="586"/>
      <c r="F70" s="586"/>
      <c r="G70" s="586"/>
      <c r="H70" s="616" t="s">
        <v>785</v>
      </c>
      <c r="I70" s="586"/>
      <c r="J70" s="561"/>
      <c r="K70" s="561"/>
      <c r="L70" s="561"/>
      <c r="M70" s="607"/>
    </row>
    <row r="71" spans="2:16" ht="15" customHeight="1">
      <c r="D71" s="615" t="s">
        <v>783</v>
      </c>
      <c r="E71" s="586"/>
      <c r="F71" s="586"/>
      <c r="G71" s="586"/>
      <c r="H71" s="561"/>
      <c r="I71" s="561"/>
      <c r="J71" s="561"/>
      <c r="K71" s="561"/>
      <c r="L71" s="561"/>
      <c r="M71" s="607"/>
    </row>
    <row r="72" spans="2:16">
      <c r="D72" s="617" t="s">
        <v>841</v>
      </c>
      <c r="E72" s="618"/>
      <c r="F72" s="619"/>
      <c r="G72" s="619"/>
      <c r="H72" s="620"/>
      <c r="I72" s="621"/>
      <c r="J72" s="620"/>
      <c r="K72" s="620"/>
      <c r="L72" s="620"/>
      <c r="M72" s="622"/>
    </row>
    <row r="73" spans="2:16">
      <c r="B73" s="173"/>
      <c r="C73" s="173"/>
      <c r="D73" s="173"/>
      <c r="E73" s="173"/>
      <c r="F73" s="173"/>
      <c r="G73" s="173"/>
      <c r="H73" s="173"/>
      <c r="J73" s="173"/>
      <c r="K73" s="173"/>
      <c r="L73" s="173"/>
      <c r="M73" s="173"/>
    </row>
    <row r="74" spans="2:16">
      <c r="D74" s="586"/>
      <c r="E74" s="586"/>
      <c r="F74" s="586"/>
      <c r="G74" s="586"/>
      <c r="H74" s="561"/>
      <c r="I74" s="561"/>
      <c r="J74" s="561"/>
      <c r="K74" s="561"/>
      <c r="L74" s="561"/>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9"/>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3" t="s">
        <v>739</v>
      </c>
      <c r="B1" s="14"/>
      <c r="C1" s="14"/>
      <c r="N1" s="1745"/>
      <c r="O1" s="1746"/>
      <c r="P1" s="624"/>
    </row>
    <row r="2" spans="1:17" ht="6" customHeight="1">
      <c r="A2" s="625"/>
      <c r="B2" s="625"/>
      <c r="C2" s="625"/>
      <c r="D2" s="626"/>
      <c r="E2" s="627"/>
      <c r="F2" s="628"/>
      <c r="G2" s="629"/>
      <c r="H2" s="630"/>
      <c r="I2" s="630"/>
      <c r="J2" s="630"/>
      <c r="K2" s="631"/>
      <c r="L2" s="627"/>
      <c r="M2" s="626"/>
      <c r="N2" s="630"/>
      <c r="O2" s="630"/>
      <c r="P2" s="630"/>
      <c r="Q2" s="37"/>
    </row>
    <row r="3" spans="1:17" s="18" customFormat="1" ht="12" customHeight="1">
      <c r="A3" s="1707" t="s">
        <v>178</v>
      </c>
      <c r="B3" s="1707"/>
      <c r="C3" s="1708"/>
      <c r="D3" s="1723" t="s">
        <v>400</v>
      </c>
      <c r="E3" s="105"/>
      <c r="F3" s="1715" t="s">
        <v>444</v>
      </c>
      <c r="G3" s="1715"/>
      <c r="H3" s="1715"/>
      <c r="I3" s="1715"/>
      <c r="J3" s="1716"/>
      <c r="K3" s="1717" t="s">
        <v>449</v>
      </c>
      <c r="L3" s="1718"/>
      <c r="M3" s="1719"/>
      <c r="N3" s="1720" t="s">
        <v>806</v>
      </c>
      <c r="O3" s="1720" t="s">
        <v>807</v>
      </c>
      <c r="P3" s="217" t="s">
        <v>267</v>
      </c>
    </row>
    <row r="4" spans="1:17" s="18" customFormat="1" ht="12" customHeight="1">
      <c r="A4" s="1709"/>
      <c r="B4" s="1709"/>
      <c r="C4" s="1710"/>
      <c r="D4" s="1724"/>
      <c r="E4" s="106"/>
      <c r="F4" s="1726" t="s">
        <v>260</v>
      </c>
      <c r="G4" s="1727"/>
      <c r="H4" s="1720" t="s">
        <v>774</v>
      </c>
      <c r="I4" s="1713" t="s">
        <v>770</v>
      </c>
      <c r="J4" s="1730" t="s">
        <v>768</v>
      </c>
      <c r="K4" s="1728" t="s">
        <v>664</v>
      </c>
      <c r="L4" s="1728" t="s">
        <v>665</v>
      </c>
      <c r="M4" s="1728" t="s">
        <v>666</v>
      </c>
      <c r="N4" s="1721"/>
      <c r="O4" s="1721"/>
      <c r="P4" s="1732" t="s">
        <v>771</v>
      </c>
    </row>
    <row r="5" spans="1:17" s="101" customFormat="1" ht="25.5" customHeight="1">
      <c r="A5" s="1711"/>
      <c r="B5" s="1711"/>
      <c r="C5" s="1712"/>
      <c r="D5" s="1725"/>
      <c r="E5" s="107"/>
      <c r="F5" s="108" t="s">
        <v>772</v>
      </c>
      <c r="G5" s="109" t="s">
        <v>773</v>
      </c>
      <c r="H5" s="1722"/>
      <c r="I5" s="1714"/>
      <c r="J5" s="1731"/>
      <c r="K5" s="1729"/>
      <c r="L5" s="1729"/>
      <c r="M5" s="1729"/>
      <c r="N5" s="1722"/>
      <c r="O5" s="1722"/>
      <c r="P5" s="1733"/>
    </row>
    <row r="6" spans="1:17" s="41" customFormat="1" ht="12" customHeight="1">
      <c r="A6" s="632"/>
      <c r="B6" s="625"/>
      <c r="C6" s="633"/>
      <c r="D6" s="634" t="s">
        <v>57</v>
      </c>
      <c r="E6" s="634" t="s">
        <v>179</v>
      </c>
      <c r="F6" s="4"/>
      <c r="G6" s="4"/>
      <c r="H6" s="4"/>
      <c r="I6" s="4"/>
      <c r="J6" s="634" t="s">
        <v>290</v>
      </c>
      <c r="K6" s="634"/>
      <c r="L6" s="634"/>
      <c r="M6" s="4"/>
      <c r="N6" s="4"/>
      <c r="O6" s="4"/>
      <c r="P6" s="223" t="s">
        <v>243</v>
      </c>
    </row>
    <row r="7" spans="1:17" s="13" customFormat="1" ht="14.15" customHeight="1">
      <c r="A7" s="635" t="s">
        <v>487</v>
      </c>
      <c r="B7" s="636">
        <v>2</v>
      </c>
      <c r="C7" s="637" t="s">
        <v>157</v>
      </c>
      <c r="D7" s="384">
        <v>5465002</v>
      </c>
      <c r="E7" s="384">
        <v>2402484</v>
      </c>
      <c r="F7" s="252">
        <v>100</v>
      </c>
      <c r="G7" s="252">
        <v>100</v>
      </c>
      <c r="H7" s="252">
        <v>100</v>
      </c>
      <c r="I7" s="252">
        <v>100</v>
      </c>
      <c r="J7" s="294">
        <v>0.97</v>
      </c>
      <c r="K7" s="638">
        <v>100</v>
      </c>
      <c r="L7" s="295">
        <v>100</v>
      </c>
      <c r="M7" s="295">
        <v>100</v>
      </c>
      <c r="N7" s="639" t="s">
        <v>476</v>
      </c>
      <c r="O7" s="639" t="s">
        <v>476</v>
      </c>
      <c r="P7" s="391">
        <v>216102</v>
      </c>
    </row>
    <row r="8" spans="1:17" s="13" customFormat="1" ht="14.15" customHeight="1">
      <c r="A8" s="635"/>
      <c r="B8" s="636">
        <v>3</v>
      </c>
      <c r="C8" s="637"/>
      <c r="D8" s="293">
        <v>5432573</v>
      </c>
      <c r="E8" s="293">
        <v>2413953</v>
      </c>
      <c r="F8" s="252">
        <v>99.5</v>
      </c>
      <c r="G8" s="252">
        <v>99.5</v>
      </c>
      <c r="H8" s="252">
        <v>99.4</v>
      </c>
      <c r="I8" s="252">
        <v>102.5</v>
      </c>
      <c r="J8" s="294">
        <v>0.94</v>
      </c>
      <c r="K8" s="638">
        <v>102</v>
      </c>
      <c r="L8" s="296">
        <v>103.3</v>
      </c>
      <c r="M8" s="638">
        <v>98</v>
      </c>
      <c r="N8" s="639" t="s">
        <v>476</v>
      </c>
      <c r="O8" s="639" t="s">
        <v>476</v>
      </c>
      <c r="P8" s="640">
        <v>223686</v>
      </c>
    </row>
    <row r="9" spans="1:17" s="13" customFormat="1" ht="14.15" customHeight="1">
      <c r="A9" s="635"/>
      <c r="B9" s="636">
        <v>4</v>
      </c>
      <c r="C9" s="637"/>
      <c r="D9" s="384">
        <v>5403819</v>
      </c>
      <c r="E9" s="384">
        <v>2430402</v>
      </c>
      <c r="F9" s="252">
        <v>100.2</v>
      </c>
      <c r="G9" s="252">
        <v>100.8</v>
      </c>
      <c r="H9" s="252">
        <v>100.1</v>
      </c>
      <c r="I9" s="252">
        <v>106.1</v>
      </c>
      <c r="J9" s="294">
        <v>1.03</v>
      </c>
      <c r="K9" s="639">
        <v>102.1</v>
      </c>
      <c r="L9" s="639">
        <v>102.3</v>
      </c>
      <c r="M9" s="639">
        <v>97.8</v>
      </c>
      <c r="N9" s="639" t="s">
        <v>476</v>
      </c>
      <c r="O9" s="639" t="s">
        <v>476</v>
      </c>
      <c r="P9" s="641">
        <v>230588</v>
      </c>
    </row>
    <row r="10" spans="1:17" s="13" customFormat="1" ht="14.15" customHeight="1">
      <c r="A10" s="635"/>
      <c r="B10" s="636">
        <v>5</v>
      </c>
      <c r="C10" s="637"/>
      <c r="D10" s="384">
        <v>5369834</v>
      </c>
      <c r="E10" s="384">
        <v>2443174</v>
      </c>
      <c r="F10" s="639">
        <v>103.5</v>
      </c>
      <c r="G10" s="639">
        <v>103</v>
      </c>
      <c r="H10" s="639">
        <v>100.6</v>
      </c>
      <c r="I10" s="639">
        <v>106.5</v>
      </c>
      <c r="J10" s="642">
        <v>1.02</v>
      </c>
      <c r="K10" s="639">
        <v>97.9</v>
      </c>
      <c r="L10" s="639">
        <v>98.2</v>
      </c>
      <c r="M10" s="639">
        <v>100.7</v>
      </c>
      <c r="N10" s="639" t="s">
        <v>476</v>
      </c>
      <c r="O10" s="639" t="s">
        <v>476</v>
      </c>
      <c r="P10" s="641">
        <v>231253</v>
      </c>
    </row>
    <row r="11" spans="1:17" s="13" customFormat="1" ht="14.15" customHeight="1">
      <c r="A11" s="635"/>
      <c r="B11" s="636">
        <v>6</v>
      </c>
      <c r="C11" s="637"/>
      <c r="D11" s="379">
        <v>5336665</v>
      </c>
      <c r="E11" s="379">
        <v>2459517</v>
      </c>
      <c r="F11" s="639">
        <v>104.8</v>
      </c>
      <c r="G11" s="639">
        <v>104.4</v>
      </c>
      <c r="H11" s="639">
        <v>101.3</v>
      </c>
      <c r="I11" s="639">
        <v>105.5</v>
      </c>
      <c r="J11" s="642">
        <v>1</v>
      </c>
      <c r="K11" s="639">
        <v>96.6</v>
      </c>
      <c r="L11" s="639">
        <v>96.3</v>
      </c>
      <c r="M11" s="639">
        <v>101.7</v>
      </c>
      <c r="N11" s="639" t="s">
        <v>476</v>
      </c>
      <c r="O11" s="639" t="s">
        <v>476</v>
      </c>
      <c r="P11" s="643">
        <v>231175</v>
      </c>
    </row>
    <row r="12" spans="1:17" ht="14.15" customHeight="1">
      <c r="A12" s="282"/>
      <c r="B12" s="644"/>
      <c r="C12" s="637"/>
      <c r="D12" s="293"/>
      <c r="E12" s="293"/>
      <c r="F12" s="252"/>
      <c r="G12" s="252"/>
      <c r="H12" s="252"/>
      <c r="I12" s="252"/>
      <c r="J12" s="294"/>
      <c r="K12" s="645"/>
      <c r="L12" s="645"/>
      <c r="M12" s="645"/>
      <c r="N12" s="295"/>
      <c r="O12" s="295"/>
      <c r="P12" s="428"/>
    </row>
    <row r="13" spans="1:17" s="41" customFormat="1" ht="14.15" customHeight="1">
      <c r="A13" s="475">
        <v>6</v>
      </c>
      <c r="B13" s="468">
        <v>7</v>
      </c>
      <c r="C13" s="646" t="s">
        <v>316</v>
      </c>
      <c r="D13" s="403">
        <v>5343886</v>
      </c>
      <c r="E13" s="647">
        <v>2458079</v>
      </c>
      <c r="F13" s="648">
        <v>116.3</v>
      </c>
      <c r="G13" s="648">
        <v>105.9</v>
      </c>
      <c r="H13" s="648">
        <v>101.4</v>
      </c>
      <c r="I13" s="648">
        <v>105.7</v>
      </c>
      <c r="J13" s="649">
        <v>1.01</v>
      </c>
      <c r="K13" s="650">
        <v>99.8</v>
      </c>
      <c r="L13" s="650">
        <v>99.5</v>
      </c>
      <c r="M13" s="650">
        <v>100.1</v>
      </c>
      <c r="N13" s="651">
        <v>111.2</v>
      </c>
      <c r="O13" s="651">
        <v>66.7</v>
      </c>
      <c r="P13" s="426" t="s">
        <v>1049</v>
      </c>
    </row>
    <row r="14" spans="1:17" s="41" customFormat="1" ht="14.15" customHeight="1">
      <c r="A14" s="475"/>
      <c r="B14" s="468">
        <v>8</v>
      </c>
      <c r="C14" s="646"/>
      <c r="D14" s="647">
        <v>5342093</v>
      </c>
      <c r="E14" s="403">
        <v>2459137</v>
      </c>
      <c r="F14" s="648">
        <v>90.8</v>
      </c>
      <c r="G14" s="648">
        <v>105</v>
      </c>
      <c r="H14" s="648">
        <v>101.8</v>
      </c>
      <c r="I14" s="648">
        <v>100</v>
      </c>
      <c r="J14" s="649">
        <v>1.01</v>
      </c>
      <c r="K14" s="650">
        <v>95.9</v>
      </c>
      <c r="L14" s="650">
        <v>93</v>
      </c>
      <c r="M14" s="650">
        <v>105.8</v>
      </c>
      <c r="N14" s="651">
        <v>106.2</v>
      </c>
      <c r="O14" s="651" t="s">
        <v>1063</v>
      </c>
      <c r="P14" s="427" t="s">
        <v>868</v>
      </c>
    </row>
    <row r="15" spans="1:17" s="41" customFormat="1" ht="14.15" customHeight="1">
      <c r="A15" s="475"/>
      <c r="B15" s="468">
        <v>9</v>
      </c>
      <c r="C15" s="646"/>
      <c r="D15" s="403">
        <v>5338575</v>
      </c>
      <c r="E15" s="647">
        <v>2458508</v>
      </c>
      <c r="F15" s="648">
        <v>89.6</v>
      </c>
      <c r="G15" s="648">
        <v>105.5</v>
      </c>
      <c r="H15" s="648">
        <v>101.4</v>
      </c>
      <c r="I15" s="648">
        <v>105.7</v>
      </c>
      <c r="J15" s="649">
        <v>1.01</v>
      </c>
      <c r="K15" s="650">
        <v>98.1</v>
      </c>
      <c r="L15" s="650">
        <v>98.4</v>
      </c>
      <c r="M15" s="650">
        <v>102.4</v>
      </c>
      <c r="N15" s="651">
        <v>109.5</v>
      </c>
      <c r="O15" s="651">
        <v>66.7</v>
      </c>
      <c r="P15" s="546">
        <v>57853</v>
      </c>
    </row>
    <row r="16" spans="1:17" s="41" customFormat="1" ht="14.15" customHeight="1">
      <c r="A16" s="475"/>
      <c r="B16" s="468">
        <v>10</v>
      </c>
      <c r="C16" s="646"/>
      <c r="D16" s="403">
        <v>5336665</v>
      </c>
      <c r="E16" s="403">
        <v>2459517</v>
      </c>
      <c r="F16" s="648">
        <v>91.3</v>
      </c>
      <c r="G16" s="648">
        <v>105.6</v>
      </c>
      <c r="H16" s="648">
        <v>102</v>
      </c>
      <c r="I16" s="648">
        <v>106.9</v>
      </c>
      <c r="J16" s="649">
        <v>1.01</v>
      </c>
      <c r="K16" s="650">
        <v>98.2</v>
      </c>
      <c r="L16" s="650">
        <v>98</v>
      </c>
      <c r="M16" s="650">
        <v>101.9</v>
      </c>
      <c r="N16" s="651">
        <v>107.8</v>
      </c>
      <c r="O16" s="651">
        <v>16.7</v>
      </c>
      <c r="P16" s="427" t="s">
        <v>869</v>
      </c>
    </row>
    <row r="17" spans="1:16" s="41" customFormat="1" ht="14.15" customHeight="1">
      <c r="A17" s="475"/>
      <c r="B17" s="468">
        <v>11</v>
      </c>
      <c r="C17" s="646"/>
      <c r="D17" s="652">
        <v>5336139</v>
      </c>
      <c r="E17" s="403">
        <v>2461425</v>
      </c>
      <c r="F17" s="648">
        <v>96.7</v>
      </c>
      <c r="G17" s="648">
        <v>106.1</v>
      </c>
      <c r="H17" s="648">
        <v>102.1</v>
      </c>
      <c r="I17" s="648">
        <v>106.9</v>
      </c>
      <c r="J17" s="649">
        <v>1</v>
      </c>
      <c r="K17" s="650">
        <v>96.1</v>
      </c>
      <c r="L17" s="650">
        <v>95.9</v>
      </c>
      <c r="M17" s="650">
        <v>101.9</v>
      </c>
      <c r="N17" s="651">
        <v>106.3</v>
      </c>
      <c r="O17" s="651">
        <v>44.4</v>
      </c>
      <c r="P17" s="546">
        <v>56586</v>
      </c>
    </row>
    <row r="18" spans="1:16" s="41" customFormat="1" ht="14.15" customHeight="1">
      <c r="A18" s="475"/>
      <c r="B18" s="468">
        <v>12</v>
      </c>
      <c r="C18" s="646"/>
      <c r="D18" s="403">
        <v>5333911</v>
      </c>
      <c r="E18" s="403">
        <v>2461517</v>
      </c>
      <c r="F18" s="648">
        <v>181.1</v>
      </c>
      <c r="G18" s="648">
        <v>106</v>
      </c>
      <c r="H18" s="648">
        <v>102.3</v>
      </c>
      <c r="I18" s="648">
        <v>108</v>
      </c>
      <c r="J18" s="649">
        <v>0.99</v>
      </c>
      <c r="K18" s="648">
        <v>97.5</v>
      </c>
      <c r="L18" s="648">
        <v>96.7</v>
      </c>
      <c r="M18" s="648">
        <v>103.9</v>
      </c>
      <c r="N18" s="651">
        <v>107.6</v>
      </c>
      <c r="O18" s="651">
        <v>44.4</v>
      </c>
      <c r="P18" s="427" t="s">
        <v>870</v>
      </c>
    </row>
    <row r="19" spans="1:16" s="41" customFormat="1" ht="14.15" customHeight="1">
      <c r="A19" s="475">
        <v>7</v>
      </c>
      <c r="B19" s="468">
        <v>1</v>
      </c>
      <c r="C19" s="646"/>
      <c r="D19" s="403">
        <v>5330767</v>
      </c>
      <c r="E19" s="403">
        <v>2460760</v>
      </c>
      <c r="F19" s="648">
        <v>89.1</v>
      </c>
      <c r="G19" s="648">
        <v>104.4</v>
      </c>
      <c r="H19" s="648">
        <v>101.3</v>
      </c>
      <c r="I19" s="648">
        <v>98.9</v>
      </c>
      <c r="J19" s="649">
        <v>1</v>
      </c>
      <c r="K19" s="650">
        <v>98.5</v>
      </c>
      <c r="L19" s="650">
        <v>97.6</v>
      </c>
      <c r="M19" s="650">
        <v>103.4</v>
      </c>
      <c r="N19" s="651">
        <v>105.2</v>
      </c>
      <c r="O19" s="651">
        <v>44.4</v>
      </c>
      <c r="P19" s="546">
        <v>57175</v>
      </c>
    </row>
    <row r="20" spans="1:16" s="41" customFormat="1" ht="14.15" customHeight="1">
      <c r="A20" s="475"/>
      <c r="B20" s="468">
        <v>2</v>
      </c>
      <c r="C20" s="646"/>
      <c r="D20" s="403">
        <v>5325228</v>
      </c>
      <c r="E20" s="403">
        <v>2458945</v>
      </c>
      <c r="F20" s="648">
        <v>87.9</v>
      </c>
      <c r="G20" s="648">
        <v>106.1</v>
      </c>
      <c r="H20" s="648">
        <v>101.5</v>
      </c>
      <c r="I20" s="648">
        <v>101.1</v>
      </c>
      <c r="J20" s="649">
        <v>0.99</v>
      </c>
      <c r="K20" s="648">
        <v>98.6</v>
      </c>
      <c r="L20" s="648">
        <v>98.9</v>
      </c>
      <c r="M20" s="648">
        <v>101.3</v>
      </c>
      <c r="N20" s="651">
        <v>106.3</v>
      </c>
      <c r="O20" s="651">
        <v>44.4</v>
      </c>
      <c r="P20" s="427" t="s">
        <v>927</v>
      </c>
    </row>
    <row r="21" spans="1:16" s="41" customFormat="1" ht="14.15" customHeight="1">
      <c r="A21" s="475"/>
      <c r="B21" s="468">
        <v>3</v>
      </c>
      <c r="C21" s="646"/>
      <c r="D21" s="403">
        <v>5320927</v>
      </c>
      <c r="E21" s="403">
        <v>2458478</v>
      </c>
      <c r="F21" s="648">
        <v>96.9</v>
      </c>
      <c r="G21" s="648">
        <v>106.9</v>
      </c>
      <c r="H21" s="648">
        <v>100.5</v>
      </c>
      <c r="I21" s="648">
        <v>106.9</v>
      </c>
      <c r="J21" s="649">
        <v>1</v>
      </c>
      <c r="K21" s="648">
        <v>92.7</v>
      </c>
      <c r="L21" s="648">
        <v>94.3</v>
      </c>
      <c r="M21" s="648">
        <v>100.7</v>
      </c>
      <c r="N21" s="653">
        <v>100.7</v>
      </c>
      <c r="O21" s="653">
        <v>11.1</v>
      </c>
      <c r="P21" s="546">
        <v>59200</v>
      </c>
    </row>
    <row r="22" spans="1:16" s="41" customFormat="1" ht="14.15" customHeight="1">
      <c r="A22" s="475"/>
      <c r="B22" s="468">
        <v>4</v>
      </c>
      <c r="C22" s="646"/>
      <c r="D22" s="403">
        <v>5312981</v>
      </c>
      <c r="E22" s="403">
        <v>2464502</v>
      </c>
      <c r="F22" s="648">
        <v>93.6</v>
      </c>
      <c r="G22" s="648">
        <v>109.9</v>
      </c>
      <c r="H22" s="648">
        <v>102.2</v>
      </c>
      <c r="I22" s="648">
        <v>104.6</v>
      </c>
      <c r="J22" s="649">
        <v>1</v>
      </c>
      <c r="K22" s="654">
        <v>92.3</v>
      </c>
      <c r="L22" s="648">
        <v>94.8</v>
      </c>
      <c r="M22" s="648">
        <v>101.6</v>
      </c>
      <c r="N22" s="653">
        <v>101.3</v>
      </c>
      <c r="O22" s="651">
        <v>43.8</v>
      </c>
      <c r="P22" s="426" t="s">
        <v>1064</v>
      </c>
    </row>
    <row r="23" spans="1:16" s="41" customFormat="1" ht="14.15" customHeight="1">
      <c r="A23" s="475"/>
      <c r="B23" s="468">
        <v>5</v>
      </c>
      <c r="C23" s="646"/>
      <c r="D23" s="403">
        <v>5315447</v>
      </c>
      <c r="E23" s="403">
        <v>2471783</v>
      </c>
      <c r="F23" s="648">
        <v>91.6</v>
      </c>
      <c r="G23" s="648">
        <v>109.1</v>
      </c>
      <c r="H23" s="648">
        <v>102.3</v>
      </c>
      <c r="I23" s="648">
        <v>100</v>
      </c>
      <c r="J23" s="649">
        <v>1</v>
      </c>
      <c r="K23" s="650">
        <v>98.3</v>
      </c>
      <c r="L23" s="650">
        <v>100.8</v>
      </c>
      <c r="M23" s="650">
        <v>98.5</v>
      </c>
      <c r="N23" s="651">
        <v>107.4</v>
      </c>
      <c r="O23" s="651">
        <v>62.5</v>
      </c>
      <c r="P23" s="427" t="s">
        <v>868</v>
      </c>
    </row>
    <row r="24" spans="1:16" s="41" customFormat="1" ht="14.15" customHeight="1">
      <c r="A24" s="475"/>
      <c r="B24" s="468">
        <v>6</v>
      </c>
      <c r="C24" s="646"/>
      <c r="D24" s="545">
        <v>5312946</v>
      </c>
      <c r="E24" s="403">
        <v>2472319</v>
      </c>
      <c r="F24" s="650" t="s">
        <v>476</v>
      </c>
      <c r="G24" s="650" t="s">
        <v>476</v>
      </c>
      <c r="H24" s="650" t="s">
        <v>476</v>
      </c>
      <c r="I24" s="650" t="s">
        <v>476</v>
      </c>
      <c r="J24" s="649">
        <v>0.99</v>
      </c>
      <c r="K24" s="650" t="s">
        <v>476</v>
      </c>
      <c r="L24" s="650" t="s">
        <v>476</v>
      </c>
      <c r="M24" s="650" t="s">
        <v>476</v>
      </c>
      <c r="N24" s="650" t="s">
        <v>476</v>
      </c>
      <c r="O24" s="650" t="s">
        <v>476</v>
      </c>
      <c r="P24" s="546">
        <v>58214</v>
      </c>
    </row>
    <row r="25" spans="1:16" s="41" customFormat="1" ht="14.15" customHeight="1">
      <c r="A25" s="475"/>
      <c r="B25" s="468">
        <v>7</v>
      </c>
      <c r="C25" s="646"/>
      <c r="D25" s="403">
        <v>5311391</v>
      </c>
      <c r="E25" s="403">
        <v>2473408</v>
      </c>
      <c r="F25" s="650" t="s">
        <v>476</v>
      </c>
      <c r="G25" s="650" t="s">
        <v>476</v>
      </c>
      <c r="H25" s="650" t="s">
        <v>476</v>
      </c>
      <c r="I25" s="650" t="s">
        <v>476</v>
      </c>
      <c r="J25" s="650" t="s">
        <v>476</v>
      </c>
      <c r="K25" s="650" t="s">
        <v>476</v>
      </c>
      <c r="L25" s="650" t="s">
        <v>476</v>
      </c>
      <c r="M25" s="650" t="s">
        <v>476</v>
      </c>
      <c r="N25" s="650" t="s">
        <v>476</v>
      </c>
      <c r="O25" s="650" t="s">
        <v>476</v>
      </c>
      <c r="P25" s="251"/>
    </row>
    <row r="26" spans="1:16" s="41" customFormat="1" ht="6" customHeight="1">
      <c r="A26" s="655"/>
      <c r="B26" s="625"/>
      <c r="C26" s="633"/>
      <c r="F26" s="656"/>
      <c r="G26" s="657"/>
      <c r="H26" s="656"/>
      <c r="I26" s="656"/>
      <c r="J26" s="658"/>
      <c r="P26" s="659"/>
    </row>
    <row r="27" spans="1:16" s="4" customFormat="1" ht="24" customHeight="1">
      <c r="A27" s="660" t="s">
        <v>133</v>
      </c>
      <c r="B27" s="661"/>
      <c r="C27" s="661"/>
      <c r="D27" s="1740" t="s">
        <v>180</v>
      </c>
      <c r="E27" s="1747"/>
      <c r="F27" s="1747"/>
      <c r="G27" s="1747"/>
      <c r="H27" s="1747"/>
      <c r="I27" s="1747"/>
      <c r="J27" s="662" t="s">
        <v>769</v>
      </c>
      <c r="K27" s="1748" t="s">
        <v>621</v>
      </c>
      <c r="L27" s="1749"/>
      <c r="M27" s="1749"/>
      <c r="N27" s="1749"/>
      <c r="O27" s="1749"/>
      <c r="P27" s="1750"/>
    </row>
    <row r="28" spans="1:16" s="4" customFormat="1" ht="13.5" customHeight="1">
      <c r="A28" s="663" t="s">
        <v>849</v>
      </c>
      <c r="B28" s="664" t="s">
        <v>964</v>
      </c>
      <c r="C28" s="665"/>
      <c r="D28" s="665"/>
      <c r="E28" s="665"/>
      <c r="F28" s="665"/>
      <c r="G28" s="665"/>
      <c r="H28" s="665"/>
      <c r="I28" s="665"/>
      <c r="J28" s="665"/>
      <c r="K28" s="665"/>
      <c r="L28" s="665"/>
      <c r="M28" s="665"/>
      <c r="N28" s="665"/>
      <c r="O28" s="665"/>
      <c r="P28" s="665"/>
    </row>
    <row r="29" spans="1:16" s="4" customFormat="1" ht="10.5" customHeight="1">
      <c r="A29" s="666"/>
      <c r="B29" s="667" t="s">
        <v>965</v>
      </c>
    </row>
    <row r="30" spans="1:16" s="4" customFormat="1" ht="11.25" customHeight="1">
      <c r="A30" s="668"/>
      <c r="B30" s="668" t="s">
        <v>1058</v>
      </c>
      <c r="C30" s="669"/>
      <c r="D30" s="669"/>
      <c r="E30" s="670"/>
      <c r="F30" s="669"/>
      <c r="G30" s="669"/>
      <c r="H30" s="669"/>
      <c r="I30" s="669"/>
      <c r="J30" s="671"/>
      <c r="K30" s="671"/>
      <c r="L30" s="671"/>
      <c r="M30" s="669"/>
      <c r="N30" s="669"/>
      <c r="O30" s="670"/>
      <c r="P30" s="670"/>
    </row>
    <row r="31" spans="1:16" s="4" customFormat="1" ht="11.25" customHeight="1">
      <c r="A31" s="672"/>
      <c r="B31" s="672" t="s">
        <v>1043</v>
      </c>
      <c r="C31" s="669"/>
      <c r="D31" s="669"/>
      <c r="E31" s="670"/>
      <c r="F31" s="669"/>
      <c r="G31" s="669"/>
      <c r="H31" s="669"/>
      <c r="I31" s="669"/>
      <c r="J31" s="671"/>
      <c r="K31" s="671"/>
      <c r="L31" s="671"/>
      <c r="M31" s="669"/>
      <c r="N31" s="669"/>
      <c r="O31" s="670"/>
      <c r="P31" s="670"/>
    </row>
    <row r="32" spans="1:16" s="4" customFormat="1" ht="11.25" customHeight="1">
      <c r="A32" s="672"/>
      <c r="B32" s="672"/>
      <c r="C32" s="667" t="s">
        <v>1053</v>
      </c>
      <c r="D32" s="669"/>
      <c r="E32" s="670"/>
      <c r="F32" s="669"/>
      <c r="G32" s="669"/>
      <c r="H32" s="669"/>
      <c r="I32" s="669"/>
      <c r="J32" s="671"/>
      <c r="K32" s="671"/>
      <c r="L32" s="671"/>
      <c r="M32" s="669"/>
      <c r="N32" s="669"/>
      <c r="O32" s="670"/>
      <c r="P32" s="670"/>
    </row>
    <row r="33" spans="1:16" s="4" customFormat="1" ht="11.25" customHeight="1">
      <c r="A33" s="672" t="s">
        <v>446</v>
      </c>
      <c r="B33" s="667" t="s">
        <v>1047</v>
      </c>
      <c r="C33" s="669"/>
      <c r="D33" s="669"/>
      <c r="E33" s="669"/>
      <c r="F33" s="668"/>
      <c r="G33" s="670"/>
      <c r="H33" s="670"/>
      <c r="I33" s="670"/>
      <c r="J33" s="670"/>
      <c r="K33" s="670"/>
      <c r="L33" s="668"/>
      <c r="M33" s="668"/>
      <c r="N33" s="669"/>
      <c r="O33" s="669"/>
      <c r="P33" s="668"/>
    </row>
    <row r="34" spans="1:16" s="4" customFormat="1" ht="11.25" customHeight="1">
      <c r="A34" s="668"/>
      <c r="B34" s="667" t="s">
        <v>940</v>
      </c>
      <c r="C34" s="669"/>
      <c r="D34" s="669"/>
      <c r="E34" s="669"/>
      <c r="F34" s="672"/>
      <c r="G34" s="668"/>
      <c r="H34" s="668"/>
      <c r="I34" s="668"/>
      <c r="J34" s="668"/>
      <c r="K34" s="670"/>
      <c r="L34" s="668"/>
      <c r="M34" s="668"/>
      <c r="N34" s="669"/>
      <c r="O34" s="669"/>
      <c r="P34" s="668"/>
    </row>
    <row r="35" spans="1:16" s="4" customFormat="1" ht="11.25" customHeight="1">
      <c r="A35" s="668"/>
      <c r="B35" s="672" t="s">
        <v>1048</v>
      </c>
      <c r="C35" s="673"/>
      <c r="F35" s="5"/>
      <c r="G35" s="674"/>
      <c r="H35" s="674"/>
      <c r="I35" s="674"/>
      <c r="J35" s="674"/>
      <c r="K35" s="668"/>
      <c r="L35" s="668"/>
      <c r="M35" s="668"/>
      <c r="N35" s="669"/>
      <c r="O35" s="669"/>
      <c r="P35" s="672"/>
    </row>
    <row r="36" spans="1:16" s="4" customFormat="1" ht="11.25" customHeight="1">
      <c r="A36" s="668"/>
      <c r="B36" s="672" t="s">
        <v>1039</v>
      </c>
      <c r="C36" s="675"/>
      <c r="F36" s="5"/>
      <c r="G36" s="674"/>
      <c r="H36" s="674"/>
      <c r="I36" s="674"/>
      <c r="J36" s="674"/>
      <c r="K36" s="668"/>
      <c r="L36" s="668"/>
      <c r="M36" s="668"/>
      <c r="N36" s="669"/>
      <c r="O36" s="669"/>
      <c r="P36" s="672"/>
    </row>
    <row r="37" spans="1:16" s="4" customFormat="1" ht="12" customHeight="1">
      <c r="A37" s="668"/>
      <c r="B37" s="676" t="s">
        <v>941</v>
      </c>
      <c r="C37"/>
      <c r="D37"/>
      <c r="E37"/>
      <c r="F37"/>
      <c r="G37"/>
      <c r="H37"/>
      <c r="I37"/>
      <c r="J37" s="674"/>
      <c r="K37" s="668"/>
      <c r="L37" s="668"/>
      <c r="M37" s="668"/>
      <c r="N37" s="669"/>
      <c r="O37" s="669"/>
      <c r="P37" s="672"/>
    </row>
    <row r="38" spans="1:16" s="4" customFormat="1" ht="2.5" customHeight="1">
      <c r="A38" s="668"/>
      <c r="B38" s="676"/>
      <c r="C38"/>
      <c r="D38"/>
      <c r="E38"/>
      <c r="F38"/>
      <c r="G38"/>
      <c r="H38"/>
      <c r="I38"/>
      <c r="J38" s="674"/>
      <c r="K38" s="668"/>
      <c r="L38" s="668"/>
      <c r="M38" s="668"/>
      <c r="N38" s="669"/>
      <c r="O38" s="669"/>
      <c r="P38" s="672"/>
    </row>
    <row r="39" spans="1:16" s="4" customFormat="1" ht="2.5" customHeight="1">
      <c r="A39" s="668"/>
      <c r="B39" s="676"/>
      <c r="C39"/>
      <c r="D39"/>
      <c r="E39"/>
      <c r="F39"/>
      <c r="G39"/>
      <c r="H39"/>
      <c r="I39"/>
      <c r="J39" s="674"/>
      <c r="K39" s="668"/>
      <c r="L39" s="668"/>
      <c r="M39" s="668"/>
      <c r="N39" s="669"/>
      <c r="O39" s="669"/>
      <c r="P39" s="672"/>
    </row>
    <row r="40" spans="1:16" s="4" customFormat="1" ht="2.5" customHeight="1">
      <c r="A40" s="668"/>
      <c r="B40" s="676"/>
      <c r="C40"/>
      <c r="D40"/>
      <c r="E40"/>
      <c r="F40"/>
      <c r="G40"/>
      <c r="H40"/>
      <c r="I40"/>
      <c r="J40" s="674"/>
      <c r="K40" s="668"/>
      <c r="L40" s="668"/>
      <c r="M40" s="668"/>
      <c r="N40" s="669"/>
      <c r="O40" s="669"/>
      <c r="P40" s="672"/>
    </row>
    <row r="41" spans="1:16" s="4" customFormat="1" ht="14.25" customHeight="1">
      <c r="A41" s="677"/>
      <c r="K41" s="674"/>
      <c r="L41" s="674"/>
      <c r="M41" s="674"/>
      <c r="O41" s="16"/>
      <c r="P41" s="5"/>
    </row>
    <row r="42" spans="1:16" s="16" customFormat="1" ht="17.149999999999999" customHeight="1">
      <c r="A42" s="623" t="s">
        <v>721</v>
      </c>
      <c r="B42" s="14"/>
      <c r="C42" s="14"/>
      <c r="G42" s="678"/>
      <c r="H42" s="678"/>
      <c r="N42" s="679"/>
      <c r="P42" s="680"/>
    </row>
    <row r="43" spans="1:16" ht="6" customHeight="1">
      <c r="D43" s="630"/>
      <c r="E43" s="628"/>
      <c r="F43" s="630"/>
      <c r="G43" s="681"/>
      <c r="H43" s="628"/>
      <c r="I43" s="681"/>
      <c r="J43" s="628"/>
      <c r="K43" s="630"/>
      <c r="L43" s="626"/>
      <c r="M43" s="628"/>
      <c r="N43" s="681"/>
      <c r="O43" s="628"/>
      <c r="P43" s="682"/>
    </row>
    <row r="44" spans="1:16" s="18" customFormat="1" ht="11.25" customHeight="1">
      <c r="A44" s="1707" t="s">
        <v>178</v>
      </c>
      <c r="B44" s="1707"/>
      <c r="C44" s="1708"/>
      <c r="D44" s="1723" t="s">
        <v>400</v>
      </c>
      <c r="E44" s="105"/>
      <c r="F44" s="1715" t="s">
        <v>444</v>
      </c>
      <c r="G44" s="1715"/>
      <c r="H44" s="1715"/>
      <c r="I44" s="1715"/>
      <c r="J44" s="1716"/>
      <c r="K44" s="1717" t="s">
        <v>449</v>
      </c>
      <c r="L44" s="1718"/>
      <c r="M44" s="1719"/>
      <c r="N44" s="1720" t="s">
        <v>806</v>
      </c>
      <c r="O44" s="1720" t="s">
        <v>807</v>
      </c>
      <c r="P44" s="217" t="s">
        <v>267</v>
      </c>
    </row>
    <row r="45" spans="1:16" s="18" customFormat="1" ht="12" customHeight="1">
      <c r="A45" s="1709"/>
      <c r="B45" s="1709"/>
      <c r="C45" s="1710"/>
      <c r="D45" s="1724"/>
      <c r="E45" s="106"/>
      <c r="F45" s="1726" t="s">
        <v>260</v>
      </c>
      <c r="G45" s="1727"/>
      <c r="H45" s="1720" t="s">
        <v>774</v>
      </c>
      <c r="I45" s="1713" t="s">
        <v>770</v>
      </c>
      <c r="J45" s="1730" t="s">
        <v>768</v>
      </c>
      <c r="K45" s="1728" t="s">
        <v>664</v>
      </c>
      <c r="L45" s="1728" t="s">
        <v>665</v>
      </c>
      <c r="M45" s="1728" t="s">
        <v>666</v>
      </c>
      <c r="N45" s="1721"/>
      <c r="O45" s="1721"/>
      <c r="P45" s="1732" t="s">
        <v>771</v>
      </c>
    </row>
    <row r="46" spans="1:16" s="101" customFormat="1" ht="25.5" customHeight="1">
      <c r="A46" s="1711"/>
      <c r="B46" s="1711"/>
      <c r="C46" s="1712"/>
      <c r="D46" s="1725"/>
      <c r="E46" s="107"/>
      <c r="F46" s="108" t="s">
        <v>772</v>
      </c>
      <c r="G46" s="109" t="s">
        <v>773</v>
      </c>
      <c r="H46" s="1722"/>
      <c r="I46" s="1714"/>
      <c r="J46" s="1731"/>
      <c r="K46" s="1729"/>
      <c r="L46" s="1729"/>
      <c r="M46" s="1729"/>
      <c r="N46" s="1722"/>
      <c r="O46" s="1722"/>
      <c r="P46" s="1733"/>
    </row>
    <row r="47" spans="1:16" s="41" customFormat="1" ht="12" customHeight="1">
      <c r="A47" s="625"/>
      <c r="B47" s="625"/>
      <c r="C47" s="633"/>
      <c r="D47" s="683" t="s">
        <v>65</v>
      </c>
      <c r="E47" s="4"/>
      <c r="F47" s="4"/>
      <c r="G47" s="4"/>
      <c r="H47" s="4"/>
      <c r="I47" s="4"/>
      <c r="J47" s="634" t="s">
        <v>290</v>
      </c>
      <c r="K47" s="634"/>
      <c r="L47" s="634"/>
      <c r="M47" s="4"/>
      <c r="N47" s="4"/>
      <c r="O47" s="4"/>
      <c r="P47" s="223" t="s">
        <v>243</v>
      </c>
    </row>
    <row r="48" spans="1:16" s="13" customFormat="1" ht="13.5" customHeight="1">
      <c r="A48" s="635" t="s">
        <v>487</v>
      </c>
      <c r="B48" s="636">
        <v>2</v>
      </c>
      <c r="C48" s="637" t="s">
        <v>157</v>
      </c>
      <c r="D48" s="369">
        <v>126146</v>
      </c>
      <c r="E48" s="41"/>
      <c r="F48" s="639">
        <v>100</v>
      </c>
      <c r="G48" s="639">
        <v>100</v>
      </c>
      <c r="H48" s="639">
        <v>100</v>
      </c>
      <c r="I48" s="639">
        <v>100</v>
      </c>
      <c r="J48" s="350">
        <v>1.1000000000000001</v>
      </c>
      <c r="K48" s="638">
        <v>100</v>
      </c>
      <c r="L48" s="295">
        <v>100</v>
      </c>
      <c r="M48" s="295">
        <v>92.6</v>
      </c>
      <c r="N48" s="639" t="s">
        <v>476</v>
      </c>
      <c r="O48" s="639" t="s">
        <v>476</v>
      </c>
      <c r="P48" s="640">
        <v>5286295</v>
      </c>
    </row>
    <row r="49" spans="1:16" s="13" customFormat="1" ht="13.5" customHeight="1">
      <c r="A49" s="635"/>
      <c r="B49" s="636">
        <v>3</v>
      </c>
      <c r="C49" s="637"/>
      <c r="D49" s="369">
        <v>125502</v>
      </c>
      <c r="F49" s="639">
        <v>100.3</v>
      </c>
      <c r="G49" s="639">
        <v>100.5</v>
      </c>
      <c r="H49" s="639">
        <v>100.5</v>
      </c>
      <c r="I49" s="639">
        <v>105.2</v>
      </c>
      <c r="J49" s="350">
        <v>1.1599999999999999</v>
      </c>
      <c r="K49" s="638">
        <v>105.4</v>
      </c>
      <c r="L49" s="638">
        <v>104.4</v>
      </c>
      <c r="M49" s="295">
        <v>98.5</v>
      </c>
      <c r="N49" s="639" t="s">
        <v>476</v>
      </c>
      <c r="O49" s="639" t="s">
        <v>476</v>
      </c>
      <c r="P49" s="640">
        <v>5447180</v>
      </c>
    </row>
    <row r="50" spans="1:16" s="13" customFormat="1" ht="13.5" customHeight="1">
      <c r="A50" s="635"/>
      <c r="B50" s="636">
        <v>4</v>
      </c>
      <c r="C50" s="637"/>
      <c r="D50" s="369">
        <v>124947</v>
      </c>
      <c r="F50" s="639">
        <v>102.3</v>
      </c>
      <c r="G50" s="639">
        <v>101.9</v>
      </c>
      <c r="H50" s="639">
        <v>101.3</v>
      </c>
      <c r="I50" s="639">
        <v>110</v>
      </c>
      <c r="J50" s="642">
        <v>1.31</v>
      </c>
      <c r="K50" s="295">
        <v>105.3</v>
      </c>
      <c r="L50" s="295">
        <v>103.9</v>
      </c>
      <c r="M50" s="295">
        <v>101.2</v>
      </c>
      <c r="N50" s="639" t="s">
        <v>476</v>
      </c>
      <c r="O50" s="639" t="s">
        <v>476</v>
      </c>
      <c r="P50" s="640">
        <v>5519829</v>
      </c>
    </row>
    <row r="51" spans="1:16" s="13" customFormat="1" ht="13.5" customHeight="1">
      <c r="A51" s="635"/>
      <c r="B51" s="636">
        <v>5</v>
      </c>
      <c r="C51" s="637"/>
      <c r="D51" s="391">
        <v>124352</v>
      </c>
      <c r="E51" s="381"/>
      <c r="F51" s="639">
        <v>103.5</v>
      </c>
      <c r="G51" s="639">
        <v>103</v>
      </c>
      <c r="H51" s="639">
        <v>103.1</v>
      </c>
      <c r="I51" s="639">
        <v>109</v>
      </c>
      <c r="J51" s="642">
        <v>1.29</v>
      </c>
      <c r="K51" s="514">
        <v>103.9</v>
      </c>
      <c r="L51" s="514">
        <v>103.2</v>
      </c>
      <c r="M51" s="514">
        <v>100.7</v>
      </c>
      <c r="N51" s="295" t="s">
        <v>476</v>
      </c>
      <c r="O51" s="639" t="s">
        <v>476</v>
      </c>
      <c r="P51" s="640">
        <v>5554399</v>
      </c>
    </row>
    <row r="52" spans="1:16" s="13" customFormat="1" ht="13.5" customHeight="1">
      <c r="A52" s="635"/>
      <c r="B52" s="636">
        <v>6</v>
      </c>
      <c r="C52" s="637"/>
      <c r="D52" s="254">
        <v>123802</v>
      </c>
      <c r="E52" s="381"/>
      <c r="F52" s="295">
        <v>109.2</v>
      </c>
      <c r="G52" s="295">
        <v>107.5</v>
      </c>
      <c r="H52" s="295">
        <v>104.3</v>
      </c>
      <c r="I52" s="295">
        <v>109.3</v>
      </c>
      <c r="J52" s="294">
        <v>1.25</v>
      </c>
      <c r="K52" s="527">
        <v>101.2</v>
      </c>
      <c r="L52" s="527">
        <v>99.9</v>
      </c>
      <c r="M52" s="527">
        <v>98.8</v>
      </c>
      <c r="N52" s="295" t="s">
        <v>476</v>
      </c>
      <c r="O52" s="639" t="s">
        <v>476</v>
      </c>
      <c r="P52" s="641">
        <v>5598703</v>
      </c>
    </row>
    <row r="53" spans="1:16" s="13" customFormat="1" ht="13.5" customHeight="1">
      <c r="A53" s="635"/>
      <c r="B53" s="636"/>
      <c r="C53" s="637"/>
      <c r="D53" s="684"/>
      <c r="E53" s="41"/>
      <c r="F53" s="252"/>
      <c r="G53" s="252"/>
      <c r="H53" s="252"/>
      <c r="I53" s="252"/>
      <c r="J53" s="294"/>
      <c r="K53" s="556"/>
      <c r="L53" s="556"/>
      <c r="M53" s="556"/>
      <c r="N53" s="295"/>
      <c r="O53" s="295"/>
      <c r="P53" s="293"/>
    </row>
    <row r="54" spans="1:16" ht="13.5" customHeight="1">
      <c r="A54" s="475">
        <v>6</v>
      </c>
      <c r="B54" s="468">
        <v>7</v>
      </c>
      <c r="C54" s="646" t="s">
        <v>316</v>
      </c>
      <c r="D54" s="652">
        <v>123975</v>
      </c>
      <c r="E54" s="4"/>
      <c r="F54" s="648">
        <v>126.6</v>
      </c>
      <c r="G54" s="648">
        <v>108.2</v>
      </c>
      <c r="H54" s="648">
        <v>104.9</v>
      </c>
      <c r="I54" s="648">
        <v>109.8</v>
      </c>
      <c r="J54" s="649">
        <v>1.25</v>
      </c>
      <c r="K54" s="648">
        <v>102.5</v>
      </c>
      <c r="L54" s="648">
        <v>101</v>
      </c>
      <c r="M54" s="648">
        <v>102.5</v>
      </c>
      <c r="N54" s="648">
        <v>115.6</v>
      </c>
      <c r="O54" s="648">
        <v>60</v>
      </c>
      <c r="P54" s="426" t="s">
        <v>1049</v>
      </c>
    </row>
    <row r="55" spans="1:16" s="41" customFormat="1" ht="13.5" customHeight="1">
      <c r="A55" s="475"/>
      <c r="B55" s="468">
        <v>8</v>
      </c>
      <c r="C55" s="646"/>
      <c r="D55" s="652">
        <v>123887</v>
      </c>
      <c r="E55" s="4"/>
      <c r="F55" s="648">
        <v>93</v>
      </c>
      <c r="G55" s="648">
        <v>107.5</v>
      </c>
      <c r="H55" s="648">
        <v>104.8</v>
      </c>
      <c r="I55" s="648">
        <v>101.1</v>
      </c>
      <c r="J55" s="685">
        <v>1.24</v>
      </c>
      <c r="K55" s="648">
        <v>100.5</v>
      </c>
      <c r="L55" s="648">
        <v>99.1</v>
      </c>
      <c r="M55" s="648">
        <v>102.1</v>
      </c>
      <c r="N55" s="648">
        <v>114</v>
      </c>
      <c r="O55" s="648">
        <v>20</v>
      </c>
      <c r="P55" s="427" t="s">
        <v>879</v>
      </c>
    </row>
    <row r="56" spans="1:16" s="41" customFormat="1" ht="13.5" customHeight="1">
      <c r="A56" s="475"/>
      <c r="B56" s="468">
        <v>9</v>
      </c>
      <c r="C56" s="646"/>
      <c r="D56" s="652">
        <v>123779</v>
      </c>
      <c r="E56" s="4"/>
      <c r="F56" s="648">
        <v>91.6</v>
      </c>
      <c r="G56" s="648">
        <v>107.8</v>
      </c>
      <c r="H56" s="648">
        <v>104.7</v>
      </c>
      <c r="I56" s="648">
        <v>107.6</v>
      </c>
      <c r="J56" s="685">
        <v>1.25</v>
      </c>
      <c r="K56" s="648">
        <v>101.2</v>
      </c>
      <c r="L56" s="648">
        <v>99.9</v>
      </c>
      <c r="M56" s="648">
        <v>102.3</v>
      </c>
      <c r="N56" s="648">
        <v>114.4</v>
      </c>
      <c r="O56" s="648">
        <v>50</v>
      </c>
      <c r="P56" s="426">
        <v>1396583</v>
      </c>
    </row>
    <row r="57" spans="1:16" s="41" customFormat="1" ht="13.5" customHeight="1">
      <c r="A57" s="475"/>
      <c r="B57" s="468">
        <v>10</v>
      </c>
      <c r="C57" s="646"/>
      <c r="D57" s="652">
        <v>123802</v>
      </c>
      <c r="E57" s="4"/>
      <c r="F57" s="648">
        <v>91.9</v>
      </c>
      <c r="G57" s="648">
        <v>108.6</v>
      </c>
      <c r="H57" s="648">
        <v>104.9</v>
      </c>
      <c r="I57" s="648">
        <v>113</v>
      </c>
      <c r="J57" s="685">
        <v>1.25</v>
      </c>
      <c r="K57" s="648">
        <v>103</v>
      </c>
      <c r="L57" s="648">
        <v>101.1</v>
      </c>
      <c r="M57" s="648">
        <v>102.2</v>
      </c>
      <c r="N57" s="648">
        <v>115.9</v>
      </c>
      <c r="O57" s="648">
        <v>65</v>
      </c>
      <c r="P57" s="426" t="s">
        <v>876</v>
      </c>
    </row>
    <row r="58" spans="1:16" s="41" customFormat="1" ht="13.5" customHeight="1">
      <c r="A58" s="475"/>
      <c r="B58" s="468">
        <v>11</v>
      </c>
      <c r="C58" s="646"/>
      <c r="D58" s="652">
        <v>123784</v>
      </c>
      <c r="E58" s="4"/>
      <c r="F58" s="648">
        <v>96.9</v>
      </c>
      <c r="G58" s="648">
        <v>108.7</v>
      </c>
      <c r="H58" s="648">
        <v>105.1</v>
      </c>
      <c r="I58" s="648">
        <v>113</v>
      </c>
      <c r="J58" s="685">
        <v>1.25</v>
      </c>
      <c r="K58" s="648">
        <v>101.3</v>
      </c>
      <c r="L58" s="648">
        <v>99.5</v>
      </c>
      <c r="M58" s="648">
        <v>101.4</v>
      </c>
      <c r="N58" s="648">
        <v>115.2</v>
      </c>
      <c r="O58" s="648">
        <v>70</v>
      </c>
      <c r="P58" s="524">
        <v>1355816</v>
      </c>
    </row>
    <row r="59" spans="1:16" s="41" customFormat="1" ht="13.5" customHeight="1">
      <c r="A59" s="475"/>
      <c r="B59" s="468">
        <v>12</v>
      </c>
      <c r="C59" s="646"/>
      <c r="D59" s="652">
        <v>123744</v>
      </c>
      <c r="E59" s="4"/>
      <c r="F59" s="648">
        <v>193.9</v>
      </c>
      <c r="G59" s="648">
        <v>108.8</v>
      </c>
      <c r="H59" s="648">
        <v>105.2</v>
      </c>
      <c r="I59" s="648">
        <v>109.8</v>
      </c>
      <c r="J59" s="685">
        <v>1.25</v>
      </c>
      <c r="K59" s="648">
        <v>101</v>
      </c>
      <c r="L59" s="648">
        <v>99.5</v>
      </c>
      <c r="M59" s="648">
        <v>101.1</v>
      </c>
      <c r="N59" s="648">
        <v>116.4</v>
      </c>
      <c r="O59" s="648">
        <v>75</v>
      </c>
      <c r="P59" s="426" t="s">
        <v>877</v>
      </c>
    </row>
    <row r="60" spans="1:16" s="41" customFormat="1" ht="13.5" customHeight="1">
      <c r="A60" s="475">
        <v>7</v>
      </c>
      <c r="B60" s="468">
        <v>1</v>
      </c>
      <c r="C60" s="646"/>
      <c r="D60" s="652">
        <v>123552</v>
      </c>
      <c r="E60" s="4"/>
      <c r="F60" s="648">
        <v>91.9</v>
      </c>
      <c r="G60" s="648">
        <v>107</v>
      </c>
      <c r="H60" s="648">
        <v>105</v>
      </c>
      <c r="I60" s="648">
        <v>103.3</v>
      </c>
      <c r="J60" s="685">
        <v>1.26</v>
      </c>
      <c r="K60" s="648">
        <v>99.9</v>
      </c>
      <c r="L60" s="648">
        <v>98.5</v>
      </c>
      <c r="M60" s="648">
        <v>102.6</v>
      </c>
      <c r="N60" s="648">
        <v>116.3</v>
      </c>
      <c r="O60" s="648">
        <v>60</v>
      </c>
      <c r="P60" s="524">
        <v>1384718</v>
      </c>
    </row>
    <row r="61" spans="1:16" s="41" customFormat="1" ht="13.5" customHeight="1">
      <c r="A61" s="475"/>
      <c r="B61" s="468">
        <v>2</v>
      </c>
      <c r="C61" s="646"/>
      <c r="D61" s="686">
        <v>123441</v>
      </c>
      <c r="E61" s="4"/>
      <c r="F61" s="648">
        <v>90.7</v>
      </c>
      <c r="G61" s="648">
        <v>106.8</v>
      </c>
      <c r="H61" s="648">
        <v>104.8</v>
      </c>
      <c r="I61" s="648">
        <v>106.5</v>
      </c>
      <c r="J61" s="649">
        <v>1.24</v>
      </c>
      <c r="K61" s="648">
        <v>102.2</v>
      </c>
      <c r="L61" s="648">
        <v>101.5</v>
      </c>
      <c r="M61" s="648">
        <v>100.9</v>
      </c>
      <c r="N61" s="648">
        <v>117.1</v>
      </c>
      <c r="O61" s="648">
        <v>65</v>
      </c>
      <c r="P61" s="426" t="s">
        <v>878</v>
      </c>
    </row>
    <row r="62" spans="1:16" s="41" customFormat="1" ht="13.5" customHeight="1">
      <c r="A62" s="475"/>
      <c r="B62" s="468">
        <v>3</v>
      </c>
      <c r="C62" s="646"/>
      <c r="D62" s="687">
        <v>123440</v>
      </c>
      <c r="E62" s="4"/>
      <c r="F62" s="648">
        <v>97.1</v>
      </c>
      <c r="G62" s="648">
        <v>107.9</v>
      </c>
      <c r="H62" s="648">
        <v>104.4</v>
      </c>
      <c r="I62" s="648">
        <v>110.9</v>
      </c>
      <c r="J62" s="649">
        <v>1.26</v>
      </c>
      <c r="K62" s="648">
        <v>102.4</v>
      </c>
      <c r="L62" s="648">
        <v>99.7</v>
      </c>
      <c r="M62" s="648">
        <v>102.1</v>
      </c>
      <c r="N62" s="648">
        <v>115.8</v>
      </c>
      <c r="O62" s="648">
        <v>40</v>
      </c>
      <c r="P62" s="524">
        <v>1437337</v>
      </c>
    </row>
    <row r="63" spans="1:16" s="41" customFormat="1" ht="13.5" customHeight="1">
      <c r="A63" s="475"/>
      <c r="B63" s="468">
        <v>4</v>
      </c>
      <c r="C63" s="646"/>
      <c r="D63" s="687">
        <v>123400</v>
      </c>
      <c r="E63" s="4"/>
      <c r="F63" s="648">
        <v>94.8</v>
      </c>
      <c r="G63" s="648">
        <v>110.3</v>
      </c>
      <c r="H63" s="648">
        <v>105.7</v>
      </c>
      <c r="I63" s="648">
        <v>110.9</v>
      </c>
      <c r="J63" s="649">
        <v>1.26</v>
      </c>
      <c r="K63" s="648">
        <v>101.3</v>
      </c>
      <c r="L63" s="648">
        <v>99.8</v>
      </c>
      <c r="M63" s="648">
        <v>101.3</v>
      </c>
      <c r="N63" s="648">
        <v>116</v>
      </c>
      <c r="O63" s="648">
        <v>38.9</v>
      </c>
      <c r="P63" s="426" t="s">
        <v>1064</v>
      </c>
    </row>
    <row r="64" spans="1:16" s="41" customFormat="1" ht="13.5" customHeight="1">
      <c r="A64" s="475"/>
      <c r="B64" s="468">
        <v>5</v>
      </c>
      <c r="C64" s="646"/>
      <c r="D64" s="687">
        <v>123340</v>
      </c>
      <c r="E64" s="4"/>
      <c r="F64" s="648">
        <v>94.7</v>
      </c>
      <c r="G64" s="648">
        <v>109.5</v>
      </c>
      <c r="H64" s="648">
        <v>106.1</v>
      </c>
      <c r="I64" s="648">
        <v>105.4</v>
      </c>
      <c r="J64" s="649">
        <v>1.24</v>
      </c>
      <c r="K64" s="654">
        <v>101.2</v>
      </c>
      <c r="L64" s="654">
        <v>102.2</v>
      </c>
      <c r="M64" s="654">
        <v>99.5</v>
      </c>
      <c r="N64" s="648">
        <v>116</v>
      </c>
      <c r="O64" s="648">
        <v>38.9</v>
      </c>
      <c r="P64" s="426" t="s">
        <v>879</v>
      </c>
    </row>
    <row r="65" spans="1:16" s="41" customFormat="1" ht="13.5" customHeight="1">
      <c r="A65" s="475"/>
      <c r="B65" s="468">
        <v>6</v>
      </c>
      <c r="C65" s="646"/>
      <c r="D65" s="687">
        <v>123360</v>
      </c>
      <c r="E65" s="4"/>
      <c r="F65" s="634" t="s">
        <v>476</v>
      </c>
      <c r="G65" s="634" t="s">
        <v>476</v>
      </c>
      <c r="H65" s="650" t="s">
        <v>476</v>
      </c>
      <c r="I65" s="634" t="s">
        <v>476</v>
      </c>
      <c r="J65" s="649">
        <v>1.22</v>
      </c>
      <c r="K65" s="1704">
        <v>102.9</v>
      </c>
      <c r="L65" s="1704">
        <v>101.4</v>
      </c>
      <c r="M65" s="1704">
        <v>99.1</v>
      </c>
      <c r="N65" s="685" t="s">
        <v>476</v>
      </c>
      <c r="O65" s="685" t="s">
        <v>476</v>
      </c>
      <c r="P65" s="524">
        <v>1420832</v>
      </c>
    </row>
    <row r="66" spans="1:16" s="41" customFormat="1" ht="13.5" customHeight="1">
      <c r="A66" s="475"/>
      <c r="B66" s="468">
        <v>7</v>
      </c>
      <c r="C66" s="646"/>
      <c r="D66" s="687">
        <v>123300</v>
      </c>
      <c r="E66" s="4"/>
      <c r="F66" s="634" t="s">
        <v>476</v>
      </c>
      <c r="G66" s="634" t="s">
        <v>476</v>
      </c>
      <c r="H66" s="634" t="s">
        <v>476</v>
      </c>
      <c r="I66" s="634" t="s">
        <v>476</v>
      </c>
      <c r="J66" s="634" t="s">
        <v>476</v>
      </c>
      <c r="K66" s="634" t="s">
        <v>476</v>
      </c>
      <c r="L66" s="634" t="s">
        <v>476</v>
      </c>
      <c r="M66" s="634" t="s">
        <v>476</v>
      </c>
      <c r="N66" s="634" t="s">
        <v>476</v>
      </c>
      <c r="O66" s="634" t="s">
        <v>476</v>
      </c>
      <c r="P66" s="410"/>
    </row>
    <row r="67" spans="1:16" s="41" customFormat="1" ht="6" customHeight="1">
      <c r="A67" s="655"/>
      <c r="B67" s="625"/>
      <c r="C67" s="633"/>
      <c r="D67" s="688"/>
      <c r="I67" s="41" t="s">
        <v>265</v>
      </c>
      <c r="J67" s="689"/>
      <c r="P67" s="659"/>
    </row>
    <row r="68" spans="1:16" s="4" customFormat="1" ht="24" customHeight="1">
      <c r="A68" s="660" t="s">
        <v>133</v>
      </c>
      <c r="B68" s="661"/>
      <c r="C68" s="661"/>
      <c r="D68" s="1743" t="s">
        <v>622</v>
      </c>
      <c r="E68" s="1744"/>
      <c r="F68" s="1734" t="s">
        <v>445</v>
      </c>
      <c r="G68" s="1735"/>
      <c r="H68" s="1735"/>
      <c r="I68" s="1735"/>
      <c r="J68" s="1736"/>
      <c r="K68" s="1737" t="s">
        <v>181</v>
      </c>
      <c r="L68" s="1738"/>
      <c r="M68" s="1739"/>
      <c r="N68" s="1740" t="s">
        <v>718</v>
      </c>
      <c r="O68" s="1741"/>
      <c r="P68" s="1742"/>
    </row>
    <row r="69" spans="1:16" s="4" customFormat="1" ht="15" customHeight="1">
      <c r="A69" s="690" t="s">
        <v>401</v>
      </c>
      <c r="B69" s="691" t="s">
        <v>966</v>
      </c>
      <c r="C69" s="691"/>
      <c r="D69" s="691"/>
      <c r="E69" s="692"/>
      <c r="F69" s="692"/>
      <c r="G69" s="692"/>
      <c r="H69" s="692"/>
      <c r="I69" s="692"/>
      <c r="J69" s="692"/>
      <c r="K69" s="692"/>
      <c r="L69" s="692"/>
      <c r="M69" s="692"/>
      <c r="N69" s="692"/>
      <c r="O69" s="692"/>
      <c r="P69" s="692"/>
    </row>
    <row r="70" spans="1:16" s="4" customFormat="1" ht="11.25" customHeight="1">
      <c r="A70" s="690"/>
      <c r="B70" s="693" t="s">
        <v>967</v>
      </c>
      <c r="C70" s="693"/>
      <c r="D70" s="693"/>
      <c r="E70" s="694"/>
      <c r="F70" s="694"/>
      <c r="G70" s="694"/>
      <c r="H70" s="694"/>
      <c r="I70" s="694"/>
      <c r="J70" s="694"/>
      <c r="K70" s="694"/>
      <c r="L70" s="694"/>
      <c r="M70" s="694"/>
      <c r="N70" s="694"/>
      <c r="O70" s="694"/>
      <c r="P70" s="694"/>
    </row>
    <row r="71" spans="1:16" s="4" customFormat="1" ht="11.25" customHeight="1">
      <c r="A71" s="690"/>
      <c r="B71" s="695" t="s">
        <v>916</v>
      </c>
      <c r="C71" s="694"/>
      <c r="D71" s="694"/>
      <c r="E71" s="694"/>
      <c r="F71" s="694"/>
      <c r="G71" s="694"/>
      <c r="H71" s="694"/>
      <c r="I71" s="694"/>
      <c r="J71" s="694"/>
      <c r="K71" s="694"/>
      <c r="L71" s="694"/>
      <c r="M71" s="694"/>
      <c r="N71" s="694"/>
      <c r="O71" s="694"/>
      <c r="P71" s="694"/>
    </row>
    <row r="72" spans="1:16" s="4" customFormat="1" ht="11.25" customHeight="1">
      <c r="A72" s="690"/>
      <c r="B72" s="668" t="s">
        <v>968</v>
      </c>
      <c r="C72" s="694"/>
      <c r="D72" s="694"/>
      <c r="E72" s="664"/>
      <c r="F72" s="664"/>
      <c r="G72" s="664"/>
      <c r="H72" s="664"/>
      <c r="I72" s="664"/>
      <c r="J72" s="664"/>
      <c r="K72" s="664"/>
      <c r="L72" s="664"/>
      <c r="M72" s="664"/>
      <c r="N72" s="664"/>
      <c r="O72" s="664"/>
      <c r="P72" s="664"/>
    </row>
    <row r="73" spans="1:16" s="4" customFormat="1" ht="11.25" customHeight="1">
      <c r="A73" s="677"/>
      <c r="C73" s="667" t="s">
        <v>1046</v>
      </c>
    </row>
    <row r="74" spans="1:16" s="4" customFormat="1" ht="11.25" customHeight="1">
      <c r="A74" s="677"/>
      <c r="B74" s="668" t="s">
        <v>1059</v>
      </c>
      <c r="C74" s="664"/>
      <c r="D74" s="664"/>
      <c r="E74" s="664"/>
      <c r="F74" s="664"/>
      <c r="G74" s="664"/>
      <c r="H74" s="664"/>
      <c r="I74" s="664"/>
      <c r="J74" s="664"/>
      <c r="K74" s="664"/>
      <c r="L74" s="664"/>
      <c r="M74" s="664"/>
      <c r="N74" s="664"/>
      <c r="O74" s="664"/>
      <c r="P74" s="664"/>
    </row>
    <row r="75" spans="1:16" s="4" customFormat="1" ht="11.25" customHeight="1">
      <c r="A75" s="677"/>
      <c r="B75" s="696" t="s">
        <v>1052</v>
      </c>
      <c r="C75" s="664"/>
      <c r="D75" s="664"/>
      <c r="E75" s="664"/>
      <c r="F75" s="664"/>
      <c r="G75" s="664"/>
      <c r="H75" s="664"/>
      <c r="I75" s="664"/>
      <c r="J75" s="664"/>
      <c r="K75" s="664"/>
      <c r="L75" s="664"/>
      <c r="M75" s="664"/>
      <c r="N75" s="664"/>
      <c r="O75" s="664"/>
      <c r="P75" s="664"/>
    </row>
    <row r="76" spans="1:16" s="4" customFormat="1" ht="11.25" customHeight="1">
      <c r="A76" s="677"/>
      <c r="B76" s="664" t="s">
        <v>1037</v>
      </c>
      <c r="C76" s="664"/>
      <c r="D76" s="664"/>
      <c r="E76" s="664"/>
      <c r="F76" s="664"/>
      <c r="G76" s="664"/>
      <c r="H76" s="664"/>
      <c r="I76" s="664"/>
      <c r="J76" s="664"/>
      <c r="K76" s="664"/>
      <c r="L76" s="664"/>
      <c r="M76" s="664"/>
      <c r="N76" s="664"/>
      <c r="O76" s="664"/>
      <c r="P76" s="664"/>
    </row>
    <row r="77" spans="1:16" s="4" customFormat="1" ht="11.25" customHeight="1">
      <c r="A77" s="697"/>
      <c r="B77" s="696" t="s">
        <v>847</v>
      </c>
      <c r="C77" s="664"/>
      <c r="D77" s="664"/>
      <c r="E77" s="698"/>
      <c r="F77" s="698"/>
      <c r="G77" s="698"/>
      <c r="H77" s="698"/>
      <c r="I77" s="698"/>
      <c r="J77" s="698"/>
      <c r="K77" s="698"/>
      <c r="L77" s="698"/>
      <c r="M77" s="698"/>
      <c r="N77" s="698"/>
      <c r="O77" s="698"/>
      <c r="P77" s="698"/>
    </row>
    <row r="78" spans="1:16" s="4" customFormat="1" ht="11">
      <c r="A78" s="697"/>
      <c r="B78" s="696"/>
      <c r="C78" s="698"/>
      <c r="D78" s="698"/>
      <c r="E78" s="698"/>
      <c r="F78" s="698"/>
      <c r="G78" s="698"/>
      <c r="H78" s="698"/>
      <c r="I78" s="698"/>
      <c r="J78" s="698"/>
      <c r="K78" s="698"/>
      <c r="L78" s="698"/>
      <c r="M78" s="698"/>
      <c r="N78" s="698"/>
      <c r="O78" s="698"/>
      <c r="P78" s="698"/>
    </row>
    <row r="79" spans="1:16" s="4" customFormat="1" ht="11">
      <c r="A79" s="697"/>
      <c r="C79" s="698"/>
      <c r="D79" s="698"/>
      <c r="E79" s="699"/>
      <c r="F79" s="699"/>
      <c r="G79" s="699"/>
      <c r="H79" s="699"/>
      <c r="I79" s="699"/>
      <c r="J79" s="699"/>
      <c r="K79" s="699"/>
      <c r="L79" s="699"/>
      <c r="M79" s="699"/>
      <c r="N79" s="699"/>
      <c r="O79" s="699"/>
      <c r="P79" s="699"/>
    </row>
    <row r="80" spans="1:16" s="4" customFormat="1" ht="11">
      <c r="A80" s="697"/>
      <c r="C80" s="698"/>
      <c r="D80" s="698"/>
      <c r="E80" s="699"/>
      <c r="F80" s="699"/>
      <c r="G80" s="699"/>
      <c r="H80" s="699"/>
      <c r="I80" s="699"/>
      <c r="J80" s="699"/>
      <c r="K80" s="699"/>
      <c r="L80" s="699"/>
      <c r="M80" s="699"/>
      <c r="N80" s="699"/>
      <c r="O80" s="699"/>
      <c r="P80" s="699"/>
    </row>
    <row r="81" spans="1:16" s="4" customFormat="1" ht="11">
      <c r="A81" s="697"/>
      <c r="C81" s="698"/>
      <c r="D81" s="698"/>
      <c r="E81" s="699"/>
      <c r="F81" s="699"/>
      <c r="G81" s="699"/>
      <c r="H81" s="699"/>
      <c r="I81" s="699"/>
      <c r="J81" s="699"/>
      <c r="K81" s="699"/>
      <c r="L81" s="699"/>
      <c r="M81" s="699"/>
      <c r="N81" s="699"/>
      <c r="O81" s="699"/>
      <c r="P81" s="699"/>
    </row>
    <row r="82" spans="1:16" s="4" customFormat="1" ht="11">
      <c r="A82" s="697"/>
      <c r="C82" s="698"/>
      <c r="D82" s="698"/>
      <c r="E82" s="699"/>
      <c r="F82" s="699"/>
      <c r="G82" s="699"/>
      <c r="H82" s="699"/>
      <c r="I82" s="699"/>
      <c r="J82" s="699"/>
      <c r="K82" s="699"/>
      <c r="L82" s="699"/>
      <c r="M82" s="699"/>
      <c r="N82" s="699"/>
      <c r="O82" s="699"/>
      <c r="P82" s="699"/>
    </row>
    <row r="83" spans="1:16" s="4" customFormat="1" ht="11">
      <c r="A83" s="697"/>
      <c r="C83" s="698"/>
      <c r="D83" s="698"/>
      <c r="E83" s="699"/>
      <c r="F83" s="699"/>
      <c r="G83" s="699"/>
      <c r="H83" s="699"/>
      <c r="I83" s="699"/>
      <c r="J83" s="699"/>
      <c r="K83" s="699"/>
      <c r="L83" s="699"/>
      <c r="M83" s="699"/>
      <c r="N83" s="699"/>
      <c r="O83" s="699"/>
      <c r="P83" s="699"/>
    </row>
    <row r="84" spans="1:16" s="4" customFormat="1" ht="11">
      <c r="A84" s="697"/>
      <c r="C84" s="698"/>
      <c r="D84" s="698"/>
      <c r="E84" s="699"/>
      <c r="F84" s="699"/>
      <c r="G84" s="699"/>
      <c r="H84" s="699"/>
      <c r="I84" s="699"/>
      <c r="J84" s="699"/>
      <c r="K84" s="699"/>
      <c r="L84" s="699"/>
      <c r="M84" s="699"/>
      <c r="N84" s="699"/>
      <c r="O84" s="699"/>
      <c r="P84" s="699"/>
    </row>
    <row r="85" spans="1:16" s="4" customFormat="1" ht="11">
      <c r="A85" s="697"/>
      <c r="C85" s="698"/>
      <c r="D85" s="698"/>
      <c r="E85" s="699"/>
      <c r="F85" s="699"/>
      <c r="G85" s="699"/>
      <c r="H85" s="699"/>
      <c r="I85" s="699"/>
      <c r="J85" s="699"/>
      <c r="K85" s="699"/>
      <c r="L85" s="699"/>
      <c r="M85" s="699"/>
      <c r="N85" s="699"/>
      <c r="O85" s="699"/>
      <c r="P85" s="699"/>
    </row>
    <row r="86" spans="1:16" s="4" customFormat="1" ht="11">
      <c r="A86" s="697"/>
      <c r="C86" s="698"/>
      <c r="D86" s="698"/>
      <c r="E86" s="699"/>
      <c r="F86" s="699"/>
      <c r="G86" s="699"/>
      <c r="H86" s="699"/>
      <c r="I86" s="699"/>
      <c r="J86" s="699"/>
      <c r="K86" s="699"/>
      <c r="L86" s="699"/>
      <c r="M86" s="699"/>
      <c r="N86" s="699"/>
      <c r="O86" s="699"/>
      <c r="P86" s="699"/>
    </row>
    <row r="87" spans="1:16" s="4" customFormat="1" ht="11">
      <c r="A87" s="697"/>
      <c r="C87" s="698"/>
      <c r="D87" s="698"/>
      <c r="E87" s="699"/>
      <c r="F87" s="699"/>
      <c r="G87" s="699"/>
      <c r="H87" s="699"/>
      <c r="I87" s="699"/>
      <c r="J87" s="699"/>
      <c r="K87" s="699"/>
      <c r="L87" s="699"/>
      <c r="M87" s="699"/>
      <c r="N87" s="699"/>
      <c r="O87" s="699"/>
      <c r="P87" s="699"/>
    </row>
    <row r="88" spans="1:16" s="4" customFormat="1" ht="11">
      <c r="A88" s="697"/>
      <c r="C88" s="698"/>
      <c r="D88" s="698"/>
      <c r="E88" s="699"/>
      <c r="F88" s="699"/>
      <c r="G88" s="699"/>
      <c r="H88" s="699"/>
      <c r="I88" s="699"/>
      <c r="J88" s="699"/>
      <c r="K88" s="699"/>
      <c r="L88" s="699"/>
      <c r="M88" s="699"/>
      <c r="N88" s="699"/>
      <c r="O88" s="699"/>
      <c r="P88" s="699"/>
    </row>
    <row r="89" spans="1:16" s="4" customFormat="1" ht="11">
      <c r="A89" s="697"/>
      <c r="C89" s="698"/>
      <c r="D89" s="698"/>
      <c r="E89" s="699"/>
      <c r="F89" s="699"/>
      <c r="G89" s="699"/>
      <c r="H89" s="699"/>
      <c r="I89" s="699"/>
      <c r="J89" s="699"/>
      <c r="K89" s="699"/>
      <c r="L89" s="699"/>
      <c r="M89" s="699"/>
      <c r="N89" s="699"/>
      <c r="O89" s="699"/>
      <c r="P89" s="699"/>
    </row>
    <row r="90" spans="1:16" s="41" customFormat="1" ht="11">
      <c r="A90" s="7"/>
      <c r="C90" s="698"/>
      <c r="D90" s="699"/>
      <c r="E90" s="694"/>
      <c r="F90" s="694"/>
      <c r="G90" s="694"/>
      <c r="H90" s="694"/>
      <c r="I90" s="694"/>
      <c r="J90" s="694"/>
      <c r="K90" s="694"/>
      <c r="L90" s="694"/>
      <c r="M90" s="694"/>
      <c r="N90" s="694"/>
      <c r="O90" s="694"/>
      <c r="P90" s="694"/>
    </row>
    <row r="91" spans="1:16" s="41" customFormat="1" ht="11">
      <c r="A91" s="77"/>
      <c r="B91" s="77"/>
      <c r="C91" s="77"/>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c r="R97" s="521"/>
    </row>
    <row r="98" spans="1:18" s="41" customFormat="1" ht="11">
      <c r="A98" s="77"/>
      <c r="B98" s="77"/>
      <c r="C98" s="77"/>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row r="109" spans="1:18" s="41" customFormat="1" ht="11">
      <c r="A109" s="77"/>
      <c r="B109" s="77"/>
      <c r="C109" s="77"/>
    </row>
  </sheetData>
  <mergeCells count="35">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 ref="A44:C46"/>
    <mergeCell ref="P45:P46"/>
    <mergeCell ref="L45:L46"/>
    <mergeCell ref="M45:M46"/>
    <mergeCell ref="F68:J68"/>
    <mergeCell ref="K68:M68"/>
    <mergeCell ref="N68:P68"/>
    <mergeCell ref="D68:E68"/>
    <mergeCell ref="A3:C5"/>
    <mergeCell ref="I4:I5"/>
    <mergeCell ref="F3:J3"/>
    <mergeCell ref="K3:M3"/>
    <mergeCell ref="O3:O5"/>
    <mergeCell ref="D3:D5"/>
    <mergeCell ref="N3:N5"/>
    <mergeCell ref="H4:H5"/>
    <mergeCell ref="F4:G4"/>
    <mergeCell ref="L4:L5"/>
    <mergeCell ref="M4:M5"/>
    <mergeCell ref="J4:J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0"/>
      <c r="B1" s="14"/>
      <c r="C1" s="14"/>
      <c r="D1" s="680"/>
      <c r="I1" s="1745"/>
      <c r="J1" s="1746"/>
      <c r="M1" s="624"/>
    </row>
    <row r="2" spans="1:13" s="17" customFormat="1" ht="6" customHeight="1">
      <c r="A2" s="701"/>
      <c r="B2" s="701"/>
      <c r="C2" s="701"/>
      <c r="D2" s="628"/>
      <c r="E2" s="628"/>
      <c r="F2" s="702"/>
      <c r="G2" s="13"/>
      <c r="H2" s="13"/>
    </row>
    <row r="3" spans="1:13" s="18" customFormat="1" ht="17.649999999999999" customHeight="1">
      <c r="A3" s="1779" t="s">
        <v>880</v>
      </c>
      <c r="B3" s="1784" t="s">
        <v>244</v>
      </c>
      <c r="C3" s="1790" t="s">
        <v>0</v>
      </c>
      <c r="D3" s="1751" t="s">
        <v>780</v>
      </c>
      <c r="E3" s="1752"/>
      <c r="F3" s="1773" t="s">
        <v>829</v>
      </c>
      <c r="G3" s="274"/>
      <c r="H3" s="275" t="s">
        <v>767</v>
      </c>
      <c r="I3" s="276"/>
      <c r="J3" s="277"/>
      <c r="K3" s="1759" t="s">
        <v>258</v>
      </c>
      <c r="L3" s="1760"/>
      <c r="M3" s="1760"/>
    </row>
    <row r="4" spans="1:13" s="18" customFormat="1" ht="12" customHeight="1">
      <c r="A4" s="1780"/>
      <c r="B4" s="1785"/>
      <c r="C4" s="1791"/>
      <c r="D4" s="1755" t="s">
        <v>66</v>
      </c>
      <c r="E4" s="1757" t="s">
        <v>67</v>
      </c>
      <c r="F4" s="1774"/>
      <c r="G4" s="274"/>
      <c r="H4" s="1753" t="s">
        <v>664</v>
      </c>
      <c r="I4" s="1753" t="s">
        <v>665</v>
      </c>
      <c r="J4" s="1753" t="s">
        <v>666</v>
      </c>
      <c r="K4" s="1761"/>
      <c r="L4" s="1762"/>
      <c r="M4" s="1762"/>
    </row>
    <row r="5" spans="1:13" s="18" customFormat="1" ht="20.65" customHeight="1">
      <c r="A5" s="1781"/>
      <c r="B5" s="1786"/>
      <c r="C5" s="1792"/>
      <c r="D5" s="1756"/>
      <c r="E5" s="1758"/>
      <c r="F5" s="1775"/>
      <c r="G5" s="274"/>
      <c r="H5" s="1754"/>
      <c r="I5" s="1754"/>
      <c r="J5" s="1754"/>
      <c r="K5" s="1763"/>
      <c r="L5" s="1764"/>
      <c r="M5" s="1764"/>
    </row>
    <row r="6" spans="1:13" ht="12" customHeight="1">
      <c r="A6" s="703"/>
      <c r="B6" s="222" t="s">
        <v>70</v>
      </c>
      <c r="C6" s="634" t="s">
        <v>62</v>
      </c>
      <c r="D6" s="683" t="s">
        <v>68</v>
      </c>
      <c r="E6" s="683" t="s">
        <v>69</v>
      </c>
      <c r="F6" s="264" t="s">
        <v>719</v>
      </c>
      <c r="G6" s="91"/>
      <c r="H6" s="267"/>
      <c r="I6" s="271"/>
      <c r="J6" s="264"/>
      <c r="K6" s="91"/>
      <c r="L6" s="704"/>
      <c r="M6" s="705"/>
    </row>
    <row r="7" spans="1:13" s="13" customFormat="1" ht="13.5" customHeight="1">
      <c r="A7" s="706">
        <v>100</v>
      </c>
      <c r="B7" s="387">
        <v>277068</v>
      </c>
      <c r="C7" s="387">
        <v>30884</v>
      </c>
      <c r="D7" s="387">
        <v>25640604</v>
      </c>
      <c r="E7" s="387">
        <v>11027366</v>
      </c>
      <c r="F7" s="298">
        <v>95.2</v>
      </c>
      <c r="G7" s="296"/>
      <c r="H7" s="548">
        <v>100</v>
      </c>
      <c r="I7" s="296">
        <v>100</v>
      </c>
      <c r="J7" s="297">
        <v>96.3</v>
      </c>
      <c r="K7" s="299" t="s">
        <v>488</v>
      </c>
      <c r="L7" s="636">
        <v>2</v>
      </c>
      <c r="M7" s="700" t="s">
        <v>158</v>
      </c>
    </row>
    <row r="8" spans="1:13" s="13" customFormat="1" ht="13.5" customHeight="1">
      <c r="A8" s="706">
        <v>99.3</v>
      </c>
      <c r="B8" s="387">
        <v>339509</v>
      </c>
      <c r="C8" s="387">
        <v>30284</v>
      </c>
      <c r="D8" s="387">
        <v>26561185</v>
      </c>
      <c r="E8" s="387">
        <v>11200283</v>
      </c>
      <c r="F8" s="298">
        <v>100.4</v>
      </c>
      <c r="G8" s="296"/>
      <c r="H8" s="548">
        <v>104.5</v>
      </c>
      <c r="I8" s="296">
        <v>103.8</v>
      </c>
      <c r="J8" s="297">
        <v>109</v>
      </c>
      <c r="K8" s="299"/>
      <c r="L8" s="636">
        <v>3</v>
      </c>
      <c r="M8" s="10"/>
    </row>
    <row r="9" spans="1:13" s="13" customFormat="1" ht="13.5" customHeight="1">
      <c r="A9" s="706">
        <v>101.3</v>
      </c>
      <c r="B9" s="387">
        <v>306990</v>
      </c>
      <c r="C9" s="387">
        <v>31064</v>
      </c>
      <c r="D9" s="387">
        <v>27106914</v>
      </c>
      <c r="E9" s="387">
        <v>11721882</v>
      </c>
      <c r="F9" s="298">
        <v>101.8</v>
      </c>
      <c r="G9" s="296"/>
      <c r="H9" s="548">
        <v>103.5</v>
      </c>
      <c r="I9" s="296">
        <v>102.4</v>
      </c>
      <c r="J9" s="297">
        <v>106.9</v>
      </c>
      <c r="K9" s="299"/>
      <c r="L9" s="636">
        <v>4</v>
      </c>
      <c r="M9" s="10"/>
    </row>
    <row r="10" spans="1:13" s="13" customFormat="1" ht="13.5" customHeight="1">
      <c r="A10" s="706">
        <v>104.7</v>
      </c>
      <c r="B10" s="387">
        <v>296889</v>
      </c>
      <c r="C10" s="387">
        <v>30134</v>
      </c>
      <c r="D10" s="387">
        <v>27530662</v>
      </c>
      <c r="E10" s="387">
        <v>11963781</v>
      </c>
      <c r="F10" s="298">
        <v>103.4</v>
      </c>
      <c r="G10" s="296"/>
      <c r="H10" s="548">
        <v>101</v>
      </c>
      <c r="I10" s="296">
        <v>100</v>
      </c>
      <c r="J10" s="297">
        <v>104.6</v>
      </c>
      <c r="K10" s="299"/>
      <c r="L10" s="636">
        <v>5</v>
      </c>
      <c r="M10" s="10"/>
    </row>
    <row r="11" spans="1:13" s="13" customFormat="1" ht="13.5" customHeight="1">
      <c r="A11" s="706">
        <v>107.7</v>
      </c>
      <c r="B11" s="643">
        <v>306406</v>
      </c>
      <c r="C11" s="387">
        <v>27158</v>
      </c>
      <c r="D11" s="643">
        <v>28175794</v>
      </c>
      <c r="E11" s="643">
        <v>12398652</v>
      </c>
      <c r="F11" s="707">
        <v>102.6</v>
      </c>
      <c r="G11" s="296"/>
      <c r="H11" s="708">
        <v>97.3</v>
      </c>
      <c r="I11" s="639">
        <v>95.2</v>
      </c>
      <c r="J11" s="709">
        <v>112.1</v>
      </c>
      <c r="K11" s="299"/>
      <c r="L11" s="636">
        <v>6</v>
      </c>
      <c r="M11" s="10"/>
    </row>
    <row r="12" spans="1:13" ht="13.5" customHeight="1">
      <c r="A12" s="710"/>
      <c r="B12" s="143"/>
      <c r="C12" s="143"/>
      <c r="D12" s="143"/>
      <c r="E12" s="143"/>
      <c r="F12" s="307"/>
      <c r="G12" s="300"/>
      <c r="H12" s="711"/>
      <c r="I12" s="15"/>
      <c r="J12" s="712"/>
      <c r="K12" s="713"/>
      <c r="L12" s="714"/>
      <c r="M12" s="715"/>
    </row>
    <row r="13" spans="1:13" ht="13.5" customHeight="1">
      <c r="A13" s="301">
        <v>107.6</v>
      </c>
      <c r="B13" s="181">
        <v>286714</v>
      </c>
      <c r="C13" s="318">
        <v>2389</v>
      </c>
      <c r="D13" s="181">
        <v>27905730</v>
      </c>
      <c r="E13" s="181">
        <v>12201671</v>
      </c>
      <c r="F13" s="526">
        <v>100.5</v>
      </c>
      <c r="G13" s="181"/>
      <c r="H13" s="547">
        <v>102.1</v>
      </c>
      <c r="I13" s="429">
        <v>101.2</v>
      </c>
      <c r="J13" s="409">
        <v>104.6</v>
      </c>
      <c r="K13" s="475">
        <v>6</v>
      </c>
      <c r="L13" s="468">
        <v>7</v>
      </c>
      <c r="M13" s="4" t="s">
        <v>316</v>
      </c>
    </row>
    <row r="14" spans="1:13" ht="13.5" customHeight="1">
      <c r="A14" s="301">
        <v>108.3</v>
      </c>
      <c r="B14" s="181">
        <v>302501</v>
      </c>
      <c r="C14" s="181">
        <v>1782</v>
      </c>
      <c r="D14" s="181">
        <v>27926801</v>
      </c>
      <c r="E14" s="181">
        <v>12190273</v>
      </c>
      <c r="F14" s="526">
        <v>104.6</v>
      </c>
      <c r="G14" s="181"/>
      <c r="H14" s="547">
        <v>95</v>
      </c>
      <c r="I14" s="429">
        <v>91.4</v>
      </c>
      <c r="J14" s="409">
        <v>109.3</v>
      </c>
      <c r="K14" s="475"/>
      <c r="L14" s="468">
        <v>8</v>
      </c>
    </row>
    <row r="15" spans="1:13" ht="13.5" customHeight="1">
      <c r="A15" s="301">
        <v>108.4</v>
      </c>
      <c r="B15" s="181">
        <v>315788</v>
      </c>
      <c r="C15" s="181">
        <v>3790</v>
      </c>
      <c r="D15" s="181">
        <v>27644566</v>
      </c>
      <c r="E15" s="181">
        <v>12193139</v>
      </c>
      <c r="F15" s="526">
        <v>101</v>
      </c>
      <c r="G15" s="181"/>
      <c r="H15" s="547">
        <v>95.6</v>
      </c>
      <c r="I15" s="429">
        <v>94.7</v>
      </c>
      <c r="J15" s="409">
        <v>108.2</v>
      </c>
      <c r="K15" s="475"/>
      <c r="L15" s="468">
        <v>9</v>
      </c>
    </row>
    <row r="16" spans="1:13" ht="13.5" customHeight="1">
      <c r="A16" s="301">
        <v>108.8</v>
      </c>
      <c r="B16" s="181">
        <v>337679</v>
      </c>
      <c r="C16" s="181">
        <v>1957</v>
      </c>
      <c r="D16" s="181">
        <v>27636276</v>
      </c>
      <c r="E16" s="181">
        <v>12210548</v>
      </c>
      <c r="F16" s="526">
        <v>99.1</v>
      </c>
      <c r="G16" s="181"/>
      <c r="H16" s="547">
        <v>101</v>
      </c>
      <c r="I16" s="429">
        <v>97.2</v>
      </c>
      <c r="J16" s="409">
        <v>109.1</v>
      </c>
      <c r="K16" s="475"/>
      <c r="L16" s="468">
        <v>10</v>
      </c>
    </row>
    <row r="17" spans="1:13" ht="13.5" customHeight="1">
      <c r="A17" s="301">
        <v>109.5</v>
      </c>
      <c r="B17" s="181">
        <v>292284</v>
      </c>
      <c r="C17" s="181">
        <v>2396</v>
      </c>
      <c r="D17" s="181">
        <v>27839992</v>
      </c>
      <c r="E17" s="181">
        <v>12345403</v>
      </c>
      <c r="F17" s="526">
        <v>103.6</v>
      </c>
      <c r="G17" s="181"/>
      <c r="H17" s="547">
        <v>98.5</v>
      </c>
      <c r="I17" s="429">
        <v>93.9</v>
      </c>
      <c r="J17" s="409">
        <v>111.7</v>
      </c>
      <c r="K17" s="475"/>
      <c r="L17" s="468">
        <v>11</v>
      </c>
    </row>
    <row r="18" spans="1:13" ht="13.5" customHeight="1">
      <c r="A18" s="301">
        <v>110.1</v>
      </c>
      <c r="B18" s="181">
        <v>417975</v>
      </c>
      <c r="C18" s="181">
        <v>2059</v>
      </c>
      <c r="D18" s="181">
        <v>28175794</v>
      </c>
      <c r="E18" s="181">
        <v>12398652</v>
      </c>
      <c r="F18" s="302">
        <v>102.7</v>
      </c>
      <c r="G18" s="181"/>
      <c r="H18" s="552">
        <v>98.3</v>
      </c>
      <c r="I18" s="301">
        <v>95.1</v>
      </c>
      <c r="J18" s="302">
        <v>113.6</v>
      </c>
      <c r="K18" s="475"/>
      <c r="L18" s="468">
        <v>12</v>
      </c>
    </row>
    <row r="19" spans="1:13" ht="13.5" customHeight="1">
      <c r="A19" s="301">
        <v>110.6</v>
      </c>
      <c r="B19" s="181">
        <v>274457</v>
      </c>
      <c r="C19" s="181">
        <v>2182</v>
      </c>
      <c r="D19" s="181">
        <v>27922067</v>
      </c>
      <c r="E19" s="181">
        <v>12361428</v>
      </c>
      <c r="F19" s="302">
        <v>101.9</v>
      </c>
      <c r="G19" s="181"/>
      <c r="H19" s="547">
        <v>95.4</v>
      </c>
      <c r="I19" s="429">
        <v>93.4</v>
      </c>
      <c r="J19" s="409">
        <v>112.4</v>
      </c>
      <c r="K19" s="475">
        <v>7</v>
      </c>
      <c r="L19" s="468">
        <v>1</v>
      </c>
    </row>
    <row r="20" spans="1:13" ht="13.5" customHeight="1">
      <c r="A20" s="301">
        <v>110.1</v>
      </c>
      <c r="B20" s="181">
        <v>250024</v>
      </c>
      <c r="C20" s="181">
        <v>2528</v>
      </c>
      <c r="D20" s="181">
        <v>27938046</v>
      </c>
      <c r="E20" s="181">
        <v>12379091</v>
      </c>
      <c r="F20" s="302">
        <v>100</v>
      </c>
      <c r="G20" s="181"/>
      <c r="H20" s="547">
        <v>95.3</v>
      </c>
      <c r="I20" s="429">
        <v>95.6</v>
      </c>
      <c r="J20" s="409">
        <v>109.3</v>
      </c>
      <c r="K20" s="475"/>
      <c r="L20" s="468">
        <v>2</v>
      </c>
    </row>
    <row r="21" spans="1:13" ht="13.5" customHeight="1">
      <c r="A21" s="301">
        <v>110.3</v>
      </c>
      <c r="B21" s="181">
        <v>292746</v>
      </c>
      <c r="C21" s="181">
        <v>2815</v>
      </c>
      <c r="D21" s="181">
        <v>27874930</v>
      </c>
      <c r="E21" s="181">
        <v>12533060</v>
      </c>
      <c r="F21" s="302">
        <v>102.1</v>
      </c>
      <c r="G21" s="181"/>
      <c r="H21" s="547">
        <v>91.8</v>
      </c>
      <c r="I21" s="429">
        <v>89.7</v>
      </c>
      <c r="J21" s="409">
        <v>112</v>
      </c>
      <c r="K21" s="475"/>
      <c r="L21" s="468">
        <v>3</v>
      </c>
    </row>
    <row r="22" spans="1:13" ht="13.5" customHeight="1">
      <c r="A22" s="301">
        <v>110.7</v>
      </c>
      <c r="B22" s="181">
        <v>323223</v>
      </c>
      <c r="C22" s="181">
        <v>1963</v>
      </c>
      <c r="D22" s="318">
        <v>28275990</v>
      </c>
      <c r="E22" s="318">
        <v>12566052</v>
      </c>
      <c r="F22" s="302">
        <v>101.7</v>
      </c>
      <c r="G22" s="181"/>
      <c r="H22" s="547">
        <v>94.6</v>
      </c>
      <c r="I22" s="429">
        <v>93.9</v>
      </c>
      <c r="J22" s="409">
        <v>111.8</v>
      </c>
      <c r="K22" s="475"/>
      <c r="L22" s="468">
        <v>4</v>
      </c>
    </row>
    <row r="23" spans="1:13" ht="13.5" customHeight="1">
      <c r="A23" s="301">
        <v>111.2</v>
      </c>
      <c r="B23" s="181">
        <v>314865</v>
      </c>
      <c r="C23" s="181">
        <v>1891</v>
      </c>
      <c r="D23" s="181">
        <v>28168720</v>
      </c>
      <c r="E23" s="181">
        <v>12528239</v>
      </c>
      <c r="F23" s="302">
        <v>101.8</v>
      </c>
      <c r="G23" s="181"/>
      <c r="H23" s="547">
        <v>94.5</v>
      </c>
      <c r="I23" s="429">
        <v>96.5</v>
      </c>
      <c r="J23" s="409">
        <v>105.2</v>
      </c>
      <c r="K23" s="475"/>
      <c r="L23" s="468">
        <v>5</v>
      </c>
    </row>
    <row r="24" spans="1:13" ht="13.5" customHeight="1">
      <c r="A24" s="301">
        <v>111</v>
      </c>
      <c r="B24" s="368" t="s">
        <v>476</v>
      </c>
      <c r="C24" s="368">
        <v>2422</v>
      </c>
      <c r="D24" s="181" t="s">
        <v>476</v>
      </c>
      <c r="E24" s="181" t="s">
        <v>476</v>
      </c>
      <c r="F24" s="339" t="s">
        <v>476</v>
      </c>
      <c r="G24" s="181"/>
      <c r="H24" s="284" t="s">
        <v>476</v>
      </c>
      <c r="I24" s="181" t="s">
        <v>476</v>
      </c>
      <c r="J24" s="339" t="s">
        <v>476</v>
      </c>
      <c r="K24" s="475"/>
      <c r="L24" s="468">
        <v>6</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7</v>
      </c>
    </row>
    <row r="26" spans="1:13" ht="9" customHeight="1">
      <c r="A26" s="98"/>
      <c r="B26" s="716"/>
      <c r="C26" s="78"/>
      <c r="F26" s="99"/>
      <c r="G26" s="84"/>
      <c r="H26" s="269"/>
      <c r="I26" s="98"/>
      <c r="J26" s="270"/>
      <c r="K26" s="89"/>
      <c r="L26" s="717"/>
      <c r="M26" s="717"/>
    </row>
    <row r="27" spans="1:13" ht="24" customHeight="1">
      <c r="A27" s="1782" t="s">
        <v>622</v>
      </c>
      <c r="B27" s="1783"/>
      <c r="C27" s="273" t="s">
        <v>1</v>
      </c>
      <c r="D27" s="1770" t="s">
        <v>674</v>
      </c>
      <c r="E27" s="1771"/>
      <c r="F27" s="272" t="s">
        <v>2</v>
      </c>
      <c r="G27" s="265"/>
      <c r="H27" s="1787" t="s">
        <v>766</v>
      </c>
      <c r="I27" s="1788"/>
      <c r="J27" s="1789"/>
      <c r="K27" s="1741" t="s">
        <v>259</v>
      </c>
      <c r="L27" s="1772"/>
      <c r="M27" s="1772"/>
    </row>
    <row r="28" spans="1:13" ht="9.75" customHeight="1">
      <c r="A28" s="668"/>
      <c r="B28" s="669"/>
      <c r="C28" s="669"/>
      <c r="D28" s="718"/>
      <c r="E28" s="718"/>
      <c r="F28" s="669"/>
      <c r="G28" s="669"/>
      <c r="H28" s="669"/>
      <c r="I28" s="669"/>
      <c r="J28" s="669"/>
      <c r="K28" s="669"/>
      <c r="L28" s="669"/>
      <c r="M28" s="669"/>
    </row>
    <row r="29" spans="1:13" ht="11.25" customHeight="1">
      <c r="A29" s="668" t="s">
        <v>942</v>
      </c>
      <c r="B29" s="719"/>
      <c r="C29" s="719"/>
      <c r="D29" s="719"/>
      <c r="E29" s="719"/>
      <c r="F29" s="719"/>
      <c r="G29" s="719"/>
      <c r="H29" s="719"/>
      <c r="I29" s="719"/>
      <c r="J29" s="719"/>
      <c r="K29" s="719"/>
      <c r="L29" s="719"/>
      <c r="M29" s="719"/>
    </row>
    <row r="30" spans="1:13" ht="11" customHeight="1">
      <c r="A30" s="1776" t="s">
        <v>1050</v>
      </c>
      <c r="B30" s="1778"/>
      <c r="C30" s="1778"/>
      <c r="D30" s="1778"/>
      <c r="E30" s="1778"/>
      <c r="F30" s="1778"/>
      <c r="G30" s="1778"/>
      <c r="H30" s="1778"/>
      <c r="I30" s="1778"/>
      <c r="J30" s="1778"/>
      <c r="K30" s="1778"/>
      <c r="L30" s="1778"/>
      <c r="M30" s="1778"/>
    </row>
    <row r="31" spans="1:13" ht="33.5" customHeight="1">
      <c r="A31" s="1776" t="s">
        <v>1054</v>
      </c>
      <c r="B31" s="1777"/>
      <c r="C31" s="1777"/>
      <c r="D31" s="1777"/>
      <c r="E31" s="1777"/>
      <c r="F31" s="1777"/>
      <c r="G31" s="1777"/>
      <c r="H31" s="1777"/>
      <c r="I31" s="1777"/>
      <c r="J31" s="1777"/>
      <c r="K31" s="1777"/>
      <c r="L31" s="1777"/>
      <c r="M31" s="1777"/>
    </row>
    <row r="32" spans="1:13" ht="2.5" customHeight="1">
      <c r="A32" s="720"/>
      <c r="B32" s="721"/>
      <c r="C32" s="721"/>
      <c r="D32" s="721"/>
      <c r="E32" s="721"/>
      <c r="F32" s="721"/>
      <c r="G32" s="721"/>
      <c r="H32" s="721"/>
      <c r="I32" s="721"/>
      <c r="J32" s="721"/>
      <c r="K32" s="721"/>
      <c r="L32" s="721"/>
      <c r="M32" s="721"/>
    </row>
    <row r="33" spans="1:13" ht="2.5" customHeight="1">
      <c r="A33" s="720"/>
      <c r="B33" s="721"/>
      <c r="C33" s="721"/>
      <c r="D33" s="721"/>
      <c r="E33" s="721"/>
      <c r="F33" s="721"/>
      <c r="G33" s="721"/>
      <c r="H33" s="721"/>
      <c r="I33" s="721"/>
      <c r="J33" s="721"/>
      <c r="K33" s="721"/>
      <c r="L33" s="721"/>
      <c r="M33" s="721"/>
    </row>
    <row r="34" spans="1:13" ht="2.5" customHeight="1">
      <c r="A34" s="720"/>
      <c r="B34" s="721"/>
      <c r="C34" s="721"/>
      <c r="D34" s="721"/>
      <c r="E34" s="721"/>
      <c r="F34" s="721"/>
      <c r="G34" s="721"/>
      <c r="H34" s="721"/>
      <c r="I34" s="721"/>
      <c r="J34" s="721"/>
      <c r="K34" s="721"/>
      <c r="L34" s="721"/>
      <c r="M34" s="721"/>
    </row>
    <row r="35" spans="1:13" ht="12.75" customHeight="1">
      <c r="A35" s="722"/>
      <c r="C35" s="667"/>
      <c r="D35" s="84"/>
      <c r="E35" s="84"/>
      <c r="F35" s="84"/>
      <c r="G35" s="84"/>
      <c r="H35" s="84"/>
      <c r="I35" s="84"/>
      <c r="J35" s="84"/>
      <c r="K35" s="84"/>
      <c r="L35" s="723"/>
    </row>
    <row r="36" spans="1:13" ht="6" customHeight="1">
      <c r="A36" s="724"/>
      <c r="B36" s="13"/>
      <c r="C36" s="725"/>
      <c r="D36" s="13"/>
      <c r="E36" s="726"/>
      <c r="F36" s="13"/>
      <c r="G36" s="182"/>
      <c r="H36" s="13"/>
      <c r="I36" s="13"/>
      <c r="J36" s="182"/>
      <c r="K36" s="84"/>
      <c r="L36" s="723"/>
    </row>
    <row r="37" spans="1:13" ht="12.65" customHeight="1">
      <c r="A37" s="1793" t="s">
        <v>881</v>
      </c>
      <c r="B37" s="1784" t="s">
        <v>245</v>
      </c>
      <c r="C37" s="1796" t="s">
        <v>0</v>
      </c>
      <c r="D37" s="1751" t="s">
        <v>780</v>
      </c>
      <c r="E37" s="1752"/>
      <c r="F37" s="1767" t="s">
        <v>829</v>
      </c>
      <c r="G37" s="278"/>
      <c r="H37" s="1803" t="s">
        <v>779</v>
      </c>
      <c r="I37" s="1804"/>
      <c r="J37" s="1805"/>
      <c r="K37" s="1800" t="s">
        <v>258</v>
      </c>
      <c r="L37" s="1800"/>
      <c r="M37" s="1800"/>
    </row>
    <row r="38" spans="1:13" ht="11.25" customHeight="1">
      <c r="A38" s="1794"/>
      <c r="B38" s="1785"/>
      <c r="C38" s="1797"/>
      <c r="D38" s="1755" t="s">
        <v>66</v>
      </c>
      <c r="E38" s="1755" t="s">
        <v>67</v>
      </c>
      <c r="F38" s="1768"/>
      <c r="G38" s="279"/>
      <c r="H38" s="1765" t="s">
        <v>777</v>
      </c>
      <c r="I38" s="1765" t="s">
        <v>802</v>
      </c>
      <c r="J38" s="1765" t="s">
        <v>803</v>
      </c>
      <c r="K38" s="1801"/>
      <c r="L38" s="1801"/>
      <c r="M38" s="1801"/>
    </row>
    <row r="39" spans="1:13" ht="24.75" customHeight="1">
      <c r="A39" s="1795"/>
      <c r="B39" s="1799"/>
      <c r="C39" s="1798"/>
      <c r="D39" s="1756"/>
      <c r="E39" s="1756"/>
      <c r="F39" s="1769"/>
      <c r="G39" s="280"/>
      <c r="H39" s="1806"/>
      <c r="I39" s="1766"/>
      <c r="J39" s="1766"/>
      <c r="K39" s="1802"/>
      <c r="L39" s="1802"/>
      <c r="M39" s="1802"/>
    </row>
    <row r="40" spans="1:13" ht="12" customHeight="1">
      <c r="A40" s="634"/>
      <c r="B40" s="100" t="s">
        <v>72</v>
      </c>
      <c r="C40" s="683" t="s">
        <v>402</v>
      </c>
      <c r="D40" s="634" t="s">
        <v>71</v>
      </c>
      <c r="E40" s="634" t="s">
        <v>71</v>
      </c>
      <c r="F40" s="264" t="s">
        <v>719</v>
      </c>
      <c r="G40" s="263"/>
      <c r="H40" s="268" t="s">
        <v>776</v>
      </c>
      <c r="I40" s="91" t="s">
        <v>776</v>
      </c>
      <c r="J40" s="145" t="s">
        <v>778</v>
      </c>
      <c r="K40" s="91"/>
      <c r="L40" s="715"/>
      <c r="M40" s="705"/>
    </row>
    <row r="41" spans="1:13" s="13" customFormat="1" ht="13.5" customHeight="1">
      <c r="A41" s="305">
        <v>100</v>
      </c>
      <c r="B41" s="387">
        <v>305811</v>
      </c>
      <c r="C41" s="254">
        <v>815340</v>
      </c>
      <c r="D41" s="387">
        <v>8765116</v>
      </c>
      <c r="E41" s="387">
        <v>5544439</v>
      </c>
      <c r="F41" s="298">
        <v>93.4</v>
      </c>
      <c r="G41" s="295"/>
      <c r="H41" s="304">
        <v>6710</v>
      </c>
      <c r="I41" s="727">
        <v>192</v>
      </c>
      <c r="J41" s="728">
        <v>2.8</v>
      </c>
      <c r="K41" s="525" t="s">
        <v>488</v>
      </c>
      <c r="L41" s="636">
        <v>2</v>
      </c>
      <c r="M41" s="700" t="s">
        <v>158</v>
      </c>
    </row>
    <row r="42" spans="1:13" s="13" customFormat="1" ht="13.5" customHeight="1">
      <c r="A42" s="305">
        <v>99.8</v>
      </c>
      <c r="B42" s="387">
        <v>309469</v>
      </c>
      <c r="C42" s="254">
        <v>856484</v>
      </c>
      <c r="D42" s="387">
        <v>9080594</v>
      </c>
      <c r="E42" s="387">
        <v>5611372</v>
      </c>
      <c r="F42" s="298">
        <v>100.6</v>
      </c>
      <c r="G42" s="295"/>
      <c r="H42" s="304">
        <v>6713</v>
      </c>
      <c r="I42" s="727">
        <v>195</v>
      </c>
      <c r="J42" s="728">
        <v>2.8</v>
      </c>
      <c r="K42" s="525"/>
      <c r="L42" s="636">
        <v>3</v>
      </c>
      <c r="M42" s="10"/>
    </row>
    <row r="43" spans="1:13" s="13" customFormat="1" ht="13.5" customHeight="1">
      <c r="A43" s="305">
        <v>102.3</v>
      </c>
      <c r="B43" s="387">
        <v>320627</v>
      </c>
      <c r="C43" s="254">
        <v>859529</v>
      </c>
      <c r="D43" s="387">
        <v>9369424</v>
      </c>
      <c r="E43" s="387">
        <v>5884641</v>
      </c>
      <c r="F43" s="298">
        <v>103.2</v>
      </c>
      <c r="G43" s="296"/>
      <c r="H43" s="304">
        <v>6723</v>
      </c>
      <c r="I43" s="727">
        <v>179</v>
      </c>
      <c r="J43" s="728">
        <v>2.6</v>
      </c>
      <c r="K43" s="525"/>
      <c r="L43" s="636">
        <v>4</v>
      </c>
      <c r="M43" s="10"/>
    </row>
    <row r="44" spans="1:13" s="13" customFormat="1" ht="13.5" customHeight="1">
      <c r="A44" s="305">
        <v>105.6</v>
      </c>
      <c r="B44" s="387">
        <v>318755</v>
      </c>
      <c r="C44" s="254">
        <v>819623</v>
      </c>
      <c r="D44" s="387">
        <v>9691548</v>
      </c>
      <c r="E44" s="387">
        <v>6108607</v>
      </c>
      <c r="F44" s="298">
        <v>104.2</v>
      </c>
      <c r="G44" s="296"/>
      <c r="H44" s="304">
        <v>6747</v>
      </c>
      <c r="I44" s="643">
        <v>178</v>
      </c>
      <c r="J44" s="729">
        <v>2.6</v>
      </c>
      <c r="K44" s="525"/>
      <c r="L44" s="636">
        <v>5</v>
      </c>
      <c r="M44" s="10"/>
    </row>
    <row r="45" spans="1:13" s="13" customFormat="1" ht="13.5" customHeight="1">
      <c r="A45" s="305">
        <v>108.5</v>
      </c>
      <c r="B45" s="643">
        <v>325137</v>
      </c>
      <c r="C45" s="254">
        <v>792195</v>
      </c>
      <c r="D45" s="643">
        <v>9915411</v>
      </c>
      <c r="E45" s="643">
        <v>6397991</v>
      </c>
      <c r="F45" s="707">
        <v>103.4</v>
      </c>
      <c r="G45" s="296"/>
      <c r="H45" s="304">
        <v>6781</v>
      </c>
      <c r="I45" s="643">
        <v>176</v>
      </c>
      <c r="J45" s="729">
        <v>2.5</v>
      </c>
      <c r="K45" s="299"/>
      <c r="L45" s="636">
        <v>6</v>
      </c>
      <c r="M45" s="10"/>
    </row>
    <row r="46" spans="1:13" ht="13.5" customHeight="1">
      <c r="A46" s="730"/>
      <c r="B46" s="143"/>
      <c r="C46" s="731"/>
      <c r="D46" s="143"/>
      <c r="E46" s="143"/>
      <c r="F46" s="307"/>
      <c r="G46" s="306"/>
      <c r="H46" s="304"/>
      <c r="I46" s="727"/>
      <c r="J46" s="728"/>
      <c r="K46" s="713"/>
      <c r="L46" s="714"/>
      <c r="M46" s="715"/>
    </row>
    <row r="47" spans="1:13" ht="13.5" customHeight="1">
      <c r="A47" s="650">
        <v>108.6</v>
      </c>
      <c r="B47" s="732">
        <v>312568</v>
      </c>
      <c r="C47" s="408">
        <v>68021</v>
      </c>
      <c r="D47" s="368">
        <v>9909908</v>
      </c>
      <c r="E47" s="368">
        <v>6262014</v>
      </c>
      <c r="F47" s="733">
        <v>100.9</v>
      </c>
      <c r="G47" s="650"/>
      <c r="H47" s="528">
        <v>6774</v>
      </c>
      <c r="I47" s="318">
        <v>183</v>
      </c>
      <c r="J47" s="526">
        <v>2.6</v>
      </c>
      <c r="K47" s="475">
        <v>6</v>
      </c>
      <c r="L47" s="468">
        <v>7</v>
      </c>
      <c r="M47" s="4" t="s">
        <v>316</v>
      </c>
    </row>
    <row r="48" spans="1:13" ht="13.5" customHeight="1">
      <c r="A48" s="650">
        <v>109.1</v>
      </c>
      <c r="B48" s="732">
        <v>318764</v>
      </c>
      <c r="C48" s="408">
        <v>66823</v>
      </c>
      <c r="D48" s="368">
        <v>9894264</v>
      </c>
      <c r="E48" s="368">
        <v>6259191</v>
      </c>
      <c r="F48" s="733">
        <v>104.3</v>
      </c>
      <c r="G48" s="650"/>
      <c r="H48" s="528">
        <v>6790</v>
      </c>
      <c r="I48" s="318">
        <v>172</v>
      </c>
      <c r="J48" s="526">
        <v>2.5</v>
      </c>
      <c r="K48" s="475"/>
      <c r="L48" s="468">
        <v>8</v>
      </c>
    </row>
    <row r="49" spans="1:13" ht="13.5" customHeight="1">
      <c r="A49" s="650">
        <v>108.9</v>
      </c>
      <c r="B49" s="430">
        <v>308417</v>
      </c>
      <c r="C49" s="408">
        <v>68554</v>
      </c>
      <c r="D49" s="368">
        <v>9846763</v>
      </c>
      <c r="E49" s="368">
        <v>6265715</v>
      </c>
      <c r="F49" s="733">
        <v>101.6</v>
      </c>
      <c r="G49" s="650"/>
      <c r="H49" s="528">
        <v>6785</v>
      </c>
      <c r="I49" s="318">
        <v>170</v>
      </c>
      <c r="J49" s="526">
        <v>2.4</v>
      </c>
      <c r="K49" s="475"/>
      <c r="L49" s="468">
        <v>9</v>
      </c>
    </row>
    <row r="50" spans="1:13" ht="13.5" customHeight="1">
      <c r="A50" s="650">
        <v>109.5</v>
      </c>
      <c r="B50" s="181">
        <v>327613</v>
      </c>
      <c r="C50" s="408">
        <v>69670</v>
      </c>
      <c r="D50" s="368">
        <v>9869182</v>
      </c>
      <c r="E50" s="368">
        <v>6282066</v>
      </c>
      <c r="F50" s="733">
        <v>99.6</v>
      </c>
      <c r="G50" s="650"/>
      <c r="H50" s="528">
        <v>6794</v>
      </c>
      <c r="I50" s="318">
        <v>172</v>
      </c>
      <c r="J50" s="526">
        <v>2.5</v>
      </c>
      <c r="K50" s="475"/>
      <c r="L50" s="468">
        <v>10</v>
      </c>
    </row>
    <row r="51" spans="1:13" ht="13.5" customHeight="1">
      <c r="A51" s="650">
        <v>110</v>
      </c>
      <c r="B51" s="181">
        <v>316535</v>
      </c>
      <c r="C51" s="408">
        <v>65052</v>
      </c>
      <c r="D51" s="368">
        <v>9931928</v>
      </c>
      <c r="E51" s="368">
        <v>6332562</v>
      </c>
      <c r="F51" s="733">
        <v>103.5</v>
      </c>
      <c r="G51" s="650"/>
      <c r="H51" s="528">
        <v>6805</v>
      </c>
      <c r="I51" s="318">
        <v>173</v>
      </c>
      <c r="J51" s="526">
        <v>2.5</v>
      </c>
      <c r="K51" s="475"/>
      <c r="L51" s="468">
        <v>11</v>
      </c>
    </row>
    <row r="52" spans="1:13" ht="13.5" customHeight="1">
      <c r="A52" s="650">
        <v>110.7</v>
      </c>
      <c r="B52" s="181">
        <v>379200</v>
      </c>
      <c r="C52" s="408">
        <v>62957</v>
      </c>
      <c r="D52" s="732">
        <v>9915411</v>
      </c>
      <c r="E52" s="732">
        <v>6397991</v>
      </c>
      <c r="F52" s="734">
        <v>103</v>
      </c>
      <c r="G52" s="182"/>
      <c r="H52" s="528">
        <v>6814</v>
      </c>
      <c r="I52" s="732">
        <v>172</v>
      </c>
      <c r="J52" s="733">
        <v>2.5</v>
      </c>
      <c r="K52" s="475"/>
      <c r="L52" s="468">
        <v>12</v>
      </c>
    </row>
    <row r="53" spans="1:13" ht="13.5" customHeight="1">
      <c r="A53" s="650">
        <v>111.2</v>
      </c>
      <c r="B53" s="732">
        <v>331341</v>
      </c>
      <c r="C53" s="408">
        <v>56134</v>
      </c>
      <c r="D53" s="732">
        <v>9949509</v>
      </c>
      <c r="E53" s="732">
        <v>6418326</v>
      </c>
      <c r="F53" s="734">
        <v>103.6</v>
      </c>
      <c r="G53" s="182"/>
      <c r="H53" s="528">
        <v>6827</v>
      </c>
      <c r="I53" s="732">
        <v>174</v>
      </c>
      <c r="J53" s="733">
        <v>2.5</v>
      </c>
      <c r="K53" s="475">
        <v>7</v>
      </c>
      <c r="L53" s="468">
        <v>1</v>
      </c>
    </row>
    <row r="54" spans="1:13" ht="13.5" customHeight="1">
      <c r="A54" s="650">
        <v>110.8</v>
      </c>
      <c r="B54" s="732">
        <v>313977</v>
      </c>
      <c r="C54" s="732">
        <v>60583</v>
      </c>
      <c r="D54" s="732">
        <v>9932795</v>
      </c>
      <c r="E54" s="732">
        <v>6407881</v>
      </c>
      <c r="F54" s="734">
        <v>100.7</v>
      </c>
      <c r="G54" s="182"/>
      <c r="H54" s="735">
        <v>6816</v>
      </c>
      <c r="I54" s="732">
        <v>168</v>
      </c>
      <c r="J54" s="733">
        <v>2.4</v>
      </c>
      <c r="K54" s="475"/>
      <c r="L54" s="468">
        <v>2</v>
      </c>
    </row>
    <row r="55" spans="1:13" ht="13.5" customHeight="1">
      <c r="A55" s="650">
        <v>111.1</v>
      </c>
      <c r="B55" s="732">
        <v>382959</v>
      </c>
      <c r="C55" s="732">
        <v>89802</v>
      </c>
      <c r="D55" s="732">
        <v>10045414</v>
      </c>
      <c r="E55" s="732">
        <v>6433109</v>
      </c>
      <c r="F55" s="734">
        <v>101.7</v>
      </c>
      <c r="G55" s="182"/>
      <c r="H55" s="735">
        <v>6808</v>
      </c>
      <c r="I55" s="732">
        <v>173</v>
      </c>
      <c r="J55" s="733">
        <v>2.5</v>
      </c>
      <c r="K55" s="475"/>
      <c r="L55" s="468">
        <v>3</v>
      </c>
    </row>
    <row r="56" spans="1:13" ht="13.5" customHeight="1">
      <c r="A56" s="650">
        <v>111.5</v>
      </c>
      <c r="B56" s="732">
        <v>363182</v>
      </c>
      <c r="C56" s="732">
        <v>56188</v>
      </c>
      <c r="D56" s="736">
        <v>10060117</v>
      </c>
      <c r="E56" s="736">
        <v>6411191</v>
      </c>
      <c r="F56" s="733">
        <v>101.5</v>
      </c>
      <c r="G56" s="182"/>
      <c r="H56" s="735">
        <v>6804</v>
      </c>
      <c r="I56" s="732">
        <v>176</v>
      </c>
      <c r="J56" s="733">
        <v>2.5</v>
      </c>
      <c r="K56" s="475"/>
      <c r="L56" s="468">
        <v>4</v>
      </c>
    </row>
    <row r="57" spans="1:13" ht="13.5" customHeight="1">
      <c r="A57" s="650">
        <v>111.8</v>
      </c>
      <c r="B57" s="732">
        <v>351466</v>
      </c>
      <c r="C57" s="732">
        <v>43237</v>
      </c>
      <c r="D57" s="732">
        <v>10102707</v>
      </c>
      <c r="E57" s="732">
        <v>6417301</v>
      </c>
      <c r="F57" s="734">
        <v>100.6</v>
      </c>
      <c r="G57" s="182"/>
      <c r="H57" s="529">
        <v>6837</v>
      </c>
      <c r="I57" s="466">
        <v>172</v>
      </c>
      <c r="J57" s="409">
        <v>2.5</v>
      </c>
      <c r="K57" s="475"/>
      <c r="L57" s="468">
        <v>5</v>
      </c>
    </row>
    <row r="58" spans="1:13" ht="13.5" customHeight="1">
      <c r="A58" s="650">
        <v>111.7</v>
      </c>
      <c r="B58" s="650" t="s">
        <v>476</v>
      </c>
      <c r="C58" s="732">
        <v>55956</v>
      </c>
      <c r="D58" s="650" t="s">
        <v>476</v>
      </c>
      <c r="E58" s="650" t="s">
        <v>476</v>
      </c>
      <c r="F58" s="734" t="s">
        <v>476</v>
      </c>
      <c r="G58" s="182"/>
      <c r="H58" s="529">
        <v>6832</v>
      </c>
      <c r="I58" s="466">
        <v>172</v>
      </c>
      <c r="J58" s="409">
        <v>2.5</v>
      </c>
      <c r="K58" s="475"/>
      <c r="L58" s="468">
        <v>6</v>
      </c>
    </row>
    <row r="59" spans="1:13" ht="13.5" customHeight="1">
      <c r="A59" s="650" t="s">
        <v>476</v>
      </c>
      <c r="B59" s="650" t="s">
        <v>476</v>
      </c>
      <c r="C59" s="650" t="s">
        <v>476</v>
      </c>
      <c r="D59" s="650" t="s">
        <v>476</v>
      </c>
      <c r="E59" s="650" t="s">
        <v>476</v>
      </c>
      <c r="F59" s="734" t="s">
        <v>476</v>
      </c>
      <c r="G59" s="182"/>
      <c r="H59" s="737" t="s">
        <v>476</v>
      </c>
      <c r="I59" s="650" t="s">
        <v>476</v>
      </c>
      <c r="J59" s="734" t="s">
        <v>476</v>
      </c>
      <c r="K59" s="475"/>
      <c r="L59" s="468">
        <v>7</v>
      </c>
    </row>
    <row r="60" spans="1:13" ht="6" customHeight="1">
      <c r="A60" s="634"/>
      <c r="B60" s="634"/>
      <c r="C60" s="738"/>
      <c r="D60" s="634"/>
      <c r="E60" s="634"/>
      <c r="F60" s="739"/>
      <c r="G60" s="634"/>
      <c r="H60" s="740"/>
      <c r="I60" s="84"/>
      <c r="J60" s="270"/>
      <c r="K60" s="89"/>
      <c r="L60" s="704"/>
      <c r="M60" s="89"/>
    </row>
    <row r="61" spans="1:13" ht="24" customHeight="1">
      <c r="A61" s="1782" t="s">
        <v>622</v>
      </c>
      <c r="B61" s="1783"/>
      <c r="C61" s="273" t="s">
        <v>1</v>
      </c>
      <c r="D61" s="1740" t="s">
        <v>3</v>
      </c>
      <c r="E61" s="1741"/>
      <c r="F61" s="272" t="s">
        <v>2</v>
      </c>
      <c r="G61" s="266"/>
      <c r="H61" s="1748" t="s">
        <v>775</v>
      </c>
      <c r="I61" s="1749"/>
      <c r="J61" s="1750"/>
      <c r="K61" s="1740" t="s">
        <v>259</v>
      </c>
      <c r="L61" s="1741"/>
      <c r="M61" s="1741"/>
    </row>
    <row r="62" spans="1:13" ht="2.5" customHeight="1">
      <c r="A62" s="668"/>
      <c r="B62" s="668"/>
      <c r="C62" s="668"/>
      <c r="D62" s="668"/>
      <c r="E62" s="668"/>
      <c r="F62" s="668"/>
      <c r="G62" s="668"/>
      <c r="H62" s="668"/>
      <c r="I62" s="668"/>
      <c r="J62" s="668"/>
      <c r="K62" s="668"/>
      <c r="L62" s="668"/>
      <c r="M62" s="668"/>
    </row>
    <row r="63" spans="1:13" ht="14.25" customHeight="1">
      <c r="A63" s="668" t="s">
        <v>786</v>
      </c>
      <c r="B63" s="668"/>
      <c r="C63" s="668"/>
      <c r="D63" s="668"/>
      <c r="E63" s="668"/>
      <c r="F63" s="668"/>
      <c r="G63" s="668"/>
      <c r="H63" s="668"/>
      <c r="I63" s="668"/>
      <c r="J63" s="668"/>
      <c r="K63" s="668"/>
      <c r="L63" s="668"/>
      <c r="M63" s="668"/>
    </row>
    <row r="64" spans="1:13" ht="2.25" customHeight="1">
      <c r="A64" s="668"/>
      <c r="B64" s="668"/>
      <c r="C64" s="668"/>
      <c r="D64" s="668"/>
      <c r="E64" s="668"/>
      <c r="F64" s="668"/>
      <c r="G64" s="668"/>
      <c r="H64" s="668"/>
      <c r="I64" s="668"/>
      <c r="J64" s="668"/>
      <c r="K64" s="668"/>
      <c r="L64" s="668"/>
      <c r="M64" s="668"/>
    </row>
    <row r="65" spans="1:13" ht="10.5" customHeight="1">
      <c r="A65" s="1776" t="s">
        <v>848</v>
      </c>
      <c r="B65" s="1778"/>
      <c r="C65" s="1778"/>
      <c r="D65" s="1778"/>
      <c r="E65" s="1778"/>
      <c r="F65" s="1778"/>
      <c r="G65" s="1778"/>
      <c r="H65" s="1778"/>
      <c r="I65" s="1778"/>
      <c r="J65" s="1778"/>
      <c r="K65" s="1778"/>
      <c r="L65" s="1778"/>
      <c r="M65" s="1778"/>
    </row>
    <row r="66" spans="1:13" ht="1.1499999999999999" customHeight="1">
      <c r="A66" s="741"/>
      <c r="B66" s="741"/>
      <c r="C66" s="741"/>
      <c r="D66" s="741"/>
      <c r="E66" s="741"/>
      <c r="F66" s="741"/>
      <c r="G66" s="741"/>
      <c r="H66" s="741"/>
      <c r="I66" s="741"/>
      <c r="J66" s="741"/>
      <c r="K66" s="741"/>
      <c r="L66" s="741"/>
      <c r="M66" s="741"/>
    </row>
    <row r="67" spans="1:13">
      <c r="A67" s="1807" t="s">
        <v>926</v>
      </c>
      <c r="B67" s="1807"/>
      <c r="C67" s="1807"/>
      <c r="D67" s="1807"/>
      <c r="E67" s="1807"/>
      <c r="F67" s="1807"/>
      <c r="G67" s="1807"/>
      <c r="H67" s="1807"/>
      <c r="I67" s="1807"/>
      <c r="J67" s="1807"/>
      <c r="K67" s="1807"/>
      <c r="L67" s="1807"/>
      <c r="M67" s="1807"/>
    </row>
    <row r="68" spans="1:13">
      <c r="A68" s="742"/>
      <c r="B68" s="742" t="s">
        <v>1044</v>
      </c>
      <c r="C68" s="742"/>
      <c r="D68" s="742"/>
      <c r="E68" s="742"/>
      <c r="F68" s="742"/>
      <c r="G68" s="742"/>
      <c r="H68" s="742"/>
      <c r="I68" s="742"/>
      <c r="J68" s="742"/>
      <c r="K68" s="742"/>
      <c r="L68" s="742"/>
      <c r="M68" s="742"/>
    </row>
    <row r="69" spans="1:13">
      <c r="B69" s="742" t="s">
        <v>1045</v>
      </c>
      <c r="C69" s="742"/>
      <c r="D69" s="742"/>
      <c r="E69" s="742"/>
      <c r="F69" s="742"/>
      <c r="G69" s="742"/>
      <c r="H69" s="742"/>
      <c r="I69" s="742"/>
      <c r="J69" s="742"/>
      <c r="K69" s="742"/>
      <c r="L69" s="742"/>
      <c r="M69" s="742"/>
    </row>
    <row r="70" spans="1:13" ht="12" customHeight="1">
      <c r="B70" s="743" t="s">
        <v>1060</v>
      </c>
      <c r="C70" s="742"/>
      <c r="D70" s="742"/>
      <c r="E70" s="742"/>
      <c r="F70" s="742"/>
      <c r="G70" s="742"/>
      <c r="H70" s="742"/>
      <c r="I70" s="742"/>
      <c r="J70" s="742"/>
      <c r="K70" s="742"/>
      <c r="L70" s="742"/>
      <c r="M70" s="742"/>
    </row>
    <row r="71" spans="1:13" ht="12" customHeight="1">
      <c r="A71" s="742"/>
      <c r="B71" s="743" t="s">
        <v>1061</v>
      </c>
      <c r="C71" s="742"/>
      <c r="D71" s="742"/>
      <c r="E71" s="742"/>
      <c r="F71" s="742"/>
      <c r="G71" s="742"/>
      <c r="H71" s="742"/>
      <c r="I71" s="742"/>
      <c r="J71" s="742"/>
      <c r="K71" s="742"/>
      <c r="L71" s="742"/>
      <c r="M71" s="742"/>
    </row>
    <row r="72" spans="1:13" ht="23.25" customHeight="1">
      <c r="A72" s="1776" t="s">
        <v>970</v>
      </c>
      <c r="B72" s="1778"/>
      <c r="C72" s="1778"/>
      <c r="D72" s="1778"/>
      <c r="E72" s="1778"/>
      <c r="F72" s="1778"/>
      <c r="G72" s="1778"/>
      <c r="H72" s="1778"/>
      <c r="I72" s="1778"/>
      <c r="J72" s="1778"/>
      <c r="K72" s="1778"/>
      <c r="L72" s="1778"/>
      <c r="M72" s="1778"/>
    </row>
    <row r="73" spans="1:13" ht="1.1499999999999999" customHeight="1">
      <c r="A73" s="742"/>
      <c r="B73" s="742"/>
      <c r="C73" s="742"/>
      <c r="D73" s="742"/>
      <c r="E73" s="742"/>
      <c r="F73" s="742"/>
      <c r="G73" s="742"/>
      <c r="H73" s="742"/>
      <c r="I73" s="742"/>
      <c r="J73" s="742"/>
      <c r="K73" s="742"/>
      <c r="L73" s="742"/>
      <c r="M73" s="744"/>
    </row>
    <row r="74" spans="1:13" ht="23.25" customHeight="1">
      <c r="A74" s="1776" t="s">
        <v>969</v>
      </c>
      <c r="B74" s="1778"/>
      <c r="C74" s="1778"/>
      <c r="D74" s="1778"/>
      <c r="E74" s="1778"/>
      <c r="F74" s="1778"/>
      <c r="G74" s="1778"/>
      <c r="H74" s="1778"/>
      <c r="I74" s="1778"/>
      <c r="J74" s="1778"/>
      <c r="K74" s="1778"/>
      <c r="L74" s="1778"/>
      <c r="M74" s="1778"/>
    </row>
    <row r="75" spans="1:13" ht="1.1499999999999999" customHeight="1">
      <c r="A75" s="742"/>
      <c r="B75" s="742"/>
      <c r="C75" s="742"/>
      <c r="D75" s="742"/>
      <c r="E75" s="742"/>
      <c r="F75" s="742"/>
      <c r="G75" s="742"/>
      <c r="H75" s="742"/>
      <c r="I75" s="742"/>
      <c r="J75" s="742"/>
      <c r="K75" s="742"/>
      <c r="L75" s="742"/>
      <c r="M75" s="744"/>
    </row>
    <row r="76" spans="1:13" ht="36" customHeight="1">
      <c r="A76" s="1776" t="s">
        <v>944</v>
      </c>
      <c r="B76" s="1778"/>
      <c r="C76" s="1778"/>
      <c r="D76" s="1778"/>
      <c r="E76" s="1778"/>
      <c r="F76" s="1778"/>
      <c r="G76" s="1778"/>
      <c r="H76" s="1778"/>
      <c r="I76" s="1778"/>
      <c r="J76" s="1778"/>
      <c r="K76" s="1778"/>
      <c r="L76" s="1778"/>
      <c r="M76" s="1778"/>
    </row>
  </sheetData>
  <mergeCells count="39">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I1:J1"/>
    <mergeCell ref="D3:E3"/>
    <mergeCell ref="H4:H5"/>
    <mergeCell ref="I4:I5"/>
    <mergeCell ref="J4:J5"/>
    <mergeCell ref="D4:D5"/>
    <mergeCell ref="E4:E5"/>
  </mergeCells>
  <phoneticPr fontId="11"/>
  <printOptions horizontalCentered="1" gridLinesSet="0"/>
  <pageMargins left="0.59055118110236227" right="0.19685039370078741" top="0.70866141732283472" bottom="0.19685039370078741" header="0.39370078740157483" footer="0.19685039370078741"/>
  <pageSetup paperSize="9" scale="81"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45" t="s">
        <v>953</v>
      </c>
      <c r="B1"/>
      <c r="C1" s="746"/>
      <c r="D1" s="746"/>
      <c r="E1" s="746"/>
      <c r="F1" s="745" t="s">
        <v>1090</v>
      </c>
      <c r="G1" s="747"/>
      <c r="H1" s="746"/>
      <c r="I1" s="747"/>
      <c r="J1" s="748"/>
      <c r="K1" s="746"/>
      <c r="L1" s="679"/>
      <c r="M1" s="746"/>
      <c r="N1" s="746"/>
    </row>
    <row r="2" spans="1:14" ht="12.75" customHeight="1" thickBot="1">
      <c r="A2" s="746"/>
      <c r="B2" s="749"/>
      <c r="C2" s="746"/>
      <c r="D2" s="746"/>
      <c r="E2" s="746"/>
      <c r="F2" s="746"/>
      <c r="G2" s="747"/>
      <c r="H2" s="746"/>
      <c r="I2" s="747"/>
      <c r="J2" s="748"/>
      <c r="K2" s="746"/>
      <c r="L2" s="748"/>
      <c r="M2" s="746"/>
      <c r="N2" s="746"/>
    </row>
    <row r="3" spans="1:14" ht="22.5" customHeight="1">
      <c r="A3" s="750" t="s">
        <v>959</v>
      </c>
      <c r="B3" s="751"/>
      <c r="C3" s="751"/>
      <c r="D3" s="751"/>
      <c r="E3" s="1808">
        <v>5311391</v>
      </c>
      <c r="F3" s="1809"/>
      <c r="G3" s="751"/>
      <c r="H3" s="751"/>
      <c r="I3" s="751"/>
      <c r="J3" s="751"/>
      <c r="K3" s="751"/>
      <c r="L3" s="751"/>
      <c r="M3" s="751"/>
      <c r="N3" s="752"/>
    </row>
    <row r="4" spans="1:14" ht="17.25" customHeight="1">
      <c r="A4" s="753" t="s">
        <v>1083</v>
      </c>
      <c r="B4" s="754"/>
      <c r="C4" s="754"/>
      <c r="D4" s="754"/>
      <c r="E4" s="754"/>
      <c r="F4" s="754"/>
      <c r="G4" s="754"/>
      <c r="H4" s="754"/>
      <c r="I4" s="754"/>
      <c r="J4" s="754"/>
      <c r="K4" s="754"/>
      <c r="L4" s="754"/>
      <c r="M4" s="754"/>
      <c r="N4" s="755"/>
    </row>
    <row r="5" spans="1:14" ht="21" customHeight="1">
      <c r="A5" s="753" t="s">
        <v>1084</v>
      </c>
      <c r="B5" s="754"/>
      <c r="C5" s="754"/>
      <c r="D5" s="754"/>
      <c r="E5" s="754"/>
      <c r="F5" s="754"/>
      <c r="G5" s="754"/>
      <c r="H5" s="754"/>
      <c r="I5" s="754"/>
      <c r="J5" s="754"/>
      <c r="K5" s="754"/>
      <c r="L5" s="756"/>
      <c r="M5" s="756"/>
      <c r="N5" s="757"/>
    </row>
    <row r="6" spans="1:14" ht="16.5" customHeight="1">
      <c r="A6" s="753"/>
      <c r="B6" s="754" t="s">
        <v>1085</v>
      </c>
      <c r="C6" s="756"/>
      <c r="D6" s="756"/>
      <c r="E6" s="756"/>
      <c r="F6" s="756"/>
      <c r="G6" s="756"/>
      <c r="H6" s="756"/>
      <c r="I6" s="756"/>
      <c r="J6" s="756"/>
      <c r="K6" s="756"/>
      <c r="L6" s="754"/>
      <c r="M6" s="754"/>
      <c r="N6" s="755"/>
    </row>
    <row r="7" spans="1:14" ht="4.5" customHeight="1" thickBot="1">
      <c r="A7" s="758"/>
      <c r="B7" s="759"/>
      <c r="C7" s="759"/>
      <c r="D7" s="759"/>
      <c r="E7" s="759"/>
      <c r="F7" s="759"/>
      <c r="G7" s="759"/>
      <c r="H7" s="759"/>
      <c r="I7" s="759"/>
      <c r="J7" s="759"/>
      <c r="K7" s="759"/>
      <c r="L7" s="760"/>
      <c r="M7" s="760"/>
      <c r="N7" s="761"/>
    </row>
    <row r="8" spans="1:14" ht="15.75" customHeight="1">
      <c r="A8" s="746"/>
      <c r="B8" s="746"/>
      <c r="C8" s="746"/>
      <c r="D8" s="746"/>
      <c r="E8" s="746"/>
      <c r="F8" s="746"/>
      <c r="G8" s="746"/>
      <c r="H8" s="746"/>
      <c r="I8" s="746"/>
      <c r="J8" s="746"/>
      <c r="K8" s="746"/>
      <c r="L8" s="746"/>
      <c r="M8" s="746"/>
      <c r="N8" s="746"/>
    </row>
    <row r="9" spans="1:14" ht="15.75" customHeight="1">
      <c r="A9" s="110"/>
      <c r="B9" s="111"/>
      <c r="C9" s="111"/>
      <c r="D9" s="112"/>
      <c r="E9" s="113"/>
      <c r="F9" s="114" t="s">
        <v>657</v>
      </c>
      <c r="G9" s="115"/>
      <c r="H9" s="481"/>
      <c r="I9" s="483"/>
      <c r="J9" s="482" t="s">
        <v>1091</v>
      </c>
      <c r="K9" s="486"/>
      <c r="L9" s="482"/>
      <c r="M9" s="476"/>
      <c r="N9" s="477"/>
    </row>
    <row r="10" spans="1:14" ht="12.75" customHeight="1">
      <c r="A10" s="239" t="s">
        <v>320</v>
      </c>
      <c r="B10" s="1811" t="s">
        <v>658</v>
      </c>
      <c r="C10" s="1812"/>
      <c r="D10" s="116" t="s">
        <v>318</v>
      </c>
      <c r="E10" s="344"/>
      <c r="F10" s="112"/>
      <c r="G10" s="112"/>
      <c r="H10" s="116"/>
      <c r="I10" s="1813" t="s">
        <v>321</v>
      </c>
      <c r="J10" s="1814"/>
      <c r="K10" s="1815"/>
      <c r="L10" s="1813" t="s">
        <v>322</v>
      </c>
      <c r="M10" s="1814"/>
      <c r="N10" s="1815"/>
    </row>
    <row r="11" spans="1:14" ht="17.25" customHeight="1">
      <c r="A11" s="117"/>
      <c r="B11" s="118"/>
      <c r="C11" s="118"/>
      <c r="D11" s="119"/>
      <c r="E11" s="120" t="s">
        <v>656</v>
      </c>
      <c r="F11" s="349" t="s">
        <v>73</v>
      </c>
      <c r="G11" s="349" t="s">
        <v>74</v>
      </c>
      <c r="H11" s="215" t="s">
        <v>319</v>
      </c>
      <c r="I11" s="121" t="s">
        <v>659</v>
      </c>
      <c r="J11" s="121" t="s">
        <v>660</v>
      </c>
      <c r="K11" s="121" t="s">
        <v>661</v>
      </c>
      <c r="L11" s="121" t="s">
        <v>662</v>
      </c>
      <c r="M11" s="121" t="s">
        <v>663</v>
      </c>
      <c r="N11" s="216" t="s">
        <v>661</v>
      </c>
    </row>
    <row r="12" spans="1:14" s="241" customFormat="1" ht="13.5" customHeight="1">
      <c r="A12" s="762"/>
      <c r="B12" s="763"/>
      <c r="C12" s="764" t="s">
        <v>323</v>
      </c>
      <c r="D12" s="765" t="s">
        <v>364</v>
      </c>
      <c r="E12" s="765" t="s">
        <v>57</v>
      </c>
      <c r="F12" s="765" t="s">
        <v>57</v>
      </c>
      <c r="G12" s="765" t="s">
        <v>57</v>
      </c>
      <c r="H12" s="765" t="s">
        <v>57</v>
      </c>
      <c r="I12" s="765" t="s">
        <v>57</v>
      </c>
      <c r="J12" s="765" t="s">
        <v>57</v>
      </c>
      <c r="K12" s="765" t="s">
        <v>57</v>
      </c>
      <c r="L12" s="765" t="s">
        <v>57</v>
      </c>
      <c r="M12" s="765" t="s">
        <v>57</v>
      </c>
      <c r="N12" s="764" t="s">
        <v>57</v>
      </c>
    </row>
    <row r="13" spans="1:14" ht="24.75" customHeight="1">
      <c r="A13" s="766" t="s">
        <v>324</v>
      </c>
      <c r="B13" s="767"/>
      <c r="C13" s="519">
        <v>8400.82</v>
      </c>
      <c r="D13" s="768">
        <v>2473408</v>
      </c>
      <c r="E13" s="768">
        <v>5311391</v>
      </c>
      <c r="F13" s="768">
        <v>2520612</v>
      </c>
      <c r="G13" s="768">
        <v>2790779</v>
      </c>
      <c r="H13" s="769">
        <v>-1555</v>
      </c>
      <c r="I13" s="768">
        <v>2613</v>
      </c>
      <c r="J13" s="768">
        <v>4719</v>
      </c>
      <c r="K13" s="770">
        <v>-2106</v>
      </c>
      <c r="L13" s="768">
        <v>15920</v>
      </c>
      <c r="M13" s="768">
        <v>15369</v>
      </c>
      <c r="N13" s="771">
        <v>551</v>
      </c>
    </row>
    <row r="14" spans="1:14" ht="21" customHeight="1">
      <c r="A14" s="763" t="s">
        <v>325</v>
      </c>
      <c r="B14" s="772"/>
      <c r="C14" s="518"/>
      <c r="D14" s="773">
        <v>1089</v>
      </c>
      <c r="E14" s="773">
        <v>-1555</v>
      </c>
      <c r="F14" s="773">
        <v>-874</v>
      </c>
      <c r="G14" s="773">
        <v>-681</v>
      </c>
      <c r="H14" s="773"/>
      <c r="I14" s="774"/>
      <c r="J14" s="774"/>
      <c r="K14" s="773"/>
      <c r="L14" s="774"/>
      <c r="M14" s="774"/>
      <c r="N14" s="775"/>
    </row>
    <row r="15" spans="1:14" ht="24.75" customHeight="1">
      <c r="A15" s="766" t="s">
        <v>326</v>
      </c>
      <c r="B15" s="767"/>
      <c r="C15" s="519">
        <v>6660.44</v>
      </c>
      <c r="D15" s="768">
        <v>2378172</v>
      </c>
      <c r="E15" s="768">
        <v>5079443</v>
      </c>
      <c r="F15" s="768">
        <v>2408858</v>
      </c>
      <c r="G15" s="768">
        <v>2670585</v>
      </c>
      <c r="H15" s="769">
        <v>-1391</v>
      </c>
      <c r="I15" s="768">
        <v>2525</v>
      </c>
      <c r="J15" s="768">
        <v>4483</v>
      </c>
      <c r="K15" s="769">
        <v>-1958</v>
      </c>
      <c r="L15" s="768">
        <v>15366</v>
      </c>
      <c r="M15" s="768">
        <v>14799</v>
      </c>
      <c r="N15" s="771">
        <v>567</v>
      </c>
    </row>
    <row r="16" spans="1:14" ht="21" customHeight="1">
      <c r="A16" s="763" t="s">
        <v>325</v>
      </c>
      <c r="B16" s="772"/>
      <c r="C16" s="518"/>
      <c r="D16" s="773">
        <v>1076</v>
      </c>
      <c r="E16" s="773">
        <v>-1391</v>
      </c>
      <c r="F16" s="773">
        <v>-784</v>
      </c>
      <c r="G16" s="773">
        <v>-607</v>
      </c>
      <c r="H16" s="773"/>
      <c r="I16" s="774"/>
      <c r="J16" s="774"/>
      <c r="K16" s="773"/>
      <c r="L16" s="774"/>
      <c r="M16" s="774"/>
      <c r="N16" s="775"/>
    </row>
    <row r="17" spans="1:14" ht="24.75" customHeight="1">
      <c r="A17" s="766" t="s">
        <v>327</v>
      </c>
      <c r="B17" s="767"/>
      <c r="C17" s="519">
        <v>1740.38</v>
      </c>
      <c r="D17" s="768">
        <v>95236</v>
      </c>
      <c r="E17" s="768">
        <v>231948</v>
      </c>
      <c r="F17" s="768">
        <v>111754</v>
      </c>
      <c r="G17" s="768">
        <v>120194</v>
      </c>
      <c r="H17" s="769">
        <v>-164</v>
      </c>
      <c r="I17" s="768">
        <v>88</v>
      </c>
      <c r="J17" s="768">
        <v>236</v>
      </c>
      <c r="K17" s="769">
        <v>-148</v>
      </c>
      <c r="L17" s="769">
        <v>554</v>
      </c>
      <c r="M17" s="768">
        <v>570</v>
      </c>
      <c r="N17" s="776">
        <v>-16</v>
      </c>
    </row>
    <row r="18" spans="1:14" ht="21" customHeight="1">
      <c r="A18" s="763" t="s">
        <v>325</v>
      </c>
      <c r="B18" s="772"/>
      <c r="C18" s="518"/>
      <c r="D18" s="777">
        <v>13</v>
      </c>
      <c r="E18" s="773">
        <v>-164</v>
      </c>
      <c r="F18" s="773">
        <v>-90</v>
      </c>
      <c r="G18" s="773">
        <v>-74</v>
      </c>
      <c r="H18" s="773"/>
      <c r="I18" s="774"/>
      <c r="J18" s="774"/>
      <c r="K18" s="773"/>
      <c r="L18" s="773"/>
      <c r="M18" s="774"/>
      <c r="N18" s="775"/>
    </row>
    <row r="19" spans="1:14" ht="24.75" customHeight="1">
      <c r="A19" s="766" t="s">
        <v>328</v>
      </c>
      <c r="B19" s="772"/>
      <c r="C19" s="519">
        <v>556.92999999999995</v>
      </c>
      <c r="D19" s="768">
        <v>755447</v>
      </c>
      <c r="E19" s="768">
        <v>1487267</v>
      </c>
      <c r="F19" s="768">
        <v>697041</v>
      </c>
      <c r="G19" s="768">
        <v>790226</v>
      </c>
      <c r="H19" s="769">
        <v>-723</v>
      </c>
      <c r="I19" s="778">
        <v>697</v>
      </c>
      <c r="J19" s="778">
        <v>1357</v>
      </c>
      <c r="K19" s="769">
        <v>-660</v>
      </c>
      <c r="L19" s="779">
        <v>5483</v>
      </c>
      <c r="M19" s="778">
        <v>5546</v>
      </c>
      <c r="N19" s="771">
        <v>-63</v>
      </c>
    </row>
    <row r="20" spans="1:14" ht="24.75" customHeight="1">
      <c r="A20" s="766" t="s">
        <v>329</v>
      </c>
      <c r="B20" s="772"/>
      <c r="C20" s="519">
        <v>169.12</v>
      </c>
      <c r="D20" s="768">
        <v>496679</v>
      </c>
      <c r="E20" s="768">
        <v>1027470</v>
      </c>
      <c r="F20" s="768">
        <v>482852</v>
      </c>
      <c r="G20" s="768">
        <v>544618</v>
      </c>
      <c r="H20" s="769">
        <v>37</v>
      </c>
      <c r="I20" s="778">
        <v>573</v>
      </c>
      <c r="J20" s="778">
        <v>842</v>
      </c>
      <c r="K20" s="769">
        <v>-269</v>
      </c>
      <c r="L20" s="779">
        <v>3315</v>
      </c>
      <c r="M20" s="778">
        <v>3009</v>
      </c>
      <c r="N20" s="771">
        <v>306</v>
      </c>
    </row>
    <row r="21" spans="1:14" ht="24.75" customHeight="1">
      <c r="A21" s="766" t="s">
        <v>330</v>
      </c>
      <c r="B21" s="772"/>
      <c r="C21" s="520">
        <v>480.89</v>
      </c>
      <c r="D21" s="768">
        <v>302265</v>
      </c>
      <c r="E21" s="768">
        <v>694950</v>
      </c>
      <c r="F21" s="768">
        <v>325232</v>
      </c>
      <c r="G21" s="768">
        <v>369718</v>
      </c>
      <c r="H21" s="769">
        <v>-4</v>
      </c>
      <c r="I21" s="778">
        <v>326</v>
      </c>
      <c r="J21" s="778">
        <v>612</v>
      </c>
      <c r="K21" s="769">
        <v>-286</v>
      </c>
      <c r="L21" s="779">
        <v>2010</v>
      </c>
      <c r="M21" s="778">
        <v>1728</v>
      </c>
      <c r="N21" s="776">
        <v>282</v>
      </c>
    </row>
    <row r="22" spans="1:14" ht="24.75" customHeight="1">
      <c r="A22" s="766" t="s">
        <v>331</v>
      </c>
      <c r="B22" s="772"/>
      <c r="C22" s="519">
        <v>266.32</v>
      </c>
      <c r="D22" s="768">
        <v>314803</v>
      </c>
      <c r="E22" s="768">
        <v>707700</v>
      </c>
      <c r="F22" s="768">
        <v>342705</v>
      </c>
      <c r="G22" s="768">
        <v>364995</v>
      </c>
      <c r="H22" s="769">
        <v>-17</v>
      </c>
      <c r="I22" s="778">
        <v>443</v>
      </c>
      <c r="J22" s="778">
        <v>541</v>
      </c>
      <c r="K22" s="769">
        <v>-98</v>
      </c>
      <c r="L22" s="779">
        <v>1875</v>
      </c>
      <c r="M22" s="778">
        <v>1794</v>
      </c>
      <c r="N22" s="771">
        <v>81</v>
      </c>
    </row>
    <row r="23" spans="1:14" ht="24.75" customHeight="1">
      <c r="A23" s="766" t="s">
        <v>332</v>
      </c>
      <c r="B23" s="767"/>
      <c r="C23" s="520">
        <v>895.61</v>
      </c>
      <c r="D23" s="768">
        <v>105762</v>
      </c>
      <c r="E23" s="768">
        <v>250178</v>
      </c>
      <c r="F23" s="768">
        <v>121637</v>
      </c>
      <c r="G23" s="768">
        <v>128541</v>
      </c>
      <c r="H23" s="769">
        <v>-33</v>
      </c>
      <c r="I23" s="778">
        <v>82</v>
      </c>
      <c r="J23" s="778">
        <v>258</v>
      </c>
      <c r="K23" s="769">
        <v>-176</v>
      </c>
      <c r="L23" s="779">
        <v>849</v>
      </c>
      <c r="M23" s="778">
        <v>706</v>
      </c>
      <c r="N23" s="776">
        <v>143</v>
      </c>
    </row>
    <row r="24" spans="1:14" ht="24.75" customHeight="1">
      <c r="A24" s="766" t="s">
        <v>333</v>
      </c>
      <c r="B24" s="767"/>
      <c r="C24" s="520">
        <v>865.25</v>
      </c>
      <c r="D24" s="768">
        <v>248913</v>
      </c>
      <c r="E24" s="768">
        <v>555139</v>
      </c>
      <c r="F24" s="768">
        <v>268594</v>
      </c>
      <c r="G24" s="768">
        <v>286545</v>
      </c>
      <c r="H24" s="769">
        <v>-79</v>
      </c>
      <c r="I24" s="778">
        <v>268</v>
      </c>
      <c r="J24" s="778">
        <v>435</v>
      </c>
      <c r="K24" s="769">
        <v>-167</v>
      </c>
      <c r="L24" s="779">
        <v>1282</v>
      </c>
      <c r="M24" s="778">
        <v>1194</v>
      </c>
      <c r="N24" s="776">
        <v>88</v>
      </c>
    </row>
    <row r="25" spans="1:14" ht="24.75" customHeight="1">
      <c r="A25" s="766" t="s">
        <v>334</v>
      </c>
      <c r="B25" s="767"/>
      <c r="C25" s="520">
        <v>1566.97</v>
      </c>
      <c r="D25" s="768">
        <v>96172</v>
      </c>
      <c r="E25" s="768">
        <v>229930</v>
      </c>
      <c r="F25" s="768">
        <v>111004</v>
      </c>
      <c r="G25" s="768">
        <v>118926</v>
      </c>
      <c r="H25" s="769">
        <v>-336</v>
      </c>
      <c r="I25" s="770">
        <v>85</v>
      </c>
      <c r="J25" s="769">
        <v>254</v>
      </c>
      <c r="K25" s="769">
        <v>-169</v>
      </c>
      <c r="L25" s="778">
        <v>395</v>
      </c>
      <c r="M25" s="778">
        <v>562</v>
      </c>
      <c r="N25" s="776">
        <v>-167</v>
      </c>
    </row>
    <row r="26" spans="1:14" ht="24.75" customHeight="1">
      <c r="A26" s="766" t="s">
        <v>335</v>
      </c>
      <c r="B26" s="767"/>
      <c r="C26" s="520">
        <v>2133.3000000000002</v>
      </c>
      <c r="D26" s="768">
        <v>60435</v>
      </c>
      <c r="E26" s="768">
        <v>144205</v>
      </c>
      <c r="F26" s="768">
        <v>69089</v>
      </c>
      <c r="G26" s="768">
        <v>75116</v>
      </c>
      <c r="H26" s="769">
        <v>-233</v>
      </c>
      <c r="I26" s="778">
        <v>63</v>
      </c>
      <c r="J26" s="778">
        <v>180</v>
      </c>
      <c r="K26" s="769">
        <v>-117</v>
      </c>
      <c r="L26" s="779">
        <v>198</v>
      </c>
      <c r="M26" s="778">
        <v>314</v>
      </c>
      <c r="N26" s="776">
        <v>-116</v>
      </c>
    </row>
    <row r="27" spans="1:14" ht="24.75" customHeight="1">
      <c r="A27" s="766" t="s">
        <v>336</v>
      </c>
      <c r="B27" s="767"/>
      <c r="C27" s="520">
        <v>870.8</v>
      </c>
      <c r="D27" s="768">
        <v>39543</v>
      </c>
      <c r="E27" s="768">
        <v>94990</v>
      </c>
      <c r="F27" s="768">
        <v>45575</v>
      </c>
      <c r="G27" s="768">
        <v>49415</v>
      </c>
      <c r="H27" s="769">
        <v>-74</v>
      </c>
      <c r="I27" s="778">
        <v>43</v>
      </c>
      <c r="J27" s="778">
        <v>110</v>
      </c>
      <c r="K27" s="769">
        <v>-67</v>
      </c>
      <c r="L27" s="779">
        <v>212</v>
      </c>
      <c r="M27" s="778">
        <v>219</v>
      </c>
      <c r="N27" s="776">
        <v>-7</v>
      </c>
    </row>
    <row r="28" spans="1:14" ht="24.75" customHeight="1">
      <c r="A28" s="766" t="s">
        <v>337</v>
      </c>
      <c r="B28" s="767"/>
      <c r="C28" s="520">
        <v>595.63</v>
      </c>
      <c r="D28" s="768">
        <v>53389</v>
      </c>
      <c r="E28" s="768">
        <v>119562</v>
      </c>
      <c r="F28" s="768">
        <v>56883</v>
      </c>
      <c r="G28" s="768">
        <v>62679</v>
      </c>
      <c r="H28" s="769">
        <v>-93</v>
      </c>
      <c r="I28" s="778">
        <v>33</v>
      </c>
      <c r="J28" s="778">
        <v>130</v>
      </c>
      <c r="K28" s="769">
        <v>-97</v>
      </c>
      <c r="L28" s="779">
        <v>301</v>
      </c>
      <c r="M28" s="778">
        <v>297</v>
      </c>
      <c r="N28" s="776">
        <v>4</v>
      </c>
    </row>
    <row r="29" spans="1:14" ht="21" customHeight="1">
      <c r="A29" s="763" t="s">
        <v>338</v>
      </c>
      <c r="B29" s="772" t="s">
        <v>960</v>
      </c>
      <c r="C29" s="780">
        <v>556.92999999999995</v>
      </c>
      <c r="D29" s="774">
        <v>755447</v>
      </c>
      <c r="E29" s="774">
        <v>1487267</v>
      </c>
      <c r="F29" s="774">
        <v>697041</v>
      </c>
      <c r="G29" s="774">
        <v>790226</v>
      </c>
      <c r="H29" s="773">
        <v>-723</v>
      </c>
      <c r="I29" s="781">
        <v>697</v>
      </c>
      <c r="J29" s="781">
        <v>1357</v>
      </c>
      <c r="K29" s="773">
        <v>-660</v>
      </c>
      <c r="L29" s="781">
        <v>5483</v>
      </c>
      <c r="M29" s="781">
        <v>5546</v>
      </c>
      <c r="N29" s="775">
        <v>-63</v>
      </c>
    </row>
    <row r="30" spans="1:14" ht="21" customHeight="1">
      <c r="A30" s="764" t="s">
        <v>339</v>
      </c>
      <c r="B30" s="772"/>
      <c r="C30" s="782">
        <v>34.03</v>
      </c>
      <c r="D30" s="774">
        <v>105024</v>
      </c>
      <c r="E30" s="774">
        <v>210068</v>
      </c>
      <c r="F30" s="774">
        <v>97276</v>
      </c>
      <c r="G30" s="774">
        <v>112792</v>
      </c>
      <c r="H30" s="773">
        <v>-77</v>
      </c>
      <c r="I30" s="781">
        <v>112</v>
      </c>
      <c r="J30" s="781">
        <v>155</v>
      </c>
      <c r="K30" s="773">
        <v>-43</v>
      </c>
      <c r="L30" s="781">
        <v>759</v>
      </c>
      <c r="M30" s="781">
        <v>793</v>
      </c>
      <c r="N30" s="775">
        <v>-34</v>
      </c>
    </row>
    <row r="31" spans="1:14" ht="21" customHeight="1">
      <c r="A31" s="764" t="s">
        <v>340</v>
      </c>
      <c r="B31" s="772"/>
      <c r="C31" s="782">
        <v>32.65</v>
      </c>
      <c r="D31" s="774">
        <v>72184</v>
      </c>
      <c r="E31" s="774">
        <v>135826</v>
      </c>
      <c r="F31" s="774">
        <v>63217</v>
      </c>
      <c r="G31" s="774">
        <v>72609</v>
      </c>
      <c r="H31" s="773">
        <v>4</v>
      </c>
      <c r="I31" s="781">
        <v>75</v>
      </c>
      <c r="J31" s="781">
        <v>101</v>
      </c>
      <c r="K31" s="773">
        <v>-26</v>
      </c>
      <c r="L31" s="781">
        <v>518</v>
      </c>
      <c r="M31" s="781">
        <v>488</v>
      </c>
      <c r="N31" s="775">
        <v>30</v>
      </c>
    </row>
    <row r="32" spans="1:14" ht="21" customHeight="1">
      <c r="A32" s="764" t="s">
        <v>341</v>
      </c>
      <c r="B32" s="772"/>
      <c r="C32" s="782">
        <v>14.64</v>
      </c>
      <c r="D32" s="774">
        <v>66451</v>
      </c>
      <c r="E32" s="774">
        <v>110921</v>
      </c>
      <c r="F32" s="774">
        <v>53973</v>
      </c>
      <c r="G32" s="774">
        <v>56948</v>
      </c>
      <c r="H32" s="773">
        <v>-66</v>
      </c>
      <c r="I32" s="781">
        <v>59</v>
      </c>
      <c r="J32" s="781">
        <v>97</v>
      </c>
      <c r="K32" s="773">
        <v>-38</v>
      </c>
      <c r="L32" s="781">
        <v>628</v>
      </c>
      <c r="M32" s="781">
        <v>656</v>
      </c>
      <c r="N32" s="775">
        <v>-28</v>
      </c>
    </row>
    <row r="33" spans="1:14" ht="21" customHeight="1">
      <c r="A33" s="764" t="s">
        <v>342</v>
      </c>
      <c r="B33" s="772"/>
      <c r="C33" s="782">
        <v>11.34</v>
      </c>
      <c r="D33" s="774">
        <v>51254</v>
      </c>
      <c r="E33" s="774">
        <v>92176</v>
      </c>
      <c r="F33" s="774">
        <v>43597</v>
      </c>
      <c r="G33" s="774">
        <v>48579</v>
      </c>
      <c r="H33" s="773">
        <v>-61</v>
      </c>
      <c r="I33" s="781">
        <v>44</v>
      </c>
      <c r="J33" s="781">
        <v>110</v>
      </c>
      <c r="K33" s="773">
        <v>-66</v>
      </c>
      <c r="L33" s="781">
        <v>449</v>
      </c>
      <c r="M33" s="781">
        <v>444</v>
      </c>
      <c r="N33" s="775">
        <v>5</v>
      </c>
    </row>
    <row r="34" spans="1:14" ht="21" customHeight="1">
      <c r="A34" s="764" t="s">
        <v>343</v>
      </c>
      <c r="B34" s="772"/>
      <c r="C34" s="782">
        <v>28.93</v>
      </c>
      <c r="D34" s="774">
        <v>74256</v>
      </c>
      <c r="E34" s="774">
        <v>152245</v>
      </c>
      <c r="F34" s="774">
        <v>69681</v>
      </c>
      <c r="G34" s="774">
        <v>82564</v>
      </c>
      <c r="H34" s="773">
        <v>-118</v>
      </c>
      <c r="I34" s="781">
        <v>67</v>
      </c>
      <c r="J34" s="781">
        <v>163</v>
      </c>
      <c r="K34" s="773">
        <v>-96</v>
      </c>
      <c r="L34" s="781">
        <v>449</v>
      </c>
      <c r="M34" s="781">
        <v>471</v>
      </c>
      <c r="N34" s="775">
        <v>-22</v>
      </c>
    </row>
    <row r="35" spans="1:14" ht="21" customHeight="1">
      <c r="A35" s="764" t="s">
        <v>344</v>
      </c>
      <c r="B35" s="772"/>
      <c r="C35" s="782">
        <v>28.07</v>
      </c>
      <c r="D35" s="774">
        <v>97331</v>
      </c>
      <c r="E35" s="774">
        <v>204990</v>
      </c>
      <c r="F35" s="774">
        <v>94767</v>
      </c>
      <c r="G35" s="774">
        <v>110223</v>
      </c>
      <c r="H35" s="773">
        <v>-85</v>
      </c>
      <c r="I35" s="781">
        <v>93</v>
      </c>
      <c r="J35" s="781">
        <v>194</v>
      </c>
      <c r="K35" s="773">
        <v>-101</v>
      </c>
      <c r="L35" s="781">
        <v>560</v>
      </c>
      <c r="M35" s="781">
        <v>544</v>
      </c>
      <c r="N35" s="775">
        <v>16</v>
      </c>
    </row>
    <row r="36" spans="1:14" ht="21" customHeight="1">
      <c r="A36" s="764" t="s">
        <v>345</v>
      </c>
      <c r="B36" s="772" t="s">
        <v>960</v>
      </c>
      <c r="C36" s="782">
        <v>240.29</v>
      </c>
      <c r="D36" s="774">
        <v>90170</v>
      </c>
      <c r="E36" s="774">
        <v>202211</v>
      </c>
      <c r="F36" s="774">
        <v>95201</v>
      </c>
      <c r="G36" s="774">
        <v>107010</v>
      </c>
      <c r="H36" s="773">
        <v>-165</v>
      </c>
      <c r="I36" s="781">
        <v>78</v>
      </c>
      <c r="J36" s="781">
        <v>218</v>
      </c>
      <c r="K36" s="773">
        <v>-140</v>
      </c>
      <c r="L36" s="781">
        <v>548</v>
      </c>
      <c r="M36" s="781">
        <v>573</v>
      </c>
      <c r="N36" s="775">
        <v>-25</v>
      </c>
    </row>
    <row r="37" spans="1:14" ht="21" customHeight="1">
      <c r="A37" s="764" t="s">
        <v>346</v>
      </c>
      <c r="B37" s="772"/>
      <c r="C37" s="782">
        <v>28.98</v>
      </c>
      <c r="D37" s="774">
        <v>96499</v>
      </c>
      <c r="E37" s="774">
        <v>150746</v>
      </c>
      <c r="F37" s="774">
        <v>69989</v>
      </c>
      <c r="G37" s="774">
        <v>80757</v>
      </c>
      <c r="H37" s="773">
        <v>3</v>
      </c>
      <c r="I37" s="781">
        <v>86</v>
      </c>
      <c r="J37" s="781">
        <v>108</v>
      </c>
      <c r="K37" s="773">
        <v>-22</v>
      </c>
      <c r="L37" s="781">
        <v>974</v>
      </c>
      <c r="M37" s="781">
        <v>949</v>
      </c>
      <c r="N37" s="775">
        <v>25</v>
      </c>
    </row>
    <row r="38" spans="1:14" ht="21" customHeight="1">
      <c r="A38" s="764" t="s">
        <v>347</v>
      </c>
      <c r="B38" s="772"/>
      <c r="C38" s="782">
        <v>138.01</v>
      </c>
      <c r="D38" s="774">
        <v>102278</v>
      </c>
      <c r="E38" s="774">
        <v>228084</v>
      </c>
      <c r="F38" s="774">
        <v>109340</v>
      </c>
      <c r="G38" s="774">
        <v>118744</v>
      </c>
      <c r="H38" s="773">
        <v>-158</v>
      </c>
      <c r="I38" s="781">
        <v>83</v>
      </c>
      <c r="J38" s="781">
        <v>211</v>
      </c>
      <c r="K38" s="773">
        <v>-128</v>
      </c>
      <c r="L38" s="781">
        <v>598</v>
      </c>
      <c r="M38" s="781">
        <v>628</v>
      </c>
      <c r="N38" s="775">
        <v>-30</v>
      </c>
    </row>
    <row r="39" spans="1:14" ht="21" customHeight="1">
      <c r="A39" s="763" t="s">
        <v>348</v>
      </c>
      <c r="B39" s="772"/>
      <c r="C39" s="782">
        <v>534.55999999999995</v>
      </c>
      <c r="D39" s="774">
        <v>232783</v>
      </c>
      <c r="E39" s="774">
        <v>516905</v>
      </c>
      <c r="F39" s="774">
        <v>249972</v>
      </c>
      <c r="G39" s="774">
        <v>266933</v>
      </c>
      <c r="H39" s="773">
        <v>-27</v>
      </c>
      <c r="I39" s="781">
        <v>255</v>
      </c>
      <c r="J39" s="781">
        <v>392</v>
      </c>
      <c r="K39" s="773">
        <v>-137</v>
      </c>
      <c r="L39" s="781">
        <v>1193</v>
      </c>
      <c r="M39" s="781">
        <v>1083</v>
      </c>
      <c r="N39" s="775">
        <v>110</v>
      </c>
    </row>
    <row r="40" spans="1:14" ht="21" customHeight="1">
      <c r="A40" s="763" t="s">
        <v>349</v>
      </c>
      <c r="B40" s="772"/>
      <c r="C40" s="782">
        <v>50.7</v>
      </c>
      <c r="D40" s="774">
        <v>230268</v>
      </c>
      <c r="E40" s="774">
        <v>454084</v>
      </c>
      <c r="F40" s="774">
        <v>219185</v>
      </c>
      <c r="G40" s="774">
        <v>234899</v>
      </c>
      <c r="H40" s="773">
        <v>86</v>
      </c>
      <c r="I40" s="781">
        <v>261</v>
      </c>
      <c r="J40" s="781">
        <v>424</v>
      </c>
      <c r="K40" s="773">
        <v>-163</v>
      </c>
      <c r="L40" s="781">
        <v>1647</v>
      </c>
      <c r="M40" s="781">
        <v>1398</v>
      </c>
      <c r="N40" s="775">
        <v>249</v>
      </c>
    </row>
    <row r="41" spans="1:14" ht="21" customHeight="1">
      <c r="A41" s="763" t="s">
        <v>350</v>
      </c>
      <c r="B41" s="772"/>
      <c r="C41" s="782">
        <v>49.41</v>
      </c>
      <c r="D41" s="774">
        <v>139408</v>
      </c>
      <c r="E41" s="774">
        <v>306366</v>
      </c>
      <c r="F41" s="774">
        <v>147558</v>
      </c>
      <c r="G41" s="774">
        <v>158808</v>
      </c>
      <c r="H41" s="773">
        <v>76</v>
      </c>
      <c r="I41" s="781">
        <v>228</v>
      </c>
      <c r="J41" s="781">
        <v>215</v>
      </c>
      <c r="K41" s="773">
        <v>13</v>
      </c>
      <c r="L41" s="781">
        <v>854</v>
      </c>
      <c r="M41" s="781">
        <v>791</v>
      </c>
      <c r="N41" s="775">
        <v>63</v>
      </c>
    </row>
    <row r="42" spans="1:14" ht="21" customHeight="1">
      <c r="A42" s="763" t="s">
        <v>351</v>
      </c>
      <c r="B42" s="772" t="s">
        <v>960</v>
      </c>
      <c r="C42" s="782">
        <v>99.95</v>
      </c>
      <c r="D42" s="774">
        <v>223257</v>
      </c>
      <c r="E42" s="774">
        <v>481272</v>
      </c>
      <c r="F42" s="774">
        <v>222704</v>
      </c>
      <c r="G42" s="774">
        <v>258568</v>
      </c>
      <c r="H42" s="773">
        <v>-12</v>
      </c>
      <c r="I42" s="781">
        <v>268</v>
      </c>
      <c r="J42" s="781">
        <v>346</v>
      </c>
      <c r="K42" s="773">
        <v>-78</v>
      </c>
      <c r="L42" s="781">
        <v>1339</v>
      </c>
      <c r="M42" s="781">
        <v>1273</v>
      </c>
      <c r="N42" s="775">
        <v>66</v>
      </c>
    </row>
    <row r="43" spans="1:14" ht="21" customHeight="1">
      <c r="A43" s="763" t="s">
        <v>352</v>
      </c>
      <c r="B43" s="772"/>
      <c r="C43" s="782">
        <v>182.38</v>
      </c>
      <c r="D43" s="774">
        <v>18197</v>
      </c>
      <c r="E43" s="774">
        <v>38881</v>
      </c>
      <c r="F43" s="774">
        <v>18546</v>
      </c>
      <c r="G43" s="774">
        <v>20335</v>
      </c>
      <c r="H43" s="773">
        <v>-54</v>
      </c>
      <c r="I43" s="781">
        <v>15</v>
      </c>
      <c r="J43" s="781">
        <v>52</v>
      </c>
      <c r="K43" s="773">
        <v>-37</v>
      </c>
      <c r="L43" s="781">
        <v>108</v>
      </c>
      <c r="M43" s="781">
        <v>125</v>
      </c>
      <c r="N43" s="775">
        <v>-17</v>
      </c>
    </row>
    <row r="44" spans="1:14" ht="21" customHeight="1">
      <c r="A44" s="763" t="s">
        <v>353</v>
      </c>
      <c r="B44" s="772" t="s">
        <v>960</v>
      </c>
      <c r="C44" s="782">
        <v>18.47</v>
      </c>
      <c r="D44" s="774">
        <v>43154</v>
      </c>
      <c r="E44" s="774">
        <v>92114</v>
      </c>
      <c r="F44" s="774">
        <v>40963</v>
      </c>
      <c r="G44" s="774">
        <v>51151</v>
      </c>
      <c r="H44" s="773">
        <v>-37</v>
      </c>
      <c r="I44" s="781">
        <v>44</v>
      </c>
      <c r="J44" s="781">
        <v>72</v>
      </c>
      <c r="K44" s="773">
        <v>-28</v>
      </c>
      <c r="L44" s="781">
        <v>329</v>
      </c>
      <c r="M44" s="781">
        <v>338</v>
      </c>
      <c r="N44" s="775">
        <v>-9</v>
      </c>
    </row>
    <row r="45" spans="1:14" ht="21" customHeight="1">
      <c r="A45" s="763" t="s">
        <v>354</v>
      </c>
      <c r="B45" s="772"/>
      <c r="C45" s="782">
        <v>25</v>
      </c>
      <c r="D45" s="774">
        <v>85296</v>
      </c>
      <c r="E45" s="774">
        <v>194949</v>
      </c>
      <c r="F45" s="774">
        <v>93210</v>
      </c>
      <c r="G45" s="774">
        <v>101739</v>
      </c>
      <c r="H45" s="773">
        <v>128</v>
      </c>
      <c r="I45" s="781">
        <v>111</v>
      </c>
      <c r="J45" s="781">
        <v>155</v>
      </c>
      <c r="K45" s="773">
        <v>-44</v>
      </c>
      <c r="L45" s="781">
        <v>647</v>
      </c>
      <c r="M45" s="781">
        <v>475</v>
      </c>
      <c r="N45" s="775">
        <v>172</v>
      </c>
    </row>
    <row r="46" spans="1:14" ht="21" customHeight="1">
      <c r="A46" s="763" t="s">
        <v>355</v>
      </c>
      <c r="B46" s="772"/>
      <c r="C46" s="782">
        <v>90.4</v>
      </c>
      <c r="D46" s="774">
        <v>11531</v>
      </c>
      <c r="E46" s="774">
        <v>26229</v>
      </c>
      <c r="F46" s="774">
        <v>12622</v>
      </c>
      <c r="G46" s="774">
        <v>13607</v>
      </c>
      <c r="H46" s="773">
        <v>-32</v>
      </c>
      <c r="I46" s="781">
        <v>8</v>
      </c>
      <c r="J46" s="781">
        <v>28</v>
      </c>
      <c r="K46" s="773">
        <v>-20</v>
      </c>
      <c r="L46" s="781">
        <v>49</v>
      </c>
      <c r="M46" s="781">
        <v>61</v>
      </c>
      <c r="N46" s="775">
        <v>-12</v>
      </c>
    </row>
    <row r="47" spans="1:14" ht="21" customHeight="1">
      <c r="A47" s="763" t="s">
        <v>356</v>
      </c>
      <c r="B47" s="772"/>
      <c r="C47" s="782">
        <v>697.55</v>
      </c>
      <c r="D47" s="774">
        <v>30533</v>
      </c>
      <c r="E47" s="774">
        <v>71738</v>
      </c>
      <c r="F47" s="774">
        <v>34435</v>
      </c>
      <c r="G47" s="774">
        <v>37303</v>
      </c>
      <c r="H47" s="773">
        <v>-134</v>
      </c>
      <c r="I47" s="781">
        <v>38</v>
      </c>
      <c r="J47" s="781">
        <v>98</v>
      </c>
      <c r="K47" s="773">
        <v>-60</v>
      </c>
      <c r="L47" s="781">
        <v>94</v>
      </c>
      <c r="M47" s="781">
        <v>168</v>
      </c>
      <c r="N47" s="775">
        <v>-74</v>
      </c>
    </row>
    <row r="48" spans="1:14" ht="21" customHeight="1">
      <c r="A48" s="763" t="s">
        <v>357</v>
      </c>
      <c r="B48" s="772"/>
      <c r="C48" s="782">
        <v>138.47999999999999</v>
      </c>
      <c r="D48" s="774">
        <v>111176</v>
      </c>
      <c r="E48" s="774">
        <v>253928</v>
      </c>
      <c r="F48" s="774">
        <v>123698</v>
      </c>
      <c r="G48" s="774">
        <v>130230</v>
      </c>
      <c r="H48" s="773">
        <v>-78</v>
      </c>
      <c r="I48" s="781">
        <v>144</v>
      </c>
      <c r="J48" s="781">
        <v>193</v>
      </c>
      <c r="K48" s="773">
        <v>-49</v>
      </c>
      <c r="L48" s="781">
        <v>587</v>
      </c>
      <c r="M48" s="781">
        <v>616</v>
      </c>
      <c r="N48" s="775">
        <v>-29</v>
      </c>
    </row>
    <row r="49" spans="1:14" ht="21" customHeight="1">
      <c r="A49" s="763" t="s">
        <v>358</v>
      </c>
      <c r="B49" s="772"/>
      <c r="C49" s="782">
        <v>126.85</v>
      </c>
      <c r="D49" s="774">
        <v>19006</v>
      </c>
      <c r="E49" s="774">
        <v>42702</v>
      </c>
      <c r="F49" s="774">
        <v>20517</v>
      </c>
      <c r="G49" s="774">
        <v>22185</v>
      </c>
      <c r="H49" s="773">
        <v>-95</v>
      </c>
      <c r="I49" s="781">
        <v>13</v>
      </c>
      <c r="J49" s="781">
        <v>48</v>
      </c>
      <c r="K49" s="773">
        <v>-35</v>
      </c>
      <c r="L49" s="781">
        <v>61</v>
      </c>
      <c r="M49" s="781">
        <v>121</v>
      </c>
      <c r="N49" s="775">
        <v>-60</v>
      </c>
    </row>
    <row r="50" spans="1:14" ht="21" customHeight="1">
      <c r="A50" s="783" t="s">
        <v>359</v>
      </c>
      <c r="B50" s="784"/>
      <c r="C50" s="785">
        <v>132.44</v>
      </c>
      <c r="D50" s="786">
        <v>15147</v>
      </c>
      <c r="E50" s="786">
        <v>35971</v>
      </c>
      <c r="F50" s="786">
        <v>17211</v>
      </c>
      <c r="G50" s="786">
        <v>18760</v>
      </c>
      <c r="H50" s="787">
        <v>-18</v>
      </c>
      <c r="I50" s="788">
        <v>10</v>
      </c>
      <c r="J50" s="788">
        <v>42</v>
      </c>
      <c r="K50" s="787">
        <v>-32</v>
      </c>
      <c r="L50" s="788">
        <v>93</v>
      </c>
      <c r="M50" s="788">
        <v>79</v>
      </c>
      <c r="N50" s="789">
        <v>14</v>
      </c>
    </row>
    <row r="51" spans="1:14">
      <c r="A51" s="790"/>
      <c r="B51" s="790"/>
      <c r="C51" s="791"/>
      <c r="D51" s="790"/>
      <c r="E51" s="790"/>
      <c r="F51" s="790"/>
      <c r="G51" s="790"/>
      <c r="H51" s="790"/>
      <c r="I51" s="790"/>
      <c r="J51" s="790"/>
      <c r="K51" s="790"/>
      <c r="L51" s="790"/>
      <c r="M51" s="790"/>
      <c r="N51" s="790"/>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2"/>
      <c r="B55" s="1810"/>
      <c r="C55" s="1810"/>
      <c r="D55" s="1810"/>
      <c r="E55" s="1810"/>
      <c r="F55" s="1810"/>
      <c r="G55" s="1810"/>
      <c r="H55" s="1810"/>
      <c r="I55" s="1810"/>
      <c r="J55" s="1810"/>
      <c r="K55" s="1810"/>
      <c r="L55" s="1810"/>
      <c r="M55" s="1810"/>
      <c r="N55" s="1810"/>
    </row>
    <row r="56" spans="1:14">
      <c r="A56" s="793"/>
      <c r="B56" s="1810"/>
      <c r="C56" s="1810"/>
      <c r="D56" s="1810"/>
      <c r="E56" s="1810"/>
      <c r="F56" s="1810"/>
      <c r="G56" s="1810"/>
      <c r="H56" s="1810"/>
      <c r="I56" s="1810"/>
      <c r="J56" s="1810"/>
      <c r="K56" s="1810"/>
      <c r="L56" s="1810"/>
      <c r="M56" s="1810"/>
      <c r="N56" s="1810"/>
    </row>
    <row r="57" spans="1:14">
      <c r="A57" s="794"/>
      <c r="B57" s="795"/>
      <c r="C57" s="795"/>
      <c r="D57" s="795"/>
      <c r="E57" s="795"/>
      <c r="F57" s="795"/>
      <c r="G57" s="795"/>
      <c r="H57" s="795"/>
      <c r="I57" s="795"/>
      <c r="J57" s="795"/>
      <c r="K57" s="795"/>
      <c r="L57" s="795"/>
      <c r="M57" s="795"/>
      <c r="N57" s="795"/>
    </row>
    <row r="58" spans="1:14">
      <c r="A58" s="794"/>
      <c r="B58" s="1810"/>
      <c r="C58" s="1810"/>
      <c r="D58" s="1810"/>
      <c r="E58" s="1810"/>
      <c r="F58" s="1810"/>
      <c r="G58" s="1810"/>
      <c r="H58" s="1810"/>
      <c r="I58" s="1810"/>
      <c r="J58" s="1810"/>
      <c r="K58" s="1810"/>
      <c r="L58" s="1810"/>
      <c r="M58" s="1810"/>
      <c r="N58" s="1810"/>
    </row>
    <row r="59" spans="1:14">
      <c r="A59" s="7"/>
      <c r="B59" s="1810"/>
      <c r="C59" s="1810"/>
      <c r="D59" s="1810"/>
      <c r="E59" s="1810"/>
      <c r="F59" s="1810"/>
      <c r="G59" s="1810"/>
      <c r="H59" s="1810"/>
      <c r="I59" s="1810"/>
      <c r="J59" s="1810"/>
      <c r="K59" s="1810"/>
      <c r="L59" s="1810"/>
      <c r="M59" s="1810"/>
      <c r="N59" s="1810"/>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796"/>
      <c r="B1"/>
      <c r="C1" s="746"/>
      <c r="D1" s="746"/>
      <c r="E1" s="746"/>
      <c r="F1" s="746"/>
      <c r="G1" s="747"/>
      <c r="H1" s="746"/>
      <c r="I1" s="747"/>
      <c r="J1" s="748"/>
      <c r="K1" s="746"/>
      <c r="L1" s="679"/>
      <c r="M1" s="746"/>
      <c r="N1" s="746"/>
      <c r="O1"/>
    </row>
    <row r="2" spans="1:15" ht="12.75" customHeight="1">
      <c r="A2" s="746"/>
      <c r="B2" s="749"/>
      <c r="C2" s="746"/>
      <c r="D2" s="746"/>
      <c r="E2" s="746"/>
      <c r="F2" s="746"/>
      <c r="G2" s="747"/>
      <c r="H2" s="746"/>
      <c r="I2" s="747"/>
      <c r="J2" s="748"/>
      <c r="K2" s="746"/>
      <c r="L2" s="748"/>
      <c r="M2" s="746"/>
      <c r="N2" s="746"/>
      <c r="O2"/>
    </row>
    <row r="3" spans="1:15" ht="22.5" customHeight="1">
      <c r="A3" s="797"/>
      <c r="B3" s="797"/>
      <c r="C3" s="797"/>
      <c r="D3" s="797"/>
      <c r="E3" s="797"/>
      <c r="F3" s="797"/>
      <c r="G3" s="797"/>
      <c r="H3" s="797"/>
      <c r="I3" s="797"/>
      <c r="J3" s="797"/>
      <c r="K3" s="797"/>
      <c r="L3" s="797"/>
      <c r="M3" s="797"/>
      <c r="N3" s="797"/>
      <c r="O3"/>
    </row>
    <row r="4" spans="1:15" ht="21" customHeight="1">
      <c r="A4" s="798"/>
      <c r="B4" s="798"/>
      <c r="C4" s="798"/>
      <c r="D4" s="798"/>
      <c r="E4" s="798"/>
      <c r="F4" s="798"/>
      <c r="G4" s="798"/>
      <c r="H4" s="798"/>
      <c r="I4" s="798"/>
      <c r="J4" s="798"/>
      <c r="K4" s="798"/>
      <c r="L4" s="798"/>
      <c r="M4" s="798"/>
      <c r="N4" s="798"/>
      <c r="O4"/>
    </row>
    <row r="5" spans="1:15" ht="21" customHeight="1">
      <c r="A5" s="799"/>
      <c r="B5" s="799"/>
      <c r="C5" s="799"/>
      <c r="D5" s="799"/>
      <c r="E5" s="799"/>
      <c r="F5" s="799"/>
      <c r="G5" s="799"/>
      <c r="H5" s="799"/>
      <c r="I5" s="799"/>
      <c r="J5" s="799"/>
      <c r="K5" s="799"/>
      <c r="L5" s="799"/>
      <c r="M5" s="799"/>
      <c r="N5" s="799"/>
      <c r="O5"/>
    </row>
    <row r="6" spans="1:15" ht="21" hidden="1" customHeight="1">
      <c r="A6" s="798"/>
      <c r="B6" s="798"/>
      <c r="C6" s="798"/>
      <c r="D6" s="798"/>
      <c r="E6" s="798"/>
      <c r="F6" s="798"/>
      <c r="G6" s="798"/>
      <c r="H6" s="798"/>
      <c r="I6" s="798"/>
      <c r="J6" s="798"/>
      <c r="K6" s="798"/>
      <c r="L6" s="798"/>
      <c r="M6" s="798"/>
      <c r="N6" s="798"/>
      <c r="O6"/>
    </row>
    <row r="7" spans="1:15" ht="21" customHeight="1">
      <c r="A7" s="800"/>
      <c r="B7" s="800"/>
      <c r="C7" s="800"/>
      <c r="D7" s="800"/>
      <c r="E7" s="800"/>
      <c r="F7" s="800"/>
      <c r="G7" s="800"/>
      <c r="H7" s="801"/>
      <c r="I7" s="801"/>
      <c r="J7" s="801"/>
      <c r="K7" s="801"/>
      <c r="L7" s="801"/>
      <c r="M7" s="801"/>
      <c r="N7" s="801"/>
      <c r="O7"/>
    </row>
    <row r="8" spans="1:15" ht="15.75" customHeight="1">
      <c r="A8" s="746"/>
      <c r="B8" s="746"/>
      <c r="C8" s="746"/>
      <c r="D8" s="746"/>
      <c r="E8" s="746"/>
      <c r="F8" s="746"/>
      <c r="G8" s="746"/>
      <c r="H8" s="746"/>
      <c r="I8" s="746"/>
      <c r="J8" s="746"/>
      <c r="K8" s="746"/>
      <c r="L8" s="746"/>
      <c r="M8" s="746"/>
      <c r="N8" s="746"/>
      <c r="O8"/>
    </row>
    <row r="9" spans="1:15" ht="13.5" customHeight="1">
      <c r="A9" s="110"/>
      <c r="B9" s="111"/>
      <c r="C9" s="111"/>
      <c r="D9" s="112"/>
      <c r="E9" s="113"/>
      <c r="F9" s="114" t="s">
        <v>657</v>
      </c>
      <c r="G9" s="115"/>
      <c r="H9" s="478"/>
      <c r="I9" s="485"/>
      <c r="J9" s="484" t="str">
        <f>'2-1'!J9</f>
        <v>令和7年6月中の人口移動</v>
      </c>
      <c r="K9" s="487"/>
      <c r="L9" s="484"/>
      <c r="M9" s="479"/>
      <c r="N9" s="480"/>
    </row>
    <row r="10" spans="1:15" ht="13.5" customHeight="1">
      <c r="A10" s="239" t="s">
        <v>320</v>
      </c>
      <c r="B10" s="1819" t="s">
        <v>658</v>
      </c>
      <c r="C10" s="1812"/>
      <c r="D10" s="116" t="s">
        <v>318</v>
      </c>
      <c r="E10" s="344"/>
      <c r="F10" s="112"/>
      <c r="G10" s="112"/>
      <c r="H10" s="116"/>
      <c r="I10" s="1816" t="s">
        <v>321</v>
      </c>
      <c r="J10" s="1817"/>
      <c r="K10" s="1818"/>
      <c r="L10" s="1816" t="s">
        <v>322</v>
      </c>
      <c r="M10" s="1817"/>
      <c r="N10" s="1818"/>
    </row>
    <row r="11" spans="1:15" ht="13.5" customHeight="1">
      <c r="A11" s="117"/>
      <c r="B11" s="118"/>
      <c r="C11" s="118"/>
      <c r="D11" s="240"/>
      <c r="E11" s="120" t="s">
        <v>656</v>
      </c>
      <c r="F11" s="349" t="s">
        <v>73</v>
      </c>
      <c r="G11" s="349" t="s">
        <v>74</v>
      </c>
      <c r="H11" s="215" t="s">
        <v>319</v>
      </c>
      <c r="I11" s="121" t="s">
        <v>659</v>
      </c>
      <c r="J11" s="121" t="s">
        <v>660</v>
      </c>
      <c r="K11" s="121" t="s">
        <v>661</v>
      </c>
      <c r="L11" s="121" t="s">
        <v>662</v>
      </c>
      <c r="M11" s="121" t="s">
        <v>663</v>
      </c>
      <c r="N11" s="216" t="s">
        <v>661</v>
      </c>
    </row>
    <row r="12" spans="1:15" s="241" customFormat="1" ht="13.5" customHeight="1">
      <c r="A12" s="802"/>
      <c r="B12" s="803"/>
      <c r="C12" s="804" t="s">
        <v>323</v>
      </c>
      <c r="D12" s="805" t="s">
        <v>364</v>
      </c>
      <c r="E12" s="805" t="s">
        <v>57</v>
      </c>
      <c r="F12" s="805" t="s">
        <v>365</v>
      </c>
      <c r="G12" s="805" t="s">
        <v>57</v>
      </c>
      <c r="H12" s="805" t="s">
        <v>57</v>
      </c>
      <c r="I12" s="805" t="s">
        <v>57</v>
      </c>
      <c r="J12" s="805" t="s">
        <v>57</v>
      </c>
      <c r="K12" s="805" t="s">
        <v>57</v>
      </c>
      <c r="L12" s="805" t="s">
        <v>57</v>
      </c>
      <c r="M12" s="805" t="s">
        <v>57</v>
      </c>
      <c r="N12" s="806" t="s">
        <v>57</v>
      </c>
      <c r="O12" s="807"/>
    </row>
    <row r="13" spans="1:15" ht="21" customHeight="1">
      <c r="A13" s="763" t="s">
        <v>360</v>
      </c>
      <c r="B13" s="772" t="s">
        <v>960</v>
      </c>
      <c r="C13" s="808">
        <v>101.8</v>
      </c>
      <c r="D13" s="774">
        <v>97532</v>
      </c>
      <c r="E13" s="774">
        <v>220009</v>
      </c>
      <c r="F13" s="774">
        <v>100410</v>
      </c>
      <c r="G13" s="774">
        <v>119599</v>
      </c>
      <c r="H13" s="773">
        <v>-28</v>
      </c>
      <c r="I13" s="781">
        <v>102</v>
      </c>
      <c r="J13" s="781">
        <v>200</v>
      </c>
      <c r="K13" s="773">
        <v>-98</v>
      </c>
      <c r="L13" s="781">
        <v>638</v>
      </c>
      <c r="M13" s="781">
        <v>568</v>
      </c>
      <c r="N13" s="775">
        <v>70</v>
      </c>
      <c r="O13"/>
    </row>
    <row r="14" spans="1:15" ht="21" customHeight="1">
      <c r="A14" s="763" t="s">
        <v>361</v>
      </c>
      <c r="B14" s="809"/>
      <c r="C14" s="808">
        <v>176.51</v>
      </c>
      <c r="D14" s="774">
        <v>31216</v>
      </c>
      <c r="E14" s="774">
        <v>71161</v>
      </c>
      <c r="F14" s="774">
        <v>34141</v>
      </c>
      <c r="G14" s="774">
        <v>37020</v>
      </c>
      <c r="H14" s="773">
        <v>-8</v>
      </c>
      <c r="I14" s="781">
        <v>20</v>
      </c>
      <c r="J14" s="781">
        <v>73</v>
      </c>
      <c r="K14" s="773">
        <v>-53</v>
      </c>
      <c r="L14" s="781">
        <v>245</v>
      </c>
      <c r="M14" s="781">
        <v>200</v>
      </c>
      <c r="N14" s="775">
        <v>45</v>
      </c>
      <c r="O14"/>
    </row>
    <row r="15" spans="1:15" ht="21" customHeight="1">
      <c r="A15" s="763" t="s">
        <v>362</v>
      </c>
      <c r="B15" s="809"/>
      <c r="C15" s="808">
        <v>34.380000000000003</v>
      </c>
      <c r="D15" s="774">
        <v>37739</v>
      </c>
      <c r="E15" s="774">
        <v>83932</v>
      </c>
      <c r="F15" s="774">
        <v>40589</v>
      </c>
      <c r="G15" s="774">
        <v>43343</v>
      </c>
      <c r="H15" s="773">
        <v>-41</v>
      </c>
      <c r="I15" s="781">
        <v>34</v>
      </c>
      <c r="J15" s="781">
        <v>73</v>
      </c>
      <c r="K15" s="773">
        <v>-39</v>
      </c>
      <c r="L15" s="781">
        <v>233</v>
      </c>
      <c r="M15" s="781">
        <v>235</v>
      </c>
      <c r="N15" s="775">
        <v>-2</v>
      </c>
      <c r="O15"/>
    </row>
    <row r="16" spans="1:15" ht="21" customHeight="1">
      <c r="A16" s="763" t="s">
        <v>363</v>
      </c>
      <c r="B16" s="809"/>
      <c r="C16" s="808">
        <v>53.44</v>
      </c>
      <c r="D16" s="774">
        <v>65097</v>
      </c>
      <c r="E16" s="774">
        <v>148256</v>
      </c>
      <c r="F16" s="774">
        <v>69009</v>
      </c>
      <c r="G16" s="774">
        <v>79247</v>
      </c>
      <c r="H16" s="773">
        <v>-74</v>
      </c>
      <c r="I16" s="781">
        <v>61</v>
      </c>
      <c r="J16" s="781">
        <v>154</v>
      </c>
      <c r="K16" s="773">
        <v>-93</v>
      </c>
      <c r="L16" s="781">
        <v>393</v>
      </c>
      <c r="M16" s="781">
        <v>374</v>
      </c>
      <c r="N16" s="775">
        <v>19</v>
      </c>
      <c r="O16"/>
    </row>
    <row r="17" spans="1:15" ht="21" customHeight="1">
      <c r="A17" s="810" t="s">
        <v>366</v>
      </c>
      <c r="B17" s="811" t="s">
        <v>960</v>
      </c>
      <c r="C17" s="808">
        <v>92.94</v>
      </c>
      <c r="D17" s="774">
        <v>18654</v>
      </c>
      <c r="E17" s="774">
        <v>45955</v>
      </c>
      <c r="F17" s="774">
        <v>22398</v>
      </c>
      <c r="G17" s="774">
        <v>23557</v>
      </c>
      <c r="H17" s="773">
        <v>29</v>
      </c>
      <c r="I17" s="812">
        <v>16</v>
      </c>
      <c r="J17" s="812">
        <v>34</v>
      </c>
      <c r="K17" s="773">
        <v>-18</v>
      </c>
      <c r="L17" s="777">
        <v>159</v>
      </c>
      <c r="M17" s="812">
        <v>112</v>
      </c>
      <c r="N17" s="813">
        <v>47</v>
      </c>
      <c r="O17"/>
    </row>
    <row r="18" spans="1:15" ht="21" customHeight="1">
      <c r="A18" s="763" t="s">
        <v>457</v>
      </c>
      <c r="B18" s="809"/>
      <c r="C18" s="808">
        <v>210.32</v>
      </c>
      <c r="D18" s="774">
        <v>43393</v>
      </c>
      <c r="E18" s="774">
        <v>104223</v>
      </c>
      <c r="F18" s="774">
        <v>49778</v>
      </c>
      <c r="G18" s="774">
        <v>54445</v>
      </c>
      <c r="H18" s="773">
        <v>-11</v>
      </c>
      <c r="I18" s="781">
        <v>44</v>
      </c>
      <c r="J18" s="781">
        <v>87</v>
      </c>
      <c r="K18" s="773">
        <v>-43</v>
      </c>
      <c r="L18" s="814">
        <v>279</v>
      </c>
      <c r="M18" s="781">
        <v>247</v>
      </c>
      <c r="N18" s="775">
        <v>32</v>
      </c>
      <c r="O18"/>
    </row>
    <row r="19" spans="1:15" ht="21" customHeight="1">
      <c r="A19" s="763" t="s">
        <v>458</v>
      </c>
      <c r="B19" s="815" t="s">
        <v>960</v>
      </c>
      <c r="C19" s="816">
        <v>150.97999999999999</v>
      </c>
      <c r="D19" s="817">
        <v>16585</v>
      </c>
      <c r="E19" s="817">
        <v>40226</v>
      </c>
      <c r="F19" s="817">
        <v>19932</v>
      </c>
      <c r="G19" s="817">
        <v>20294</v>
      </c>
      <c r="H19" s="775">
        <v>-27</v>
      </c>
      <c r="I19" s="818">
        <v>19</v>
      </c>
      <c r="J19" s="818">
        <v>44</v>
      </c>
      <c r="K19" s="775">
        <v>-25</v>
      </c>
      <c r="L19" s="777">
        <v>109</v>
      </c>
      <c r="M19" s="818">
        <v>111</v>
      </c>
      <c r="N19" s="775">
        <v>-2</v>
      </c>
      <c r="O19"/>
    </row>
    <row r="20" spans="1:15" ht="21" customHeight="1">
      <c r="A20" s="763" t="s">
        <v>479</v>
      </c>
      <c r="B20" s="819"/>
      <c r="C20" s="808">
        <v>377.59</v>
      </c>
      <c r="D20" s="774">
        <v>15955</v>
      </c>
      <c r="E20" s="774">
        <v>37391</v>
      </c>
      <c r="F20" s="774">
        <v>17847</v>
      </c>
      <c r="G20" s="774">
        <v>19544</v>
      </c>
      <c r="H20" s="773">
        <v>-27</v>
      </c>
      <c r="I20" s="781">
        <v>19</v>
      </c>
      <c r="J20" s="781">
        <v>48</v>
      </c>
      <c r="K20" s="773">
        <v>-29</v>
      </c>
      <c r="L20" s="814">
        <v>107</v>
      </c>
      <c r="M20" s="781">
        <v>105</v>
      </c>
      <c r="N20" s="775">
        <v>2</v>
      </c>
      <c r="O20"/>
    </row>
    <row r="21" spans="1:15" ht="21" customHeight="1">
      <c r="A21" s="763" t="s">
        <v>459</v>
      </c>
      <c r="B21" s="819"/>
      <c r="C21" s="808">
        <v>422.91</v>
      </c>
      <c r="D21" s="774">
        <v>8060</v>
      </c>
      <c r="E21" s="774">
        <v>19945</v>
      </c>
      <c r="F21" s="774">
        <v>9568</v>
      </c>
      <c r="G21" s="774">
        <v>10377</v>
      </c>
      <c r="H21" s="773">
        <v>-19</v>
      </c>
      <c r="I21" s="781">
        <v>10</v>
      </c>
      <c r="J21" s="781">
        <v>29</v>
      </c>
      <c r="K21" s="773">
        <v>-19</v>
      </c>
      <c r="L21" s="814">
        <v>25</v>
      </c>
      <c r="M21" s="781">
        <v>25</v>
      </c>
      <c r="N21" s="775">
        <v>0</v>
      </c>
      <c r="O21"/>
    </row>
    <row r="22" spans="1:15" ht="21" customHeight="1">
      <c r="A22" s="763" t="s">
        <v>460</v>
      </c>
      <c r="B22" s="819"/>
      <c r="C22" s="808">
        <v>493.21</v>
      </c>
      <c r="D22" s="774">
        <v>23588</v>
      </c>
      <c r="E22" s="774">
        <v>57599</v>
      </c>
      <c r="F22" s="774">
        <v>27728</v>
      </c>
      <c r="G22" s="774">
        <v>29871</v>
      </c>
      <c r="H22" s="773">
        <v>-47</v>
      </c>
      <c r="I22" s="781">
        <v>24</v>
      </c>
      <c r="J22" s="781">
        <v>62</v>
      </c>
      <c r="K22" s="773">
        <v>-38</v>
      </c>
      <c r="L22" s="814">
        <v>105</v>
      </c>
      <c r="M22" s="781">
        <v>114</v>
      </c>
      <c r="N22" s="775">
        <v>-9</v>
      </c>
      <c r="O22"/>
    </row>
    <row r="23" spans="1:15" ht="21" customHeight="1">
      <c r="A23" s="810" t="s">
        <v>461</v>
      </c>
      <c r="B23" s="820"/>
      <c r="C23" s="816">
        <v>229.01</v>
      </c>
      <c r="D23" s="774">
        <v>17392</v>
      </c>
      <c r="E23" s="821">
        <v>40949</v>
      </c>
      <c r="F23" s="774">
        <v>19541</v>
      </c>
      <c r="G23" s="821">
        <v>21408</v>
      </c>
      <c r="H23" s="773">
        <v>2</v>
      </c>
      <c r="I23" s="822">
        <v>6</v>
      </c>
      <c r="J23" s="812">
        <v>34</v>
      </c>
      <c r="K23" s="813">
        <v>-28</v>
      </c>
      <c r="L23" s="777">
        <v>110</v>
      </c>
      <c r="M23" s="822">
        <v>80</v>
      </c>
      <c r="N23" s="775">
        <v>30</v>
      </c>
      <c r="O23"/>
    </row>
    <row r="24" spans="1:15" ht="21" customHeight="1">
      <c r="A24" s="763" t="s">
        <v>462</v>
      </c>
      <c r="B24" s="819"/>
      <c r="C24" s="808">
        <v>403.06</v>
      </c>
      <c r="D24" s="774">
        <v>11285</v>
      </c>
      <c r="E24" s="774">
        <v>26588</v>
      </c>
      <c r="F24" s="774">
        <v>12781</v>
      </c>
      <c r="G24" s="774">
        <v>13807</v>
      </c>
      <c r="H24" s="773">
        <v>-31</v>
      </c>
      <c r="I24" s="781">
        <v>11</v>
      </c>
      <c r="J24" s="781">
        <v>25</v>
      </c>
      <c r="K24" s="773">
        <v>-14</v>
      </c>
      <c r="L24" s="814">
        <v>49</v>
      </c>
      <c r="M24" s="781">
        <v>66</v>
      </c>
      <c r="N24" s="775">
        <v>-17</v>
      </c>
      <c r="O24"/>
    </row>
    <row r="25" spans="1:15" ht="21" customHeight="1">
      <c r="A25" s="763" t="s">
        <v>463</v>
      </c>
      <c r="B25" s="819"/>
      <c r="C25" s="808">
        <v>184.24</v>
      </c>
      <c r="D25" s="774">
        <v>17800</v>
      </c>
      <c r="E25" s="774">
        <v>39732</v>
      </c>
      <c r="F25" s="774">
        <v>18796</v>
      </c>
      <c r="G25" s="774">
        <v>20936</v>
      </c>
      <c r="H25" s="773">
        <v>-41</v>
      </c>
      <c r="I25" s="781">
        <v>12</v>
      </c>
      <c r="J25" s="781">
        <v>44</v>
      </c>
      <c r="K25" s="773">
        <v>-32</v>
      </c>
      <c r="L25" s="814">
        <v>83</v>
      </c>
      <c r="M25" s="781">
        <v>92</v>
      </c>
      <c r="N25" s="775">
        <v>-9</v>
      </c>
      <c r="O25"/>
    </row>
    <row r="26" spans="1:15" ht="21" customHeight="1">
      <c r="A26" s="763" t="s">
        <v>464</v>
      </c>
      <c r="B26" s="819"/>
      <c r="C26" s="816">
        <v>658.54</v>
      </c>
      <c r="D26" s="817">
        <v>12711</v>
      </c>
      <c r="E26" s="817">
        <v>31302</v>
      </c>
      <c r="F26" s="817">
        <v>15001</v>
      </c>
      <c r="G26" s="817">
        <v>16301</v>
      </c>
      <c r="H26" s="775">
        <v>-52</v>
      </c>
      <c r="I26" s="818">
        <v>10</v>
      </c>
      <c r="J26" s="818">
        <v>27</v>
      </c>
      <c r="K26" s="775">
        <v>-17</v>
      </c>
      <c r="L26" s="823">
        <v>31</v>
      </c>
      <c r="M26" s="818">
        <v>66</v>
      </c>
      <c r="N26" s="775">
        <v>-35</v>
      </c>
      <c r="O26"/>
    </row>
    <row r="27" spans="1:15" ht="21" customHeight="1">
      <c r="A27" s="810" t="s">
        <v>465</v>
      </c>
      <c r="B27" s="820"/>
      <c r="C27" s="816">
        <v>157.55000000000001</v>
      </c>
      <c r="D27" s="817">
        <v>17570</v>
      </c>
      <c r="E27" s="817">
        <v>39497</v>
      </c>
      <c r="F27" s="817">
        <v>19574</v>
      </c>
      <c r="G27" s="817">
        <v>19923</v>
      </c>
      <c r="H27" s="775">
        <v>7</v>
      </c>
      <c r="I27" s="818">
        <v>14</v>
      </c>
      <c r="J27" s="818">
        <v>45</v>
      </c>
      <c r="K27" s="775">
        <v>-31</v>
      </c>
      <c r="L27" s="823">
        <v>193</v>
      </c>
      <c r="M27" s="818">
        <v>155</v>
      </c>
      <c r="N27" s="775">
        <v>38</v>
      </c>
      <c r="O27"/>
    </row>
    <row r="28" spans="1:15" ht="21" customHeight="1">
      <c r="A28" s="810" t="s">
        <v>466</v>
      </c>
      <c r="B28" s="811" t="s">
        <v>960</v>
      </c>
      <c r="C28" s="816">
        <v>210.87</v>
      </c>
      <c r="D28" s="817">
        <v>28392</v>
      </c>
      <c r="E28" s="817">
        <v>70272</v>
      </c>
      <c r="F28" s="817">
        <v>34103</v>
      </c>
      <c r="G28" s="817">
        <v>36169</v>
      </c>
      <c r="H28" s="775">
        <v>-103</v>
      </c>
      <c r="I28" s="818">
        <v>31</v>
      </c>
      <c r="J28" s="818">
        <v>82</v>
      </c>
      <c r="K28" s="775">
        <v>-51</v>
      </c>
      <c r="L28" s="823">
        <v>123</v>
      </c>
      <c r="M28" s="818">
        <v>175</v>
      </c>
      <c r="N28" s="775">
        <v>-52</v>
      </c>
      <c r="O28"/>
    </row>
    <row r="29" spans="1:15" ht="24.75" customHeight="1">
      <c r="A29" s="824" t="s">
        <v>467</v>
      </c>
      <c r="B29" s="825"/>
      <c r="C29" s="826">
        <v>90.33</v>
      </c>
      <c r="D29" s="827">
        <v>10947</v>
      </c>
      <c r="E29" s="827">
        <v>27513</v>
      </c>
      <c r="F29" s="827">
        <v>12825</v>
      </c>
      <c r="G29" s="827">
        <v>14688</v>
      </c>
      <c r="H29" s="828">
        <v>-19</v>
      </c>
      <c r="I29" s="829">
        <v>8</v>
      </c>
      <c r="J29" s="829">
        <v>16</v>
      </c>
      <c r="K29" s="828">
        <v>-8</v>
      </c>
      <c r="L29" s="830">
        <v>53</v>
      </c>
      <c r="M29" s="829">
        <v>64</v>
      </c>
      <c r="N29" s="831">
        <v>-11</v>
      </c>
      <c r="O29"/>
    </row>
    <row r="30" spans="1:15" ht="21" customHeight="1">
      <c r="A30" s="763" t="s">
        <v>468</v>
      </c>
      <c r="B30" s="832"/>
      <c r="C30" s="808">
        <v>90.33</v>
      </c>
      <c r="D30" s="774">
        <v>10947</v>
      </c>
      <c r="E30" s="774">
        <v>27513</v>
      </c>
      <c r="F30" s="774">
        <v>12825</v>
      </c>
      <c r="G30" s="774">
        <v>14688</v>
      </c>
      <c r="H30" s="773">
        <v>-19</v>
      </c>
      <c r="I30" s="833">
        <v>8</v>
      </c>
      <c r="J30" s="833">
        <v>16</v>
      </c>
      <c r="K30" s="773">
        <v>-8</v>
      </c>
      <c r="L30" s="834">
        <v>53</v>
      </c>
      <c r="M30" s="833">
        <v>64</v>
      </c>
      <c r="N30" s="775">
        <v>-11</v>
      </c>
      <c r="O30"/>
    </row>
    <row r="31" spans="1:15" ht="24.75" customHeight="1">
      <c r="A31" s="824" t="s">
        <v>469</v>
      </c>
      <c r="B31" s="835"/>
      <c r="C31" s="826">
        <v>185.19</v>
      </c>
      <c r="D31" s="827">
        <v>6590</v>
      </c>
      <c r="E31" s="827">
        <v>17368</v>
      </c>
      <c r="F31" s="827">
        <v>8381</v>
      </c>
      <c r="G31" s="827">
        <v>8987</v>
      </c>
      <c r="H31" s="836">
        <v>-16</v>
      </c>
      <c r="I31" s="837">
        <v>3</v>
      </c>
      <c r="J31" s="837">
        <v>20</v>
      </c>
      <c r="K31" s="836">
        <v>-17</v>
      </c>
      <c r="L31" s="838">
        <v>50</v>
      </c>
      <c r="M31" s="837">
        <v>49</v>
      </c>
      <c r="N31" s="839">
        <v>1</v>
      </c>
      <c r="O31"/>
    </row>
    <row r="32" spans="1:15" ht="21" customHeight="1">
      <c r="A32" s="763" t="s">
        <v>470</v>
      </c>
      <c r="B32" s="840"/>
      <c r="C32" s="808">
        <v>185.19</v>
      </c>
      <c r="D32" s="774">
        <v>6590</v>
      </c>
      <c r="E32" s="774">
        <v>17368</v>
      </c>
      <c r="F32" s="774">
        <v>8381</v>
      </c>
      <c r="G32" s="774">
        <v>8987</v>
      </c>
      <c r="H32" s="777">
        <v>-16</v>
      </c>
      <c r="I32" s="833">
        <v>3</v>
      </c>
      <c r="J32" s="833">
        <v>20</v>
      </c>
      <c r="K32" s="777">
        <v>-17</v>
      </c>
      <c r="L32" s="834">
        <v>50</v>
      </c>
      <c r="M32" s="833">
        <v>49</v>
      </c>
      <c r="N32" s="823">
        <v>1</v>
      </c>
      <c r="O32"/>
    </row>
    <row r="33" spans="1:15" ht="24.75" customHeight="1">
      <c r="A33" s="841" t="s">
        <v>471</v>
      </c>
      <c r="B33" s="842"/>
      <c r="C33" s="826">
        <v>44.05</v>
      </c>
      <c r="D33" s="827">
        <v>26480</v>
      </c>
      <c r="E33" s="827">
        <v>63474</v>
      </c>
      <c r="F33" s="827">
        <v>30860</v>
      </c>
      <c r="G33" s="827">
        <v>32614</v>
      </c>
      <c r="H33" s="836">
        <v>26</v>
      </c>
      <c r="I33" s="827">
        <v>37</v>
      </c>
      <c r="J33" s="827">
        <v>60</v>
      </c>
      <c r="K33" s="836">
        <v>-23</v>
      </c>
      <c r="L33" s="836">
        <v>201</v>
      </c>
      <c r="M33" s="827">
        <v>152</v>
      </c>
      <c r="N33" s="839">
        <v>49</v>
      </c>
      <c r="O33"/>
    </row>
    <row r="34" spans="1:15" ht="21" customHeight="1">
      <c r="A34" s="810" t="s">
        <v>472</v>
      </c>
      <c r="B34" s="763"/>
      <c r="C34" s="808">
        <v>34.92</v>
      </c>
      <c r="D34" s="774">
        <v>12019</v>
      </c>
      <c r="E34" s="774">
        <v>29755</v>
      </c>
      <c r="F34" s="774">
        <v>14492</v>
      </c>
      <c r="G34" s="774">
        <v>15263</v>
      </c>
      <c r="H34" s="777">
        <v>17</v>
      </c>
      <c r="I34" s="774">
        <v>10</v>
      </c>
      <c r="J34" s="774">
        <v>29</v>
      </c>
      <c r="K34" s="777">
        <v>-19</v>
      </c>
      <c r="L34" s="777">
        <v>92</v>
      </c>
      <c r="M34" s="774">
        <v>56</v>
      </c>
      <c r="N34" s="823">
        <v>36</v>
      </c>
      <c r="O34"/>
    </row>
    <row r="35" spans="1:15" ht="21" customHeight="1">
      <c r="A35" s="810" t="s">
        <v>473</v>
      </c>
      <c r="B35" s="763"/>
      <c r="C35" s="816">
        <v>9.1300000000000008</v>
      </c>
      <c r="D35" s="817">
        <v>14461</v>
      </c>
      <c r="E35" s="817">
        <v>33719</v>
      </c>
      <c r="F35" s="817">
        <v>16368</v>
      </c>
      <c r="G35" s="817">
        <v>17351</v>
      </c>
      <c r="H35" s="823">
        <v>9</v>
      </c>
      <c r="I35" s="817">
        <v>27</v>
      </c>
      <c r="J35" s="817">
        <v>31</v>
      </c>
      <c r="K35" s="823">
        <v>-4</v>
      </c>
      <c r="L35" s="823">
        <v>109</v>
      </c>
      <c r="M35" s="817">
        <v>96</v>
      </c>
      <c r="N35" s="823">
        <v>13</v>
      </c>
      <c r="O35"/>
    </row>
    <row r="36" spans="1:15" ht="24" customHeight="1">
      <c r="A36" s="841" t="s">
        <v>474</v>
      </c>
      <c r="B36" s="842"/>
      <c r="C36" s="826">
        <v>330.7</v>
      </c>
      <c r="D36" s="827">
        <v>16130</v>
      </c>
      <c r="E36" s="827">
        <v>38234</v>
      </c>
      <c r="F36" s="827">
        <v>18622</v>
      </c>
      <c r="G36" s="827">
        <v>19612</v>
      </c>
      <c r="H36" s="836">
        <v>-52</v>
      </c>
      <c r="I36" s="827">
        <v>13</v>
      </c>
      <c r="J36" s="827">
        <v>43</v>
      </c>
      <c r="K36" s="836">
        <v>-30</v>
      </c>
      <c r="L36" s="836">
        <v>89</v>
      </c>
      <c r="M36" s="827">
        <v>111</v>
      </c>
      <c r="N36" s="839">
        <v>-22</v>
      </c>
      <c r="O36"/>
    </row>
    <row r="37" spans="1:15" ht="21" customHeight="1">
      <c r="A37" s="810" t="s">
        <v>367</v>
      </c>
      <c r="B37" s="763"/>
      <c r="C37" s="808">
        <v>82.67</v>
      </c>
      <c r="D37" s="774">
        <v>4210</v>
      </c>
      <c r="E37" s="774">
        <v>10036</v>
      </c>
      <c r="F37" s="774">
        <v>4927</v>
      </c>
      <c r="G37" s="774">
        <v>5109</v>
      </c>
      <c r="H37" s="777">
        <v>-20</v>
      </c>
      <c r="I37" s="774">
        <v>1</v>
      </c>
      <c r="J37" s="774">
        <v>11</v>
      </c>
      <c r="K37" s="777">
        <v>-10</v>
      </c>
      <c r="L37" s="777">
        <v>15</v>
      </c>
      <c r="M37" s="774">
        <v>25</v>
      </c>
      <c r="N37" s="823">
        <v>-10</v>
      </c>
      <c r="O37"/>
    </row>
    <row r="38" spans="1:15" ht="21" customHeight="1">
      <c r="A38" s="810" t="s">
        <v>368</v>
      </c>
      <c r="B38" s="763"/>
      <c r="C38" s="808">
        <v>45.79</v>
      </c>
      <c r="D38" s="774">
        <v>8128</v>
      </c>
      <c r="E38" s="774">
        <v>18707</v>
      </c>
      <c r="F38" s="774">
        <v>9241</v>
      </c>
      <c r="G38" s="774">
        <v>9466</v>
      </c>
      <c r="H38" s="777">
        <v>5</v>
      </c>
      <c r="I38" s="774">
        <v>10</v>
      </c>
      <c r="J38" s="774">
        <v>19</v>
      </c>
      <c r="K38" s="777">
        <v>-9</v>
      </c>
      <c r="L38" s="777">
        <v>64</v>
      </c>
      <c r="M38" s="774">
        <v>50</v>
      </c>
      <c r="N38" s="823">
        <v>14</v>
      </c>
      <c r="O38"/>
    </row>
    <row r="39" spans="1:15" ht="21" customHeight="1">
      <c r="A39" s="810" t="s">
        <v>369</v>
      </c>
      <c r="B39" s="763"/>
      <c r="C39" s="808">
        <v>202.23</v>
      </c>
      <c r="D39" s="774">
        <v>3792</v>
      </c>
      <c r="E39" s="774">
        <v>9491</v>
      </c>
      <c r="F39" s="774">
        <v>4454</v>
      </c>
      <c r="G39" s="774">
        <v>5037</v>
      </c>
      <c r="H39" s="777">
        <v>-37</v>
      </c>
      <c r="I39" s="774">
        <v>2</v>
      </c>
      <c r="J39" s="774">
        <v>13</v>
      </c>
      <c r="K39" s="777">
        <v>-11</v>
      </c>
      <c r="L39" s="777">
        <v>10</v>
      </c>
      <c r="M39" s="774">
        <v>36</v>
      </c>
      <c r="N39" s="823">
        <v>-26</v>
      </c>
      <c r="O39"/>
    </row>
    <row r="40" spans="1:15" ht="24.75" customHeight="1">
      <c r="A40" s="841" t="s">
        <v>370</v>
      </c>
      <c r="B40" s="842"/>
      <c r="C40" s="826">
        <v>22.61</v>
      </c>
      <c r="D40" s="827">
        <v>13361</v>
      </c>
      <c r="E40" s="827">
        <v>32730</v>
      </c>
      <c r="F40" s="827">
        <v>15911</v>
      </c>
      <c r="G40" s="827">
        <v>16819</v>
      </c>
      <c r="H40" s="836">
        <v>-22</v>
      </c>
      <c r="I40" s="827">
        <v>15</v>
      </c>
      <c r="J40" s="827">
        <v>24</v>
      </c>
      <c r="K40" s="836">
        <v>-9</v>
      </c>
      <c r="L40" s="836">
        <v>66</v>
      </c>
      <c r="M40" s="827">
        <v>79</v>
      </c>
      <c r="N40" s="839">
        <v>-13</v>
      </c>
      <c r="O40"/>
    </row>
    <row r="41" spans="1:15" ht="21" customHeight="1">
      <c r="A41" s="810" t="s">
        <v>371</v>
      </c>
      <c r="B41" s="811" t="s">
        <v>960</v>
      </c>
      <c r="C41" s="808">
        <v>22.61</v>
      </c>
      <c r="D41" s="774">
        <v>13361</v>
      </c>
      <c r="E41" s="774">
        <v>32730</v>
      </c>
      <c r="F41" s="774">
        <v>15911</v>
      </c>
      <c r="G41" s="774">
        <v>16819</v>
      </c>
      <c r="H41" s="777">
        <v>-22</v>
      </c>
      <c r="I41" s="774">
        <v>15</v>
      </c>
      <c r="J41" s="774">
        <v>24</v>
      </c>
      <c r="K41" s="777">
        <v>-9</v>
      </c>
      <c r="L41" s="777">
        <v>66</v>
      </c>
      <c r="M41" s="774">
        <v>79</v>
      </c>
      <c r="N41" s="823">
        <v>-13</v>
      </c>
      <c r="O41"/>
    </row>
    <row r="42" spans="1:15" ht="24.75" customHeight="1">
      <c r="A42" s="841" t="s">
        <v>372</v>
      </c>
      <c r="B42" s="842"/>
      <c r="C42" s="826">
        <v>150.26</v>
      </c>
      <c r="D42" s="827">
        <v>5429</v>
      </c>
      <c r="E42" s="827">
        <v>12702</v>
      </c>
      <c r="F42" s="827">
        <v>6134</v>
      </c>
      <c r="G42" s="827">
        <v>6568</v>
      </c>
      <c r="H42" s="836">
        <v>1</v>
      </c>
      <c r="I42" s="827">
        <v>2</v>
      </c>
      <c r="J42" s="827">
        <v>22</v>
      </c>
      <c r="K42" s="836">
        <v>-20</v>
      </c>
      <c r="L42" s="836">
        <v>43</v>
      </c>
      <c r="M42" s="827">
        <v>22</v>
      </c>
      <c r="N42" s="839">
        <v>21</v>
      </c>
      <c r="O42"/>
    </row>
    <row r="43" spans="1:15" ht="21" customHeight="1">
      <c r="A43" s="810" t="s">
        <v>373</v>
      </c>
      <c r="B43" s="763"/>
      <c r="C43" s="808">
        <v>150.26</v>
      </c>
      <c r="D43" s="774">
        <v>5429</v>
      </c>
      <c r="E43" s="774">
        <v>12702</v>
      </c>
      <c r="F43" s="774">
        <v>6134</v>
      </c>
      <c r="G43" s="774">
        <v>6568</v>
      </c>
      <c r="H43" s="777">
        <v>1</v>
      </c>
      <c r="I43" s="774">
        <v>2</v>
      </c>
      <c r="J43" s="774">
        <v>22</v>
      </c>
      <c r="K43" s="777">
        <v>-20</v>
      </c>
      <c r="L43" s="777">
        <v>43</v>
      </c>
      <c r="M43" s="774">
        <v>22</v>
      </c>
      <c r="N43" s="823">
        <v>21</v>
      </c>
      <c r="O43"/>
    </row>
    <row r="44" spans="1:15" ht="24.75" customHeight="1">
      <c r="A44" s="841" t="s">
        <v>374</v>
      </c>
      <c r="B44" s="842"/>
      <c r="C44" s="826">
        <v>307.44</v>
      </c>
      <c r="D44" s="827">
        <v>5742</v>
      </c>
      <c r="E44" s="827">
        <v>13993</v>
      </c>
      <c r="F44" s="827">
        <v>6716</v>
      </c>
      <c r="G44" s="827">
        <v>7277</v>
      </c>
      <c r="H44" s="836">
        <v>-33</v>
      </c>
      <c r="I44" s="827">
        <v>6</v>
      </c>
      <c r="J44" s="827">
        <v>23</v>
      </c>
      <c r="K44" s="836">
        <v>-17</v>
      </c>
      <c r="L44" s="836">
        <v>22</v>
      </c>
      <c r="M44" s="827">
        <v>38</v>
      </c>
      <c r="N44" s="839">
        <v>-16</v>
      </c>
      <c r="O44"/>
    </row>
    <row r="45" spans="1:15" ht="21" customHeight="1">
      <c r="A45" s="810" t="s">
        <v>375</v>
      </c>
      <c r="B45" s="763"/>
      <c r="C45" s="808">
        <v>307.44</v>
      </c>
      <c r="D45" s="774">
        <v>5742</v>
      </c>
      <c r="E45" s="774">
        <v>13993</v>
      </c>
      <c r="F45" s="774">
        <v>6716</v>
      </c>
      <c r="G45" s="774">
        <v>7277</v>
      </c>
      <c r="H45" s="777">
        <v>-33</v>
      </c>
      <c r="I45" s="774">
        <v>6</v>
      </c>
      <c r="J45" s="774">
        <v>23</v>
      </c>
      <c r="K45" s="777">
        <v>-17</v>
      </c>
      <c r="L45" s="777">
        <v>22</v>
      </c>
      <c r="M45" s="774">
        <v>38</v>
      </c>
      <c r="N45" s="823">
        <v>-16</v>
      </c>
      <c r="O45"/>
    </row>
    <row r="46" spans="1:15" ht="24.75" customHeight="1">
      <c r="A46" s="841" t="s">
        <v>376</v>
      </c>
      <c r="B46" s="842"/>
      <c r="C46" s="826">
        <v>609.78</v>
      </c>
      <c r="D46" s="827">
        <v>10557</v>
      </c>
      <c r="E46" s="827">
        <v>25934</v>
      </c>
      <c r="F46" s="827">
        <v>12305</v>
      </c>
      <c r="G46" s="827">
        <v>13629</v>
      </c>
      <c r="H46" s="836">
        <v>-49</v>
      </c>
      <c r="I46" s="827">
        <v>4</v>
      </c>
      <c r="J46" s="827">
        <v>28</v>
      </c>
      <c r="K46" s="836">
        <v>-24</v>
      </c>
      <c r="L46" s="836">
        <v>30</v>
      </c>
      <c r="M46" s="827">
        <v>55</v>
      </c>
      <c r="N46" s="839">
        <v>-25</v>
      </c>
      <c r="O46"/>
    </row>
    <row r="47" spans="1:15" ht="21" customHeight="1">
      <c r="A47" s="810" t="s">
        <v>377</v>
      </c>
      <c r="B47" s="763"/>
      <c r="C47" s="808">
        <v>368.77</v>
      </c>
      <c r="D47" s="774">
        <v>5715</v>
      </c>
      <c r="E47" s="774">
        <v>14060</v>
      </c>
      <c r="F47" s="774">
        <v>6667</v>
      </c>
      <c r="G47" s="774">
        <v>7393</v>
      </c>
      <c r="H47" s="777">
        <v>-10</v>
      </c>
      <c r="I47" s="774">
        <v>2</v>
      </c>
      <c r="J47" s="774">
        <v>16</v>
      </c>
      <c r="K47" s="777">
        <v>-14</v>
      </c>
      <c r="L47" s="777">
        <v>19</v>
      </c>
      <c r="M47" s="774">
        <v>15</v>
      </c>
      <c r="N47" s="823">
        <v>4</v>
      </c>
      <c r="O47"/>
    </row>
    <row r="48" spans="1:15" ht="21" customHeight="1">
      <c r="A48" s="843" t="s">
        <v>378</v>
      </c>
      <c r="B48" s="844"/>
      <c r="C48" s="845">
        <v>241.01</v>
      </c>
      <c r="D48" s="786">
        <v>4842</v>
      </c>
      <c r="E48" s="786">
        <v>11874</v>
      </c>
      <c r="F48" s="786">
        <v>5638</v>
      </c>
      <c r="G48" s="786">
        <v>6236</v>
      </c>
      <c r="H48" s="846">
        <v>-39</v>
      </c>
      <c r="I48" s="786">
        <v>2</v>
      </c>
      <c r="J48" s="786">
        <v>12</v>
      </c>
      <c r="K48" s="846">
        <v>-10</v>
      </c>
      <c r="L48" s="846">
        <v>11</v>
      </c>
      <c r="M48" s="786">
        <v>40</v>
      </c>
      <c r="N48" s="847">
        <v>-29</v>
      </c>
      <c r="O48"/>
    </row>
    <row r="49" spans="1:15" ht="11.15" customHeight="1">
      <c r="A49" s="848"/>
      <c r="B49" s="849"/>
      <c r="C49" s="849"/>
      <c r="D49" s="849"/>
      <c r="E49" s="849"/>
      <c r="F49" s="849"/>
      <c r="G49" s="849"/>
      <c r="H49" s="849"/>
      <c r="I49" s="849"/>
      <c r="J49" s="849"/>
      <c r="K49" s="849"/>
      <c r="L49" s="849"/>
      <c r="M49" s="849"/>
      <c r="N49" s="849"/>
      <c r="O49"/>
    </row>
    <row r="50" spans="1:15" ht="15" customHeight="1">
      <c r="A50" s="850" t="s">
        <v>911</v>
      </c>
      <c r="B50" s="851" t="s">
        <v>1099</v>
      </c>
      <c r="C50" s="851"/>
      <c r="D50" s="852"/>
      <c r="E50" s="852"/>
      <c r="F50" s="852"/>
      <c r="G50" s="852"/>
      <c r="H50" s="852"/>
      <c r="I50" s="852"/>
      <c r="J50" s="852"/>
      <c r="K50" s="852"/>
      <c r="L50" s="852"/>
      <c r="M50" s="852"/>
      <c r="N50" s="852"/>
      <c r="O50"/>
    </row>
    <row r="51" spans="1:15" ht="16.5" customHeight="1">
      <c r="A51" s="850"/>
      <c r="B51" s="853" t="s">
        <v>971</v>
      </c>
      <c r="C51" s="851"/>
      <c r="D51" s="854"/>
      <c r="E51" s="854"/>
      <c r="F51" s="854"/>
      <c r="G51" s="854"/>
      <c r="H51" s="854"/>
      <c r="I51" s="854"/>
      <c r="J51" s="854"/>
      <c r="K51" s="854"/>
      <c r="L51" s="854"/>
      <c r="M51" s="854"/>
      <c r="N51" s="854"/>
      <c r="O51"/>
    </row>
    <row r="52" spans="1:15" ht="16.5" customHeight="1">
      <c r="A52" s="855" t="s">
        <v>912</v>
      </c>
      <c r="B52" s="851" t="s">
        <v>1086</v>
      </c>
      <c r="C52" s="853"/>
      <c r="D52" s="856"/>
      <c r="E52" s="856"/>
      <c r="F52" s="856"/>
      <c r="G52" s="856"/>
      <c r="H52" s="856"/>
      <c r="I52" s="856"/>
      <c r="J52" s="856"/>
      <c r="K52" s="856"/>
      <c r="L52" s="856"/>
      <c r="M52" s="856"/>
      <c r="N52" s="856"/>
      <c r="O52"/>
    </row>
    <row r="53" spans="1:15" ht="15.75" customHeight="1">
      <c r="A53" s="855" t="s">
        <v>913</v>
      </c>
      <c r="B53" s="851" t="s">
        <v>1087</v>
      </c>
      <c r="C53" s="851"/>
      <c r="D53"/>
      <c r="E53"/>
      <c r="F53"/>
      <c r="G53"/>
      <c r="H53"/>
      <c r="I53"/>
      <c r="J53"/>
      <c r="K53" s="679"/>
      <c r="L53"/>
      <c r="M53"/>
      <c r="N53"/>
      <c r="O53"/>
    </row>
    <row r="54" spans="1:15" ht="14.25" customHeight="1">
      <c r="A54" s="855"/>
      <c r="B54" s="853" t="s">
        <v>1088</v>
      </c>
      <c r="C54" s="851"/>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9"/>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57" t="s">
        <v>722</v>
      </c>
      <c r="B1" s="858"/>
      <c r="C1"/>
      <c r="D1" s="858"/>
      <c r="E1" s="858"/>
      <c r="F1" s="858"/>
      <c r="G1" s="858"/>
      <c r="H1" s="858"/>
      <c r="I1" s="858"/>
      <c r="J1" s="858"/>
      <c r="K1" s="679"/>
      <c r="L1" s="858"/>
      <c r="M1" s="858"/>
      <c r="N1" s="858"/>
      <c r="O1"/>
    </row>
    <row r="2" spans="1:15" ht="6" customHeight="1">
      <c r="A2" s="859"/>
      <c r="B2" s="859"/>
      <c r="C2" s="860"/>
      <c r="D2" s="859"/>
      <c r="E2" s="859"/>
      <c r="F2" s="859"/>
      <c r="G2" s="859"/>
      <c r="H2" s="858"/>
      <c r="I2" s="858"/>
      <c r="J2" s="858"/>
      <c r="K2" s="858"/>
      <c r="L2" s="858"/>
      <c r="M2" s="858"/>
      <c r="N2" s="859"/>
      <c r="O2"/>
    </row>
    <row r="3" spans="1:15" ht="15" customHeight="1">
      <c r="A3" s="1829" t="s">
        <v>58</v>
      </c>
      <c r="B3" s="1829"/>
      <c r="C3" s="1830"/>
      <c r="D3" s="1833" t="s">
        <v>318</v>
      </c>
      <c r="E3" s="348"/>
      <c r="F3" s="345" t="s">
        <v>379</v>
      </c>
      <c r="G3" s="346"/>
      <c r="H3" s="1827" t="s">
        <v>510</v>
      </c>
      <c r="I3" s="1824" t="s">
        <v>380</v>
      </c>
      <c r="J3" s="1825"/>
      <c r="K3" s="1826"/>
      <c r="L3" s="1824" t="s">
        <v>381</v>
      </c>
      <c r="M3" s="1825"/>
      <c r="N3" s="1826"/>
    </row>
    <row r="4" spans="1:15" ht="17.25" customHeight="1">
      <c r="A4" s="1831"/>
      <c r="B4" s="1831"/>
      <c r="C4" s="1832"/>
      <c r="D4" s="1834"/>
      <c r="E4" s="347" t="s">
        <v>382</v>
      </c>
      <c r="F4" s="122" t="s">
        <v>73</v>
      </c>
      <c r="G4" s="122" t="s">
        <v>74</v>
      </c>
      <c r="H4" s="1828"/>
      <c r="I4" s="122" t="s">
        <v>383</v>
      </c>
      <c r="J4" s="122" t="s">
        <v>384</v>
      </c>
      <c r="K4" s="122" t="s">
        <v>385</v>
      </c>
      <c r="L4" s="122" t="s">
        <v>383</v>
      </c>
      <c r="M4" s="122" t="s">
        <v>384</v>
      </c>
      <c r="N4" s="207" t="s">
        <v>385</v>
      </c>
    </row>
    <row r="5" spans="1:15" s="241" customFormat="1" ht="15" customHeight="1">
      <c r="A5" s="861"/>
      <c r="B5" s="861"/>
      <c r="C5" s="862"/>
      <c r="D5" s="863" t="s">
        <v>364</v>
      </c>
      <c r="E5" s="863" t="s">
        <v>57</v>
      </c>
      <c r="F5" s="863" t="s">
        <v>57</v>
      </c>
      <c r="G5" s="863" t="s">
        <v>57</v>
      </c>
      <c r="H5" s="863" t="s">
        <v>57</v>
      </c>
      <c r="I5" s="863" t="s">
        <v>57</v>
      </c>
      <c r="J5" s="863" t="s">
        <v>57</v>
      </c>
      <c r="K5" s="863" t="s">
        <v>57</v>
      </c>
      <c r="L5" s="863" t="s">
        <v>103</v>
      </c>
      <c r="M5" s="863" t="s">
        <v>103</v>
      </c>
      <c r="N5" s="863" t="s">
        <v>103</v>
      </c>
      <c r="O5" s="807"/>
    </row>
    <row r="6" spans="1:15" ht="13.5" customHeight="1">
      <c r="A6" s="864" t="s">
        <v>475</v>
      </c>
      <c r="B6" s="865">
        <v>9</v>
      </c>
      <c r="C6" s="866">
        <v>1920</v>
      </c>
      <c r="D6" s="867">
        <v>492529</v>
      </c>
      <c r="E6" s="867">
        <v>2301799</v>
      </c>
      <c r="F6" s="867">
        <v>1175426</v>
      </c>
      <c r="G6" s="867">
        <v>1126373</v>
      </c>
      <c r="H6" s="868">
        <v>4.67</v>
      </c>
      <c r="I6" s="867">
        <v>798303</v>
      </c>
      <c r="J6" s="867">
        <v>1385834</v>
      </c>
      <c r="K6" s="867">
        <v>117762</v>
      </c>
      <c r="L6" s="869">
        <v>34.700000000000003</v>
      </c>
      <c r="M6" s="869">
        <v>60.2</v>
      </c>
      <c r="N6" s="869">
        <v>5.0999999999999996</v>
      </c>
      <c r="O6"/>
    </row>
    <row r="7" spans="1:15" ht="12.75" customHeight="1">
      <c r="A7" s="870"/>
      <c r="B7" s="865">
        <v>14</v>
      </c>
      <c r="C7" s="866">
        <v>1925</v>
      </c>
      <c r="D7" s="867">
        <v>531072</v>
      </c>
      <c r="E7" s="867">
        <v>2454679</v>
      </c>
      <c r="F7" s="867">
        <v>1239326</v>
      </c>
      <c r="G7" s="867">
        <v>1215353</v>
      </c>
      <c r="H7" s="868">
        <v>4.62</v>
      </c>
      <c r="I7" s="867">
        <v>849925</v>
      </c>
      <c r="J7" s="867">
        <v>1479870</v>
      </c>
      <c r="K7" s="867">
        <v>124884</v>
      </c>
      <c r="L7" s="869">
        <v>34.6</v>
      </c>
      <c r="M7" s="869">
        <v>60.3</v>
      </c>
      <c r="N7" s="869">
        <v>5.0999999999999996</v>
      </c>
      <c r="O7"/>
    </row>
    <row r="8" spans="1:15" ht="12.75" customHeight="1">
      <c r="A8" s="871" t="s">
        <v>386</v>
      </c>
      <c r="B8" s="865">
        <v>5</v>
      </c>
      <c r="C8" s="866">
        <v>1930</v>
      </c>
      <c r="D8" s="867">
        <v>562599</v>
      </c>
      <c r="E8" s="867">
        <v>2646301</v>
      </c>
      <c r="F8" s="867">
        <v>1332918</v>
      </c>
      <c r="G8" s="867">
        <v>1313383</v>
      </c>
      <c r="H8" s="868">
        <v>4.7</v>
      </c>
      <c r="I8" s="867">
        <v>906528</v>
      </c>
      <c r="J8" s="867">
        <v>1612580</v>
      </c>
      <c r="K8" s="867">
        <v>127193</v>
      </c>
      <c r="L8" s="869">
        <v>34.299999999999997</v>
      </c>
      <c r="M8" s="869">
        <v>60.9</v>
      </c>
      <c r="N8" s="869">
        <v>4.8</v>
      </c>
      <c r="O8"/>
    </row>
    <row r="9" spans="1:15" ht="12.75" customHeight="1">
      <c r="A9" s="870"/>
      <c r="B9" s="865">
        <v>10</v>
      </c>
      <c r="C9" s="866">
        <v>1935</v>
      </c>
      <c r="D9" s="867">
        <v>611130</v>
      </c>
      <c r="E9" s="867">
        <v>2923249</v>
      </c>
      <c r="F9" s="867">
        <v>1466284</v>
      </c>
      <c r="G9" s="867">
        <v>1456965</v>
      </c>
      <c r="H9" s="868">
        <v>4.78</v>
      </c>
      <c r="I9" s="867">
        <v>1004167</v>
      </c>
      <c r="J9" s="867">
        <v>1786409</v>
      </c>
      <c r="K9" s="867">
        <v>132673</v>
      </c>
      <c r="L9" s="869">
        <v>34.4</v>
      </c>
      <c r="M9" s="869">
        <v>61.1</v>
      </c>
      <c r="N9" s="869">
        <v>4.5</v>
      </c>
      <c r="O9"/>
    </row>
    <row r="10" spans="1:15" ht="12.75" customHeight="1">
      <c r="A10" s="870"/>
      <c r="B10" s="865">
        <v>15</v>
      </c>
      <c r="C10" s="866">
        <v>1940</v>
      </c>
      <c r="D10" s="867">
        <v>681219</v>
      </c>
      <c r="E10" s="867">
        <v>3221232</v>
      </c>
      <c r="F10" s="867">
        <v>1622778</v>
      </c>
      <c r="G10" s="867">
        <v>1598454</v>
      </c>
      <c r="H10" s="868">
        <v>4.7300000000000004</v>
      </c>
      <c r="I10" s="867">
        <v>1071170</v>
      </c>
      <c r="J10" s="867">
        <v>1997406</v>
      </c>
      <c r="K10" s="867">
        <v>143180</v>
      </c>
      <c r="L10" s="869">
        <v>33.299999999999997</v>
      </c>
      <c r="M10" s="869">
        <v>62</v>
      </c>
      <c r="N10" s="869">
        <v>4.4000000000000004</v>
      </c>
      <c r="O10"/>
    </row>
    <row r="11" spans="1:15" ht="12.75" customHeight="1">
      <c r="A11" s="864"/>
      <c r="B11" s="865">
        <v>22</v>
      </c>
      <c r="C11" s="866">
        <v>1947</v>
      </c>
      <c r="D11" s="867">
        <v>673990</v>
      </c>
      <c r="E11" s="867">
        <v>3057444</v>
      </c>
      <c r="F11" s="867">
        <v>1505493</v>
      </c>
      <c r="G11" s="867">
        <v>1551951</v>
      </c>
      <c r="H11" s="868">
        <v>4.54</v>
      </c>
      <c r="I11" s="872" t="s">
        <v>476</v>
      </c>
      <c r="J11" s="872" t="s">
        <v>476</v>
      </c>
      <c r="K11" s="872" t="s">
        <v>476</v>
      </c>
      <c r="L11" s="394" t="s">
        <v>476</v>
      </c>
      <c r="M11" s="394" t="s">
        <v>476</v>
      </c>
      <c r="N11" s="394" t="s">
        <v>476</v>
      </c>
      <c r="O11"/>
    </row>
    <row r="12" spans="1:15" ht="12.75" customHeight="1">
      <c r="A12" s="870"/>
      <c r="B12" s="865">
        <v>25</v>
      </c>
      <c r="C12" s="866">
        <v>1950</v>
      </c>
      <c r="D12" s="867">
        <v>713901</v>
      </c>
      <c r="E12" s="867">
        <v>3309935</v>
      </c>
      <c r="F12" s="867">
        <v>1622755</v>
      </c>
      <c r="G12" s="867">
        <v>1687180</v>
      </c>
      <c r="H12" s="868">
        <v>4.6399999999999997</v>
      </c>
      <c r="I12" s="867">
        <v>1102820</v>
      </c>
      <c r="J12" s="867">
        <v>2045505</v>
      </c>
      <c r="K12" s="867">
        <v>161276</v>
      </c>
      <c r="L12" s="869">
        <v>33.299999999999997</v>
      </c>
      <c r="M12" s="869">
        <v>61.8</v>
      </c>
      <c r="N12" s="869">
        <v>4.9000000000000004</v>
      </c>
      <c r="O12"/>
    </row>
    <row r="13" spans="1:15" ht="12.75" customHeight="1">
      <c r="A13" s="864"/>
      <c r="B13" s="865">
        <v>30</v>
      </c>
      <c r="C13" s="866">
        <v>1955</v>
      </c>
      <c r="D13" s="867">
        <v>785747</v>
      </c>
      <c r="E13" s="867">
        <v>3620947</v>
      </c>
      <c r="F13" s="867">
        <v>1773488</v>
      </c>
      <c r="G13" s="867">
        <v>1847459</v>
      </c>
      <c r="H13" s="868">
        <v>4.6100000000000003</v>
      </c>
      <c r="I13" s="867">
        <v>1142402</v>
      </c>
      <c r="J13" s="867">
        <v>2284166</v>
      </c>
      <c r="K13" s="867">
        <v>194282</v>
      </c>
      <c r="L13" s="869">
        <v>31.5</v>
      </c>
      <c r="M13" s="869">
        <v>63.1</v>
      </c>
      <c r="N13" s="869">
        <v>5.4</v>
      </c>
      <c r="O13"/>
    </row>
    <row r="14" spans="1:15" ht="12.75" customHeight="1">
      <c r="A14" s="870"/>
      <c r="B14" s="865">
        <v>35</v>
      </c>
      <c r="C14" s="866">
        <v>1960</v>
      </c>
      <c r="D14" s="867">
        <v>909121</v>
      </c>
      <c r="E14" s="867">
        <v>3906487</v>
      </c>
      <c r="F14" s="867">
        <v>1917887</v>
      </c>
      <c r="G14" s="867">
        <v>1988600</v>
      </c>
      <c r="H14" s="868">
        <v>4.3</v>
      </c>
      <c r="I14" s="867">
        <v>1089072</v>
      </c>
      <c r="J14" s="867">
        <v>2594822</v>
      </c>
      <c r="K14" s="867">
        <v>222593</v>
      </c>
      <c r="L14" s="869">
        <v>27.9</v>
      </c>
      <c r="M14" s="869">
        <v>66.400000000000006</v>
      </c>
      <c r="N14" s="869">
        <v>5.7</v>
      </c>
      <c r="O14"/>
    </row>
    <row r="15" spans="1:15" ht="12.75" customHeight="1">
      <c r="A15" s="870"/>
      <c r="B15" s="865">
        <v>40</v>
      </c>
      <c r="C15" s="866">
        <v>1965</v>
      </c>
      <c r="D15" s="867">
        <v>1090934</v>
      </c>
      <c r="E15" s="867">
        <v>4309944</v>
      </c>
      <c r="F15" s="867">
        <v>2120749</v>
      </c>
      <c r="G15" s="867">
        <v>2189195</v>
      </c>
      <c r="H15" s="868">
        <v>3.95</v>
      </c>
      <c r="I15" s="867">
        <v>1037393</v>
      </c>
      <c r="J15" s="867">
        <v>3006974</v>
      </c>
      <c r="K15" s="867">
        <v>265577</v>
      </c>
      <c r="L15" s="869">
        <v>24.1</v>
      </c>
      <c r="M15" s="869">
        <v>69.8</v>
      </c>
      <c r="N15" s="869">
        <v>6.2</v>
      </c>
      <c r="O15"/>
    </row>
    <row r="16" spans="1:15" ht="12.75" customHeight="1">
      <c r="A16" s="870"/>
      <c r="B16" s="865">
        <v>45</v>
      </c>
      <c r="C16" s="866">
        <v>1970</v>
      </c>
      <c r="D16" s="867">
        <v>1269229</v>
      </c>
      <c r="E16" s="867">
        <v>4667928</v>
      </c>
      <c r="F16" s="867">
        <v>2299961</v>
      </c>
      <c r="G16" s="867">
        <v>2367967</v>
      </c>
      <c r="H16" s="868">
        <v>3.68</v>
      </c>
      <c r="I16" s="867">
        <v>1096958</v>
      </c>
      <c r="J16" s="867">
        <v>3246965</v>
      </c>
      <c r="K16" s="867">
        <v>324005</v>
      </c>
      <c r="L16" s="869">
        <v>23.5</v>
      </c>
      <c r="M16" s="869">
        <v>69.599999999999994</v>
      </c>
      <c r="N16" s="869">
        <v>6.9</v>
      </c>
      <c r="O16"/>
    </row>
    <row r="17" spans="1:15" ht="12.75" customHeight="1">
      <c r="A17" s="870"/>
      <c r="B17" s="865">
        <v>50</v>
      </c>
      <c r="C17" s="866">
        <v>1975</v>
      </c>
      <c r="D17" s="867">
        <v>1440612</v>
      </c>
      <c r="E17" s="867">
        <v>4992140</v>
      </c>
      <c r="F17" s="867">
        <v>2453277</v>
      </c>
      <c r="G17" s="867">
        <v>2538863</v>
      </c>
      <c r="H17" s="868">
        <v>3.47</v>
      </c>
      <c r="I17" s="867">
        <v>1224538</v>
      </c>
      <c r="J17" s="867">
        <v>3369577</v>
      </c>
      <c r="K17" s="867">
        <v>395727</v>
      </c>
      <c r="L17" s="869">
        <v>24.5</v>
      </c>
      <c r="M17" s="869">
        <v>67.5</v>
      </c>
      <c r="N17" s="869">
        <v>7.9</v>
      </c>
      <c r="O17"/>
    </row>
    <row r="18" spans="1:15" ht="12.75" customHeight="1">
      <c r="A18" s="864"/>
      <c r="B18" s="865">
        <v>55</v>
      </c>
      <c r="C18" s="866">
        <v>1980</v>
      </c>
      <c r="D18" s="867">
        <v>1592224</v>
      </c>
      <c r="E18" s="867">
        <v>5144892</v>
      </c>
      <c r="F18" s="867">
        <v>2512358</v>
      </c>
      <c r="G18" s="867">
        <v>2632534</v>
      </c>
      <c r="H18" s="868">
        <v>3.23</v>
      </c>
      <c r="I18" s="867">
        <v>1227770</v>
      </c>
      <c r="J18" s="867">
        <v>3435027</v>
      </c>
      <c r="K18" s="867">
        <v>474708</v>
      </c>
      <c r="L18" s="869">
        <v>23.9</v>
      </c>
      <c r="M18" s="869">
        <v>66.8</v>
      </c>
      <c r="N18" s="869">
        <v>9.1999999999999993</v>
      </c>
      <c r="O18"/>
    </row>
    <row r="19" spans="1:15" ht="12.75" customHeight="1">
      <c r="A19" s="870"/>
      <c r="B19" s="865">
        <v>60</v>
      </c>
      <c r="C19" s="866">
        <v>1985</v>
      </c>
      <c r="D19" s="867">
        <v>1666482</v>
      </c>
      <c r="E19" s="867">
        <v>5278050</v>
      </c>
      <c r="F19" s="867">
        <v>2567814</v>
      </c>
      <c r="G19" s="867">
        <v>2710236</v>
      </c>
      <c r="H19" s="868">
        <v>3.17</v>
      </c>
      <c r="I19" s="867">
        <v>1149105</v>
      </c>
      <c r="J19" s="867">
        <v>3581543</v>
      </c>
      <c r="K19" s="867">
        <v>545382</v>
      </c>
      <c r="L19" s="869">
        <v>21.8</v>
      </c>
      <c r="M19" s="869">
        <v>67.900000000000006</v>
      </c>
      <c r="N19" s="869">
        <v>10.3</v>
      </c>
      <c r="O19"/>
    </row>
    <row r="20" spans="1:15" ht="12.75" customHeight="1">
      <c r="A20" s="870" t="s">
        <v>64</v>
      </c>
      <c r="B20" s="865">
        <v>2</v>
      </c>
      <c r="C20" s="866">
        <v>1990</v>
      </c>
      <c r="D20" s="867">
        <v>1791672</v>
      </c>
      <c r="E20" s="867">
        <v>5405040</v>
      </c>
      <c r="F20" s="867">
        <v>2619692</v>
      </c>
      <c r="G20" s="867">
        <v>2785348</v>
      </c>
      <c r="H20" s="868">
        <v>3.02</v>
      </c>
      <c r="I20" s="867">
        <v>991045</v>
      </c>
      <c r="J20" s="867">
        <v>3752880</v>
      </c>
      <c r="K20" s="867">
        <v>642401</v>
      </c>
      <c r="L20" s="869">
        <v>18.3</v>
      </c>
      <c r="M20" s="869">
        <v>69.400000000000006</v>
      </c>
      <c r="N20" s="869">
        <v>11.9</v>
      </c>
      <c r="O20"/>
    </row>
    <row r="21" spans="1:15" ht="12.75" customHeight="1">
      <c r="A21" s="870"/>
      <c r="B21" s="865">
        <v>7</v>
      </c>
      <c r="C21" s="866">
        <v>1995</v>
      </c>
      <c r="D21" s="867">
        <v>1871922</v>
      </c>
      <c r="E21" s="867">
        <v>5401877</v>
      </c>
      <c r="F21" s="867">
        <v>2612369</v>
      </c>
      <c r="G21" s="867">
        <v>2789508</v>
      </c>
      <c r="H21" s="868">
        <v>2.89</v>
      </c>
      <c r="I21" s="867">
        <v>880094</v>
      </c>
      <c r="J21" s="867">
        <v>3755500</v>
      </c>
      <c r="K21" s="867">
        <v>763752</v>
      </c>
      <c r="L21" s="869">
        <v>16.3</v>
      </c>
      <c r="M21" s="869">
        <v>69.5</v>
      </c>
      <c r="N21" s="869">
        <v>14.1</v>
      </c>
      <c r="O21"/>
    </row>
    <row r="22" spans="1:15" ht="12.75" customHeight="1">
      <c r="A22" s="870"/>
      <c r="B22" s="865">
        <v>12</v>
      </c>
      <c r="C22" s="866">
        <v>2000</v>
      </c>
      <c r="D22" s="867">
        <v>2040709</v>
      </c>
      <c r="E22" s="867">
        <v>5550574</v>
      </c>
      <c r="F22" s="867">
        <v>2674625</v>
      </c>
      <c r="G22" s="867">
        <v>2875949</v>
      </c>
      <c r="H22" s="868">
        <v>2.72</v>
      </c>
      <c r="I22" s="139">
        <v>830112</v>
      </c>
      <c r="J22" s="139">
        <v>3776483</v>
      </c>
      <c r="K22" s="139">
        <v>939950</v>
      </c>
      <c r="L22" s="394">
        <v>15</v>
      </c>
      <c r="M22" s="394">
        <v>68</v>
      </c>
      <c r="N22" s="394">
        <v>16.899999999999999</v>
      </c>
      <c r="O22"/>
    </row>
    <row r="23" spans="1:15" ht="12.75" customHeight="1">
      <c r="A23" s="870"/>
      <c r="B23" s="865">
        <v>17</v>
      </c>
      <c r="C23" s="866">
        <v>2005</v>
      </c>
      <c r="D23" s="867">
        <v>2146488</v>
      </c>
      <c r="E23" s="867">
        <v>5590601</v>
      </c>
      <c r="F23" s="867">
        <v>2680288</v>
      </c>
      <c r="G23" s="867">
        <v>2910313</v>
      </c>
      <c r="H23" s="868">
        <v>2.6</v>
      </c>
      <c r="I23" s="139">
        <v>793885</v>
      </c>
      <c r="J23" s="139">
        <v>3667475</v>
      </c>
      <c r="K23" s="139">
        <v>1108564</v>
      </c>
      <c r="L23" s="394">
        <v>14.2</v>
      </c>
      <c r="M23" s="394">
        <v>65.599999999999994</v>
      </c>
      <c r="N23" s="394">
        <v>19.8</v>
      </c>
      <c r="O23"/>
    </row>
    <row r="24" spans="1:15" ht="12.75" customHeight="1">
      <c r="A24" s="870"/>
      <c r="B24" s="865">
        <v>22</v>
      </c>
      <c r="C24" s="866">
        <v>2010</v>
      </c>
      <c r="D24" s="867">
        <v>2255318</v>
      </c>
      <c r="E24" s="867">
        <v>5588133</v>
      </c>
      <c r="F24" s="867">
        <v>2673328</v>
      </c>
      <c r="G24" s="867">
        <v>2914805</v>
      </c>
      <c r="H24" s="868">
        <v>2.48</v>
      </c>
      <c r="I24" s="139">
        <v>759277</v>
      </c>
      <c r="J24" s="139">
        <v>3515442</v>
      </c>
      <c r="K24" s="139">
        <v>1281486</v>
      </c>
      <c r="L24" s="394">
        <v>13.6</v>
      </c>
      <c r="M24" s="394">
        <v>62.9</v>
      </c>
      <c r="N24" s="394">
        <v>22.9</v>
      </c>
      <c r="O24"/>
    </row>
    <row r="25" spans="1:15" ht="12.75" customHeight="1">
      <c r="A25" s="870"/>
      <c r="B25" s="865">
        <v>27</v>
      </c>
      <c r="C25" s="866">
        <v>2015</v>
      </c>
      <c r="D25" s="873">
        <v>2315200</v>
      </c>
      <c r="E25" s="867">
        <v>5534800</v>
      </c>
      <c r="F25" s="867">
        <v>2641561</v>
      </c>
      <c r="G25" s="867">
        <v>2893239</v>
      </c>
      <c r="H25" s="868">
        <v>2.35</v>
      </c>
      <c r="I25" s="139">
        <v>710647</v>
      </c>
      <c r="J25" s="139">
        <v>3322644</v>
      </c>
      <c r="K25" s="139">
        <v>1501509</v>
      </c>
      <c r="L25" s="394">
        <v>12.8</v>
      </c>
      <c r="M25" s="394">
        <v>60</v>
      </c>
      <c r="N25" s="394">
        <v>27.1</v>
      </c>
      <c r="O25"/>
    </row>
    <row r="26" spans="1:15" ht="4.4000000000000004" customHeight="1">
      <c r="A26" s="870"/>
      <c r="B26" s="865"/>
      <c r="C26" s="866"/>
      <c r="D26" s="873"/>
      <c r="E26" s="867"/>
      <c r="F26" s="867"/>
      <c r="G26" s="867"/>
      <c r="H26" s="868"/>
      <c r="I26" s="139"/>
      <c r="J26" s="139"/>
      <c r="K26" s="139"/>
      <c r="L26" s="394"/>
      <c r="M26" s="394"/>
      <c r="N26" s="394"/>
      <c r="O26"/>
    </row>
    <row r="27" spans="1:15" ht="12.75" customHeight="1">
      <c r="A27" s="870" t="s">
        <v>932</v>
      </c>
      <c r="B27" s="865">
        <v>2</v>
      </c>
      <c r="C27" s="866">
        <v>2020</v>
      </c>
      <c r="D27" s="873">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70"/>
      <c r="B28" s="865">
        <v>3</v>
      </c>
      <c r="C28" s="866">
        <v>2021</v>
      </c>
      <c r="D28" s="873">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70"/>
      <c r="B29" s="865">
        <v>4</v>
      </c>
      <c r="C29" s="866">
        <v>2022</v>
      </c>
      <c r="D29" s="873">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70"/>
      <c r="B30" s="865">
        <v>5</v>
      </c>
      <c r="C30" s="866">
        <v>2023</v>
      </c>
      <c r="D30" s="873">
        <v>2443174</v>
      </c>
      <c r="E30" s="515">
        <v>5369834</v>
      </c>
      <c r="F30" s="549">
        <v>2549747</v>
      </c>
      <c r="G30" s="549">
        <v>2820087</v>
      </c>
      <c r="H30" s="371">
        <v>2.2000000000000002</v>
      </c>
      <c r="I30" s="139" t="s">
        <v>476</v>
      </c>
      <c r="J30" s="139" t="s">
        <v>476</v>
      </c>
      <c r="K30" s="139" t="s">
        <v>476</v>
      </c>
      <c r="L30" s="439" t="s">
        <v>476</v>
      </c>
      <c r="M30" s="439" t="s">
        <v>476</v>
      </c>
      <c r="N30" s="439" t="s">
        <v>476</v>
      </c>
      <c r="O30"/>
    </row>
    <row r="31" spans="1:15" ht="12.75" customHeight="1">
      <c r="A31" s="870"/>
      <c r="B31" s="865">
        <v>6</v>
      </c>
      <c r="C31" s="866">
        <v>2024</v>
      </c>
      <c r="D31" s="873">
        <v>2459517</v>
      </c>
      <c r="E31" s="515">
        <v>5336665</v>
      </c>
      <c r="F31" s="549">
        <v>2533121</v>
      </c>
      <c r="G31" s="549">
        <v>2803544</v>
      </c>
      <c r="H31" s="371">
        <v>2.17</v>
      </c>
      <c r="I31" s="139" t="s">
        <v>476</v>
      </c>
      <c r="J31" s="139" t="s">
        <v>476</v>
      </c>
      <c r="K31" s="139" t="s">
        <v>476</v>
      </c>
      <c r="L31" s="439" t="s">
        <v>476</v>
      </c>
      <c r="M31" s="439" t="s">
        <v>476</v>
      </c>
      <c r="N31" s="439" t="s">
        <v>476</v>
      </c>
      <c r="O31"/>
    </row>
    <row r="32" spans="1:15" ht="7.5" customHeight="1">
      <c r="A32" s="870"/>
      <c r="B32" s="865"/>
      <c r="C32" s="866"/>
      <c r="D32" s="873"/>
      <c r="E32" s="370"/>
      <c r="F32" s="370"/>
      <c r="G32" s="370"/>
      <c r="H32" s="371"/>
      <c r="I32" s="139"/>
      <c r="J32" s="139"/>
      <c r="K32" s="139"/>
      <c r="L32" s="394"/>
      <c r="M32" s="394"/>
      <c r="N32" s="394"/>
      <c r="O32"/>
    </row>
    <row r="33" spans="1:15" ht="12.75" customHeight="1">
      <c r="A33" s="870" t="s">
        <v>478</v>
      </c>
      <c r="B33" s="865">
        <v>12</v>
      </c>
      <c r="C33" s="866">
        <v>2030</v>
      </c>
      <c r="D33" s="372" t="s">
        <v>476</v>
      </c>
      <c r="E33" s="370">
        <v>5139095</v>
      </c>
      <c r="F33" s="370">
        <v>2429202</v>
      </c>
      <c r="G33" s="370">
        <v>2709893</v>
      </c>
      <c r="H33" s="373" t="s">
        <v>476</v>
      </c>
      <c r="I33" s="372">
        <v>563409</v>
      </c>
      <c r="J33" s="372">
        <v>2916530</v>
      </c>
      <c r="K33" s="372">
        <v>1659156</v>
      </c>
      <c r="L33" s="393">
        <v>10.963194881589073</v>
      </c>
      <c r="M33" s="393">
        <v>56.751821089121727</v>
      </c>
      <c r="N33" s="393">
        <v>32.284984029289205</v>
      </c>
      <c r="O33"/>
    </row>
    <row r="34" spans="1:15" ht="15.75" customHeight="1">
      <c r="A34" s="874"/>
      <c r="B34" s="875">
        <v>27</v>
      </c>
      <c r="C34" s="876">
        <v>2045</v>
      </c>
      <c r="D34" s="374" t="s">
        <v>476</v>
      </c>
      <c r="E34" s="375">
        <v>4532499</v>
      </c>
      <c r="F34" s="375">
        <v>2132488</v>
      </c>
      <c r="G34" s="375">
        <v>2400011</v>
      </c>
      <c r="H34" s="376" t="s">
        <v>476</v>
      </c>
      <c r="I34" s="377">
        <v>474469</v>
      </c>
      <c r="J34" s="377">
        <v>2293740</v>
      </c>
      <c r="K34" s="377">
        <v>1764290</v>
      </c>
      <c r="L34" s="395">
        <v>10.468154543442813</v>
      </c>
      <c r="M34" s="395">
        <v>50.606519714621015</v>
      </c>
      <c r="N34" s="395">
        <v>38.925325741936177</v>
      </c>
      <c r="O34"/>
    </row>
    <row r="35" spans="1:15" ht="11.15" customHeight="1">
      <c r="A35" s="877"/>
      <c r="B35" s="878"/>
      <c r="C35" s="695"/>
      <c r="D35" s="879"/>
      <c r="E35" s="880"/>
      <c r="F35" s="880"/>
      <c r="G35" s="880"/>
      <c r="H35" s="880"/>
      <c r="I35" s="880"/>
      <c r="J35" s="880"/>
      <c r="K35" s="879"/>
      <c r="L35" s="881"/>
      <c r="M35" s="881"/>
      <c r="N35" s="882" t="s">
        <v>388</v>
      </c>
      <c r="O35"/>
    </row>
    <row r="36" spans="1:15" ht="15.75" customHeight="1">
      <c r="A36" s="883" t="s">
        <v>387</v>
      </c>
      <c r="B36" s="878" t="s">
        <v>513</v>
      </c>
      <c r="C36" s="695" t="s">
        <v>972</v>
      </c>
      <c r="D36" s="879"/>
      <c r="E36" s="880"/>
      <c r="F36" s="880"/>
      <c r="G36" s="880"/>
      <c r="H36" s="880"/>
      <c r="I36" s="880"/>
      <c r="J36" s="880"/>
      <c r="K36" s="879"/>
      <c r="L36" s="881"/>
      <c r="M36" s="881"/>
      <c r="N36" s="884"/>
      <c r="O36"/>
    </row>
    <row r="37" spans="1:15" ht="11.15" customHeight="1">
      <c r="A37" s="883"/>
      <c r="B37" s="878" t="s">
        <v>495</v>
      </c>
      <c r="C37" s="695" t="s">
        <v>757</v>
      </c>
      <c r="D37" s="879"/>
      <c r="E37" s="880"/>
      <c r="F37" s="880"/>
      <c r="G37" s="880"/>
      <c r="H37" s="880"/>
      <c r="I37" s="880"/>
      <c r="J37" s="880"/>
      <c r="K37" s="879"/>
      <c r="L37" s="881"/>
      <c r="M37" s="885"/>
      <c r="N37" s="885"/>
      <c r="O37"/>
    </row>
    <row r="38" spans="1:15" ht="11.15" customHeight="1">
      <c r="A38" s="883"/>
      <c r="B38" s="878" t="s">
        <v>496</v>
      </c>
      <c r="C38" s="695" t="s">
        <v>973</v>
      </c>
      <c r="D38" s="879"/>
      <c r="E38" s="880"/>
      <c r="F38" s="880"/>
      <c r="G38" s="880"/>
      <c r="H38" s="880"/>
      <c r="I38" s="880"/>
      <c r="J38" s="880"/>
      <c r="K38" s="879"/>
      <c r="L38" s="881"/>
      <c r="M38" s="885"/>
      <c r="N38" s="885"/>
      <c r="O38"/>
    </row>
    <row r="39" spans="1:15" ht="11.15" customHeight="1">
      <c r="A39" s="883"/>
      <c r="B39" s="878" t="s">
        <v>925</v>
      </c>
      <c r="C39" s="695" t="s">
        <v>974</v>
      </c>
      <c r="D39" s="879"/>
      <c r="E39" s="880"/>
      <c r="F39" s="880"/>
      <c r="G39" s="880"/>
      <c r="H39" s="880"/>
      <c r="I39" s="880"/>
      <c r="J39" s="880"/>
      <c r="K39" s="879"/>
      <c r="L39" s="881"/>
      <c r="M39" s="885"/>
      <c r="N39" s="885"/>
      <c r="O39"/>
    </row>
    <row r="40" spans="1:15" ht="11.15" customHeight="1">
      <c r="A40" s="883"/>
      <c r="B40" s="886"/>
      <c r="C40" s="887"/>
      <c r="D40" s="879"/>
      <c r="E40" s="880"/>
      <c r="F40" s="880"/>
      <c r="G40" s="880"/>
      <c r="H40" s="880"/>
      <c r="I40" s="880"/>
      <c r="J40" s="880"/>
      <c r="K40" s="879"/>
      <c r="L40" s="881"/>
      <c r="M40" s="885"/>
      <c r="N40" s="885"/>
      <c r="O40"/>
    </row>
    <row r="41" spans="1:15" ht="16.5" customHeight="1">
      <c r="A41" s="883"/>
      <c r="B41" s="878"/>
      <c r="C41" s="695"/>
      <c r="D41" s="888"/>
      <c r="E41" s="888"/>
      <c r="F41" s="888"/>
      <c r="G41" s="888"/>
      <c r="H41" s="888"/>
      <c r="I41" s="888"/>
      <c r="J41" s="888"/>
      <c r="K41" s="888"/>
      <c r="L41" s="888"/>
      <c r="M41" s="888"/>
      <c r="N41" s="888"/>
      <c r="O41"/>
    </row>
    <row r="42" spans="1:15" ht="19">
      <c r="A42" s="889" t="s">
        <v>723</v>
      </c>
      <c r="B42" s="890"/>
      <c r="C42"/>
      <c r="D42" s="885"/>
      <c r="E42" s="885"/>
      <c r="F42" s="885"/>
      <c r="G42" s="885"/>
      <c r="H42" s="885"/>
      <c r="I42" s="885"/>
      <c r="J42" s="885"/>
      <c r="K42" s="885"/>
      <c r="L42" s="885"/>
      <c r="M42" s="885"/>
      <c r="N42" s="885"/>
      <c r="O42"/>
    </row>
    <row r="43" spans="1:15" ht="3" customHeight="1">
      <c r="A43" s="891"/>
      <c r="B43" s="890"/>
      <c r="C43" s="892"/>
      <c r="D43" s="885"/>
      <c r="E43" s="885"/>
      <c r="F43" s="885"/>
      <c r="G43" s="885"/>
      <c r="H43" s="885"/>
      <c r="I43" s="885"/>
      <c r="J43" s="885"/>
      <c r="K43" s="885"/>
      <c r="L43" s="885"/>
      <c r="M43" s="885"/>
      <c r="N43" s="885"/>
      <c r="O43"/>
    </row>
    <row r="44" spans="1:15" ht="32.25" customHeight="1">
      <c r="A44" s="1825" t="s">
        <v>59</v>
      </c>
      <c r="B44" s="1825"/>
      <c r="C44" s="1826"/>
      <c r="D44" s="123" t="s">
        <v>389</v>
      </c>
      <c r="E44" s="123" t="s">
        <v>390</v>
      </c>
      <c r="F44" s="123" t="s">
        <v>391</v>
      </c>
      <c r="G44" s="124" t="s">
        <v>392</v>
      </c>
      <c r="H44" s="123" t="s">
        <v>393</v>
      </c>
      <c r="I44" s="123" t="s">
        <v>394</v>
      </c>
      <c r="J44" s="123" t="s">
        <v>395</v>
      </c>
      <c r="K44" s="123" t="s">
        <v>396</v>
      </c>
      <c r="L44" s="123" t="s">
        <v>397</v>
      </c>
      <c r="M44" s="123" t="s">
        <v>398</v>
      </c>
      <c r="N44" s="123" t="s">
        <v>399</v>
      </c>
    </row>
    <row r="45" spans="1:15" s="241" customFormat="1" ht="15" customHeight="1">
      <c r="A45" s="893"/>
      <c r="B45" s="894"/>
      <c r="C45" s="895"/>
      <c r="D45" s="896" t="s">
        <v>57</v>
      </c>
      <c r="E45" s="897" t="s">
        <v>57</v>
      </c>
      <c r="F45" s="897" t="s">
        <v>57</v>
      </c>
      <c r="G45" s="897" t="s">
        <v>57</v>
      </c>
      <c r="H45" s="897" t="s">
        <v>57</v>
      </c>
      <c r="I45" s="897" t="s">
        <v>57</v>
      </c>
      <c r="J45" s="897" t="s">
        <v>57</v>
      </c>
      <c r="K45" s="897" t="s">
        <v>57</v>
      </c>
      <c r="L45" s="897" t="s">
        <v>57</v>
      </c>
      <c r="M45" s="897" t="s">
        <v>57</v>
      </c>
      <c r="N45" s="897" t="s">
        <v>57</v>
      </c>
      <c r="O45" s="807"/>
    </row>
    <row r="46" spans="1:15" ht="12.75" customHeight="1">
      <c r="A46" s="864" t="s">
        <v>386</v>
      </c>
      <c r="B46" s="865">
        <v>30</v>
      </c>
      <c r="C46" s="866">
        <v>1955</v>
      </c>
      <c r="D46" s="378">
        <v>3620947</v>
      </c>
      <c r="E46" s="370">
        <v>986344</v>
      </c>
      <c r="F46" s="372">
        <v>596652</v>
      </c>
      <c r="G46" s="372">
        <v>200501</v>
      </c>
      <c r="H46" s="372">
        <v>298825</v>
      </c>
      <c r="I46" s="372">
        <v>246112</v>
      </c>
      <c r="J46" s="372">
        <v>396977</v>
      </c>
      <c r="K46" s="372">
        <v>275000</v>
      </c>
      <c r="L46" s="372">
        <v>264484</v>
      </c>
      <c r="M46" s="372">
        <v>141144</v>
      </c>
      <c r="N46" s="370">
        <v>214908</v>
      </c>
      <c r="O46"/>
    </row>
    <row r="47" spans="1:15" ht="12.75" customHeight="1">
      <c r="A47" s="864"/>
      <c r="B47" s="865">
        <v>35</v>
      </c>
      <c r="C47" s="866">
        <v>1960</v>
      </c>
      <c r="D47" s="378">
        <v>3906487</v>
      </c>
      <c r="E47" s="370">
        <v>1113977</v>
      </c>
      <c r="F47" s="372">
        <v>725613</v>
      </c>
      <c r="G47" s="372">
        <v>234568</v>
      </c>
      <c r="H47" s="372">
        <v>312999</v>
      </c>
      <c r="I47" s="372">
        <v>246644</v>
      </c>
      <c r="J47" s="372">
        <v>420478</v>
      </c>
      <c r="K47" s="372">
        <v>267121</v>
      </c>
      <c r="L47" s="372">
        <v>253020</v>
      </c>
      <c r="M47" s="372">
        <v>133259</v>
      </c>
      <c r="N47" s="370">
        <v>198808</v>
      </c>
      <c r="O47"/>
    </row>
    <row r="48" spans="1:15" ht="12.75" customHeight="1">
      <c r="A48" s="864"/>
      <c r="B48" s="865">
        <v>40</v>
      </c>
      <c r="C48" s="866">
        <v>1965</v>
      </c>
      <c r="D48" s="378">
        <v>4309944</v>
      </c>
      <c r="E48" s="370">
        <v>1216666</v>
      </c>
      <c r="F48" s="372">
        <v>901058</v>
      </c>
      <c r="G48" s="372">
        <v>313451</v>
      </c>
      <c r="H48" s="372">
        <v>364772</v>
      </c>
      <c r="I48" s="372">
        <v>240051</v>
      </c>
      <c r="J48" s="372">
        <v>459172</v>
      </c>
      <c r="K48" s="372">
        <v>268467</v>
      </c>
      <c r="L48" s="372">
        <v>237611</v>
      </c>
      <c r="M48" s="372">
        <v>123223</v>
      </c>
      <c r="N48" s="370">
        <v>185473</v>
      </c>
      <c r="O48"/>
    </row>
    <row r="49" spans="1:15" ht="12.75" customHeight="1">
      <c r="A49" s="864"/>
      <c r="B49" s="865">
        <v>45</v>
      </c>
      <c r="C49" s="866">
        <v>1970</v>
      </c>
      <c r="D49" s="378">
        <v>4667928</v>
      </c>
      <c r="E49" s="370">
        <v>1288937</v>
      </c>
      <c r="F49" s="372">
        <v>1001677</v>
      </c>
      <c r="G49" s="372">
        <v>408191</v>
      </c>
      <c r="H49" s="372">
        <v>450025</v>
      </c>
      <c r="I49" s="372">
        <v>239443</v>
      </c>
      <c r="J49" s="372">
        <v>493648</v>
      </c>
      <c r="K49" s="372">
        <v>271984</v>
      </c>
      <c r="L49" s="372">
        <v>222236</v>
      </c>
      <c r="M49" s="372">
        <v>115869</v>
      </c>
      <c r="N49" s="370">
        <v>175918</v>
      </c>
      <c r="O49"/>
    </row>
    <row r="50" spans="1:15" ht="12.75" customHeight="1">
      <c r="A50" s="870"/>
      <c r="B50" s="865">
        <v>50</v>
      </c>
      <c r="C50" s="866">
        <v>1975</v>
      </c>
      <c r="D50" s="378">
        <v>4992140</v>
      </c>
      <c r="E50" s="370">
        <v>1360605</v>
      </c>
      <c r="F50" s="372">
        <v>1022616</v>
      </c>
      <c r="G50" s="372">
        <v>493576</v>
      </c>
      <c r="H50" s="372">
        <v>538701</v>
      </c>
      <c r="I50" s="372">
        <v>259327</v>
      </c>
      <c r="J50" s="372">
        <v>526395</v>
      </c>
      <c r="K50" s="372">
        <v>286544</v>
      </c>
      <c r="L50" s="372">
        <v>217816</v>
      </c>
      <c r="M50" s="372">
        <v>114427</v>
      </c>
      <c r="N50" s="370">
        <v>172133</v>
      </c>
      <c r="O50"/>
    </row>
    <row r="51" spans="1:15" ht="12.75" customHeight="1">
      <c r="A51" s="870"/>
      <c r="B51" s="865">
        <v>55</v>
      </c>
      <c r="C51" s="866">
        <v>1980</v>
      </c>
      <c r="D51" s="378">
        <v>5144892</v>
      </c>
      <c r="E51" s="370">
        <v>1367390</v>
      </c>
      <c r="F51" s="372">
        <v>1015724</v>
      </c>
      <c r="G51" s="372">
        <v>539745</v>
      </c>
      <c r="H51" s="372">
        <v>606701</v>
      </c>
      <c r="I51" s="372">
        <v>279672</v>
      </c>
      <c r="J51" s="372">
        <v>542545</v>
      </c>
      <c r="K51" s="372">
        <v>292743</v>
      </c>
      <c r="L51" s="372">
        <v>215485</v>
      </c>
      <c r="M51" s="372">
        <v>114667</v>
      </c>
      <c r="N51" s="370">
        <v>170220</v>
      </c>
      <c r="O51"/>
    </row>
    <row r="52" spans="1:15" ht="12.75" customHeight="1">
      <c r="A52" s="870"/>
      <c r="B52" s="865">
        <v>60</v>
      </c>
      <c r="C52" s="866">
        <v>1985</v>
      </c>
      <c r="D52" s="378">
        <v>5278050</v>
      </c>
      <c r="E52" s="370">
        <v>1410834</v>
      </c>
      <c r="F52" s="372">
        <v>1017509</v>
      </c>
      <c r="G52" s="372">
        <v>568526</v>
      </c>
      <c r="H52" s="372">
        <v>641444</v>
      </c>
      <c r="I52" s="372">
        <v>289898</v>
      </c>
      <c r="J52" s="372">
        <v>554508</v>
      </c>
      <c r="K52" s="372">
        <v>297235</v>
      </c>
      <c r="L52" s="372">
        <v>213805</v>
      </c>
      <c r="M52" s="372">
        <v>115247</v>
      </c>
      <c r="N52" s="370">
        <v>169044</v>
      </c>
      <c r="O52"/>
    </row>
    <row r="53" spans="1:15" ht="12.75" customHeight="1">
      <c r="A53" s="865" t="s">
        <v>64</v>
      </c>
      <c r="B53" s="865">
        <v>2</v>
      </c>
      <c r="C53" s="866">
        <v>1990</v>
      </c>
      <c r="D53" s="378">
        <v>5405040</v>
      </c>
      <c r="E53" s="370">
        <v>1477410</v>
      </c>
      <c r="F53" s="372">
        <v>1013432</v>
      </c>
      <c r="G53" s="372">
        <v>615367</v>
      </c>
      <c r="H53" s="372">
        <v>665214</v>
      </c>
      <c r="I53" s="372">
        <v>292471</v>
      </c>
      <c r="J53" s="372">
        <v>558639</v>
      </c>
      <c r="K53" s="372">
        <v>292586</v>
      </c>
      <c r="L53" s="372">
        <v>208242</v>
      </c>
      <c r="M53" s="372">
        <v>115461</v>
      </c>
      <c r="N53" s="370">
        <v>166218</v>
      </c>
      <c r="O53"/>
    </row>
    <row r="54" spans="1:15" ht="12.75" customHeight="1">
      <c r="A54" s="898"/>
      <c r="B54" s="865">
        <v>7</v>
      </c>
      <c r="C54" s="866">
        <v>1995</v>
      </c>
      <c r="D54" s="378">
        <v>5401877</v>
      </c>
      <c r="E54" s="370">
        <v>1423792</v>
      </c>
      <c r="F54" s="372">
        <v>954007</v>
      </c>
      <c r="G54" s="372">
        <v>658923</v>
      </c>
      <c r="H54" s="372">
        <v>710765</v>
      </c>
      <c r="I54" s="372">
        <v>298004</v>
      </c>
      <c r="J54" s="372">
        <v>576597</v>
      </c>
      <c r="K54" s="372">
        <v>292469</v>
      </c>
      <c r="L54" s="372">
        <v>205842</v>
      </c>
      <c r="M54" s="372">
        <v>118740</v>
      </c>
      <c r="N54" s="370">
        <v>162738</v>
      </c>
      <c r="O54"/>
    </row>
    <row r="55" spans="1:15" ht="12.75" customHeight="1">
      <c r="A55" s="870"/>
      <c r="B55" s="865">
        <v>12</v>
      </c>
      <c r="C55" s="866">
        <v>2000</v>
      </c>
      <c r="D55" s="378">
        <v>5550574</v>
      </c>
      <c r="E55" s="370">
        <v>1493398</v>
      </c>
      <c r="F55" s="372">
        <v>988126</v>
      </c>
      <c r="G55" s="372">
        <v>699789</v>
      </c>
      <c r="H55" s="372">
        <v>721127</v>
      </c>
      <c r="I55" s="372">
        <v>298390</v>
      </c>
      <c r="J55" s="372">
        <v>582863</v>
      </c>
      <c r="K55" s="372">
        <v>287780</v>
      </c>
      <c r="L55" s="372">
        <v>200803</v>
      </c>
      <c r="M55" s="372">
        <v>119187</v>
      </c>
      <c r="N55" s="370">
        <v>159111</v>
      </c>
      <c r="O55"/>
    </row>
    <row r="56" spans="1:15" ht="12.75" customHeight="1">
      <c r="A56" s="870"/>
      <c r="B56" s="865">
        <v>17</v>
      </c>
      <c r="C56" s="866">
        <v>2005</v>
      </c>
      <c r="D56" s="378">
        <v>5590601</v>
      </c>
      <c r="E56" s="370">
        <v>1525393</v>
      </c>
      <c r="F56" s="372">
        <v>1018574</v>
      </c>
      <c r="G56" s="372">
        <v>713373</v>
      </c>
      <c r="H56" s="372">
        <v>718429</v>
      </c>
      <c r="I56" s="372">
        <v>291745</v>
      </c>
      <c r="J56" s="372">
        <v>584128</v>
      </c>
      <c r="K56" s="372">
        <v>280302</v>
      </c>
      <c r="L56" s="372">
        <v>191211</v>
      </c>
      <c r="M56" s="372">
        <v>116055</v>
      </c>
      <c r="N56" s="370">
        <v>151391</v>
      </c>
      <c r="O56"/>
    </row>
    <row r="57" spans="1:15" ht="12.75" customHeight="1">
      <c r="A57" s="137"/>
      <c r="B57" s="865">
        <v>22</v>
      </c>
      <c r="C57" s="866">
        <v>2010</v>
      </c>
      <c r="D57" s="378">
        <v>5588133</v>
      </c>
      <c r="E57" s="370">
        <v>1544200</v>
      </c>
      <c r="F57" s="372">
        <v>1029626</v>
      </c>
      <c r="G57" s="372">
        <v>724205</v>
      </c>
      <c r="H57" s="372">
        <v>716006</v>
      </c>
      <c r="I57" s="372">
        <v>284769</v>
      </c>
      <c r="J57" s="372">
        <v>581677</v>
      </c>
      <c r="K57" s="372">
        <v>272476</v>
      </c>
      <c r="L57" s="372">
        <v>180607</v>
      </c>
      <c r="M57" s="372">
        <v>111020</v>
      </c>
      <c r="N57" s="370">
        <v>143547</v>
      </c>
      <c r="O57"/>
    </row>
    <row r="58" spans="1:15" ht="12.75" customHeight="1">
      <c r="A58" s="137"/>
      <c r="B58" s="865">
        <v>27</v>
      </c>
      <c r="C58" s="866">
        <v>2015</v>
      </c>
      <c r="D58" s="370">
        <v>5534800</v>
      </c>
      <c r="E58" s="899">
        <v>1537272</v>
      </c>
      <c r="F58" s="899">
        <v>1035763</v>
      </c>
      <c r="G58" s="899">
        <v>721690</v>
      </c>
      <c r="H58" s="899">
        <v>716633</v>
      </c>
      <c r="I58" s="900">
        <v>272447</v>
      </c>
      <c r="J58" s="899">
        <v>579154</v>
      </c>
      <c r="K58" s="899">
        <v>260312</v>
      </c>
      <c r="L58" s="899">
        <v>170232</v>
      </c>
      <c r="M58" s="899">
        <v>106150</v>
      </c>
      <c r="N58" s="899">
        <v>135147</v>
      </c>
      <c r="O58"/>
    </row>
    <row r="59" spans="1:15" ht="4.4000000000000004" customHeight="1">
      <c r="A59" s="137"/>
      <c r="B59" s="865"/>
      <c r="C59" s="866"/>
      <c r="D59" s="370"/>
      <c r="E59" s="899"/>
      <c r="F59" s="899"/>
      <c r="G59" s="899"/>
      <c r="H59" s="899"/>
      <c r="I59" s="900"/>
      <c r="J59" s="899"/>
      <c r="K59" s="899"/>
      <c r="L59" s="899"/>
      <c r="M59" s="899"/>
      <c r="N59" s="899"/>
      <c r="O59"/>
    </row>
    <row r="60" spans="1:15" ht="11.25" customHeight="1">
      <c r="A60" s="901" t="s">
        <v>485</v>
      </c>
      <c r="B60" s="865">
        <v>2</v>
      </c>
      <c r="C60" s="866">
        <v>2020</v>
      </c>
      <c r="D60" s="370">
        <v>5465002</v>
      </c>
      <c r="E60" s="899">
        <v>1525152</v>
      </c>
      <c r="F60" s="899">
        <v>1039102</v>
      </c>
      <c r="G60" s="899">
        <v>715809</v>
      </c>
      <c r="H60" s="899">
        <v>716073</v>
      </c>
      <c r="I60" s="899">
        <v>264135</v>
      </c>
      <c r="J60" s="899">
        <v>571719</v>
      </c>
      <c r="K60" s="899">
        <v>246601</v>
      </c>
      <c r="L60" s="899">
        <v>157989</v>
      </c>
      <c r="M60" s="899">
        <v>101082</v>
      </c>
      <c r="N60" s="899">
        <v>127340</v>
      </c>
      <c r="O60"/>
    </row>
    <row r="61" spans="1:15" ht="11.25" customHeight="1">
      <c r="A61" s="137"/>
      <c r="B61" s="865">
        <v>3</v>
      </c>
      <c r="C61" s="866">
        <v>2021</v>
      </c>
      <c r="D61" s="873">
        <v>5432573</v>
      </c>
      <c r="E61" s="370">
        <v>1517073</v>
      </c>
      <c r="F61" s="370">
        <v>1036127</v>
      </c>
      <c r="G61" s="370">
        <v>711966</v>
      </c>
      <c r="H61" s="370">
        <v>714287</v>
      </c>
      <c r="I61" s="139">
        <v>260742</v>
      </c>
      <c r="J61" s="139">
        <v>568018</v>
      </c>
      <c r="K61" s="139">
        <v>243286</v>
      </c>
      <c r="L61" s="139">
        <v>155285</v>
      </c>
      <c r="M61" s="139">
        <v>99744</v>
      </c>
      <c r="N61" s="139">
        <v>126045</v>
      </c>
      <c r="O61"/>
    </row>
    <row r="62" spans="1:15" ht="11.25" customHeight="1">
      <c r="A62" s="137"/>
      <c r="B62" s="865">
        <v>4</v>
      </c>
      <c r="C62" s="866">
        <v>2022</v>
      </c>
      <c r="D62" s="902">
        <v>5403819</v>
      </c>
      <c r="E62" s="515">
        <v>1510171</v>
      </c>
      <c r="F62" s="515">
        <v>1033854</v>
      </c>
      <c r="G62" s="515">
        <v>708052</v>
      </c>
      <c r="H62" s="515">
        <v>712440</v>
      </c>
      <c r="I62" s="523">
        <v>258193</v>
      </c>
      <c r="J62" s="523">
        <v>565003</v>
      </c>
      <c r="K62" s="523">
        <v>240168</v>
      </c>
      <c r="L62" s="523">
        <v>152674</v>
      </c>
      <c r="M62" s="523">
        <v>98700</v>
      </c>
      <c r="N62" s="523">
        <v>124564</v>
      </c>
      <c r="O62"/>
    </row>
    <row r="63" spans="1:15" ht="11.25" customHeight="1">
      <c r="A63" s="137"/>
      <c r="B63" s="865">
        <v>5</v>
      </c>
      <c r="C63" s="866">
        <v>2023</v>
      </c>
      <c r="D63" s="902">
        <v>5369834</v>
      </c>
      <c r="E63" s="515">
        <v>1499887</v>
      </c>
      <c r="F63" s="515">
        <v>1031704</v>
      </c>
      <c r="G63" s="515">
        <v>702574</v>
      </c>
      <c r="H63" s="515">
        <v>711496</v>
      </c>
      <c r="I63" s="523">
        <v>255530</v>
      </c>
      <c r="J63" s="523">
        <v>561805</v>
      </c>
      <c r="K63" s="523">
        <v>236655</v>
      </c>
      <c r="L63" s="523">
        <v>149768</v>
      </c>
      <c r="M63" s="523">
        <v>97547</v>
      </c>
      <c r="N63" s="523">
        <v>122868</v>
      </c>
      <c r="O63"/>
    </row>
    <row r="64" spans="1:15" ht="11.25" customHeight="1">
      <c r="A64" s="137"/>
      <c r="B64" s="865">
        <v>6</v>
      </c>
      <c r="C64" s="866">
        <v>2024</v>
      </c>
      <c r="D64" s="902">
        <v>5336665</v>
      </c>
      <c r="E64" s="515">
        <v>1492282</v>
      </c>
      <c r="F64" s="515">
        <v>1029364</v>
      </c>
      <c r="G64" s="515">
        <v>697539</v>
      </c>
      <c r="H64" s="515">
        <v>709400</v>
      </c>
      <c r="I64" s="523">
        <v>252739</v>
      </c>
      <c r="J64" s="523">
        <v>558221</v>
      </c>
      <c r="K64" s="523">
        <v>232847</v>
      </c>
      <c r="L64" s="523">
        <v>146857</v>
      </c>
      <c r="M64" s="523">
        <v>96300</v>
      </c>
      <c r="N64" s="523">
        <v>121116</v>
      </c>
      <c r="O64"/>
    </row>
    <row r="65" spans="1:16" ht="11.25" customHeight="1">
      <c r="A65" s="137"/>
      <c r="B65" s="865"/>
      <c r="C65" s="866"/>
      <c r="D65" s="903"/>
      <c r="E65" s="370"/>
      <c r="F65" s="370"/>
      <c r="G65" s="370"/>
      <c r="H65" s="370"/>
      <c r="I65" s="139"/>
      <c r="J65" s="139"/>
      <c r="K65" s="139"/>
      <c r="L65" s="139"/>
      <c r="M65" s="139"/>
      <c r="N65" s="139"/>
      <c r="O65"/>
    </row>
    <row r="66" spans="1:16" ht="11.25" customHeight="1">
      <c r="A66" s="475">
        <v>6</v>
      </c>
      <c r="B66" s="469">
        <v>7</v>
      </c>
      <c r="C66" s="904" t="s">
        <v>285</v>
      </c>
      <c r="D66" s="431">
        <v>5343886</v>
      </c>
      <c r="E66" s="388">
        <v>1494050</v>
      </c>
      <c r="F66" s="388">
        <v>1030192</v>
      </c>
      <c r="G66" s="388">
        <v>698365</v>
      </c>
      <c r="H66" s="389">
        <v>709987</v>
      </c>
      <c r="I66" s="389">
        <v>253424</v>
      </c>
      <c r="J66" s="432">
        <v>558742</v>
      </c>
      <c r="K66" s="389">
        <v>233657</v>
      </c>
      <c r="L66" s="389">
        <v>147403</v>
      </c>
      <c r="M66" s="389">
        <v>96555</v>
      </c>
      <c r="N66" s="389">
        <v>121511</v>
      </c>
      <c r="O66"/>
    </row>
    <row r="67" spans="1:16" ht="12.75" customHeight="1">
      <c r="A67" s="475"/>
      <c r="B67" s="469">
        <v>8</v>
      </c>
      <c r="C67" s="904"/>
      <c r="D67" s="388">
        <v>5342093</v>
      </c>
      <c r="E67" s="388">
        <v>1493675</v>
      </c>
      <c r="F67" s="388">
        <v>1030115</v>
      </c>
      <c r="G67" s="388">
        <v>698058</v>
      </c>
      <c r="H67" s="389">
        <v>709888</v>
      </c>
      <c r="I67" s="389">
        <v>253272</v>
      </c>
      <c r="J67" s="389">
        <v>558540</v>
      </c>
      <c r="K67" s="389">
        <v>233442</v>
      </c>
      <c r="L67" s="389">
        <v>147207</v>
      </c>
      <c r="M67" s="389">
        <v>96491</v>
      </c>
      <c r="N67" s="389">
        <v>121405</v>
      </c>
      <c r="O67"/>
    </row>
    <row r="68" spans="1:16" ht="12.75" customHeight="1">
      <c r="A68" s="475"/>
      <c r="B68" s="469">
        <v>9</v>
      </c>
      <c r="C68" s="904"/>
      <c r="D68" s="388">
        <v>5338575</v>
      </c>
      <c r="E68" s="388">
        <v>1492862</v>
      </c>
      <c r="F68" s="388">
        <v>1029520</v>
      </c>
      <c r="G68" s="388">
        <v>697677</v>
      </c>
      <c r="H68" s="389">
        <v>709505</v>
      </c>
      <c r="I68" s="389">
        <v>252939</v>
      </c>
      <c r="J68" s="389">
        <v>558325</v>
      </c>
      <c r="K68" s="389">
        <v>233097</v>
      </c>
      <c r="L68" s="389">
        <v>146985</v>
      </c>
      <c r="M68" s="389">
        <v>96403</v>
      </c>
      <c r="N68" s="389">
        <v>121262</v>
      </c>
      <c r="O68"/>
    </row>
    <row r="69" spans="1:16" ht="12.75" customHeight="1">
      <c r="A69" s="475"/>
      <c r="B69" s="469">
        <v>10</v>
      </c>
      <c r="C69" s="904"/>
      <c r="D69" s="905">
        <v>5336665</v>
      </c>
      <c r="E69" s="388">
        <v>1492282</v>
      </c>
      <c r="F69" s="905">
        <v>1029364</v>
      </c>
      <c r="G69" s="388">
        <v>697539</v>
      </c>
      <c r="H69" s="389">
        <v>709400</v>
      </c>
      <c r="I69" s="389">
        <v>252739</v>
      </c>
      <c r="J69" s="388">
        <v>558221</v>
      </c>
      <c r="K69" s="389">
        <v>232847</v>
      </c>
      <c r="L69" s="389">
        <v>146857</v>
      </c>
      <c r="M69" s="389">
        <v>96300</v>
      </c>
      <c r="N69" s="389">
        <v>121116</v>
      </c>
      <c r="O69"/>
    </row>
    <row r="70" spans="1:16" ht="12.75" customHeight="1">
      <c r="A70" s="475"/>
      <c r="B70" s="469">
        <v>11</v>
      </c>
      <c r="C70" s="904"/>
      <c r="D70" s="905">
        <v>5336139</v>
      </c>
      <c r="E70" s="906">
        <v>1492572</v>
      </c>
      <c r="F70" s="905">
        <v>1029400</v>
      </c>
      <c r="G70" s="906">
        <v>697324</v>
      </c>
      <c r="H70" s="906">
        <v>709473</v>
      </c>
      <c r="I70" s="906">
        <v>252585</v>
      </c>
      <c r="J70" s="906">
        <v>558274</v>
      </c>
      <c r="K70" s="906">
        <v>232655</v>
      </c>
      <c r="L70" s="906">
        <v>146703</v>
      </c>
      <c r="M70" s="906">
        <v>96172</v>
      </c>
      <c r="N70" s="906">
        <v>120981</v>
      </c>
      <c r="O70"/>
    </row>
    <row r="71" spans="1:16" ht="12.75" customHeight="1">
      <c r="A71" s="475"/>
      <c r="B71" s="469">
        <v>12</v>
      </c>
      <c r="C71" s="904"/>
      <c r="D71" s="905">
        <v>5333911</v>
      </c>
      <c r="E71" s="906">
        <v>1492017</v>
      </c>
      <c r="F71" s="905">
        <v>1029167</v>
      </c>
      <c r="G71" s="906">
        <v>697023</v>
      </c>
      <c r="H71" s="906">
        <v>709274</v>
      </c>
      <c r="I71" s="906">
        <v>252470</v>
      </c>
      <c r="J71" s="906">
        <v>558006</v>
      </c>
      <c r="K71" s="906">
        <v>232517</v>
      </c>
      <c r="L71" s="906">
        <v>146514</v>
      </c>
      <c r="M71" s="906">
        <v>96072</v>
      </c>
      <c r="N71" s="906">
        <v>120851</v>
      </c>
      <c r="O71"/>
    </row>
    <row r="72" spans="1:16" ht="12.75" customHeight="1">
      <c r="A72" s="475">
        <v>7</v>
      </c>
      <c r="B72" s="469">
        <v>1</v>
      </c>
      <c r="C72" s="904"/>
      <c r="D72" s="905">
        <v>5330767</v>
      </c>
      <c r="E72" s="906">
        <v>1490896</v>
      </c>
      <c r="F72" s="905">
        <v>1028690</v>
      </c>
      <c r="G72" s="906">
        <v>696828</v>
      </c>
      <c r="H72" s="906">
        <v>709190</v>
      </c>
      <c r="I72" s="906">
        <v>252188</v>
      </c>
      <c r="J72" s="906">
        <v>557724</v>
      </c>
      <c r="K72" s="906">
        <v>232315</v>
      </c>
      <c r="L72" s="906">
        <v>146285</v>
      </c>
      <c r="M72" s="906">
        <v>95945</v>
      </c>
      <c r="N72" s="906">
        <v>120706</v>
      </c>
      <c r="O72"/>
    </row>
    <row r="73" spans="1:16" ht="12.75" customHeight="1">
      <c r="A73" s="475"/>
      <c r="B73" s="469">
        <v>2</v>
      </c>
      <c r="C73" s="904"/>
      <c r="D73" s="905">
        <v>5325228</v>
      </c>
      <c r="E73" s="906">
        <v>1489183</v>
      </c>
      <c r="F73" s="906">
        <v>1028006</v>
      </c>
      <c r="G73" s="906">
        <v>696296</v>
      </c>
      <c r="H73" s="906">
        <v>708695</v>
      </c>
      <c r="I73" s="906">
        <v>251826</v>
      </c>
      <c r="J73" s="906">
        <v>557022</v>
      </c>
      <c r="K73" s="906">
        <v>231952</v>
      </c>
      <c r="L73" s="906">
        <v>145985</v>
      </c>
      <c r="M73" s="906">
        <v>95743</v>
      </c>
      <c r="N73" s="906">
        <v>120520</v>
      </c>
      <c r="O73"/>
    </row>
    <row r="74" spans="1:16" ht="12.75" customHeight="1">
      <c r="A74" s="475"/>
      <c r="B74" s="469">
        <v>3</v>
      </c>
      <c r="C74" s="904"/>
      <c r="D74" s="905">
        <v>5320927</v>
      </c>
      <c r="E74" s="906">
        <v>1487586</v>
      </c>
      <c r="F74" s="906">
        <v>1027446</v>
      </c>
      <c r="G74" s="906">
        <v>695701</v>
      </c>
      <c r="H74" s="906">
        <v>708553</v>
      </c>
      <c r="I74" s="906">
        <v>251660</v>
      </c>
      <c r="J74" s="906">
        <v>556622</v>
      </c>
      <c r="K74" s="906">
        <v>231701</v>
      </c>
      <c r="L74" s="906">
        <v>145697</v>
      </c>
      <c r="M74" s="906">
        <v>95645</v>
      </c>
      <c r="N74" s="906">
        <v>120316</v>
      </c>
      <c r="O74"/>
    </row>
    <row r="75" spans="1:16" ht="12.75" customHeight="1">
      <c r="A75" s="475"/>
      <c r="B75" s="469">
        <v>4</v>
      </c>
      <c r="C75" s="904"/>
      <c r="D75" s="905">
        <v>5312981</v>
      </c>
      <c r="E75" s="906">
        <v>1486033</v>
      </c>
      <c r="F75" s="906">
        <v>1026779</v>
      </c>
      <c r="G75" s="905">
        <v>694980</v>
      </c>
      <c r="H75" s="906">
        <v>708001</v>
      </c>
      <c r="I75" s="906">
        <v>250812</v>
      </c>
      <c r="J75" s="906">
        <v>555364</v>
      </c>
      <c r="K75" s="906">
        <v>230827</v>
      </c>
      <c r="L75" s="906">
        <v>144910</v>
      </c>
      <c r="M75" s="906">
        <v>95368</v>
      </c>
      <c r="N75" s="906">
        <v>119907</v>
      </c>
      <c r="O75"/>
    </row>
    <row r="76" spans="1:16" ht="12.75" customHeight="1">
      <c r="A76" s="475"/>
      <c r="B76" s="469">
        <v>5</v>
      </c>
      <c r="C76" s="904"/>
      <c r="D76" s="906">
        <v>5315447</v>
      </c>
      <c r="E76" s="906">
        <v>1488568</v>
      </c>
      <c r="F76" s="906">
        <v>1027553</v>
      </c>
      <c r="G76" s="906">
        <v>695222</v>
      </c>
      <c r="H76" s="906">
        <v>707956</v>
      </c>
      <c r="I76" s="906">
        <v>250524</v>
      </c>
      <c r="J76" s="906">
        <v>555442</v>
      </c>
      <c r="K76" s="906">
        <v>230558</v>
      </c>
      <c r="L76" s="906">
        <v>144669</v>
      </c>
      <c r="M76" s="906">
        <v>95145</v>
      </c>
      <c r="N76" s="906">
        <v>119810</v>
      </c>
      <c r="O76"/>
    </row>
    <row r="77" spans="1:16" ht="12.75" customHeight="1">
      <c r="A77" s="475"/>
      <c r="B77" s="469">
        <v>6</v>
      </c>
      <c r="C77" s="904"/>
      <c r="D77" s="905">
        <v>5312946</v>
      </c>
      <c r="E77" s="906">
        <v>1487990</v>
      </c>
      <c r="F77" s="906">
        <v>1027433</v>
      </c>
      <c r="G77" s="906">
        <v>694954</v>
      </c>
      <c r="H77" s="906">
        <v>707717</v>
      </c>
      <c r="I77" s="906">
        <v>250211</v>
      </c>
      <c r="J77" s="906">
        <v>555218</v>
      </c>
      <c r="K77" s="906">
        <v>230266</v>
      </c>
      <c r="L77" s="905">
        <v>144438</v>
      </c>
      <c r="M77" s="906">
        <v>95064</v>
      </c>
      <c r="N77" s="906">
        <v>119655</v>
      </c>
      <c r="O77"/>
    </row>
    <row r="78" spans="1:16" ht="12.75" customHeight="1">
      <c r="A78" s="475"/>
      <c r="B78" s="469">
        <v>7</v>
      </c>
      <c r="C78" s="904"/>
      <c r="D78" s="907">
        <v>5311391</v>
      </c>
      <c r="E78" s="906">
        <v>1487267</v>
      </c>
      <c r="F78" s="906">
        <v>1027470</v>
      </c>
      <c r="G78" s="906">
        <v>694950</v>
      </c>
      <c r="H78" s="906">
        <v>707700</v>
      </c>
      <c r="I78" s="906">
        <v>250178</v>
      </c>
      <c r="J78" s="906">
        <v>555139</v>
      </c>
      <c r="K78" s="906">
        <v>229930</v>
      </c>
      <c r="L78" s="906">
        <v>144205</v>
      </c>
      <c r="M78" s="906">
        <v>94990</v>
      </c>
      <c r="N78" s="906">
        <v>119562</v>
      </c>
      <c r="O78"/>
    </row>
    <row r="79" spans="1:16" ht="12.75" customHeight="1">
      <c r="A79" s="137"/>
      <c r="B79" s="908"/>
      <c r="C79" s="904"/>
      <c r="D79" s="182"/>
      <c r="E79" s="182"/>
      <c r="F79" s="182"/>
      <c r="G79" s="182"/>
      <c r="H79" s="182"/>
      <c r="I79" s="182"/>
      <c r="J79" s="182"/>
      <c r="K79" s="182"/>
      <c r="L79" s="182"/>
      <c r="M79" s="182"/>
      <c r="N79" s="182"/>
      <c r="O79"/>
    </row>
    <row r="80" spans="1:16" ht="12.75" customHeight="1">
      <c r="A80" s="1820" t="s">
        <v>270</v>
      </c>
      <c r="B80" s="1820"/>
      <c r="C80" s="1821"/>
      <c r="D80" s="404">
        <f>(D78-D77)/D77*100</f>
        <v>-2.9268131089606408E-2</v>
      </c>
      <c r="E80" s="405">
        <f t="shared" ref="E80:N80" si="0">(E78-E77)/E77*100</f>
        <v>-4.8589036216641242E-2</v>
      </c>
      <c r="F80" s="405">
        <f t="shared" si="0"/>
        <v>3.6012080593089773E-3</v>
      </c>
      <c r="G80" s="405">
        <f t="shared" si="0"/>
        <v>-5.7557766413316564E-4</v>
      </c>
      <c r="H80" s="405">
        <f t="shared" si="0"/>
        <v>-2.4020901009866938E-3</v>
      </c>
      <c r="I80" s="405">
        <f t="shared" si="0"/>
        <v>-1.3188868594905898E-2</v>
      </c>
      <c r="J80" s="405">
        <f t="shared" si="0"/>
        <v>-1.4228645324899409E-2</v>
      </c>
      <c r="K80" s="405">
        <f t="shared" si="0"/>
        <v>-0.14591819895251579</v>
      </c>
      <c r="L80" s="405">
        <f t="shared" si="0"/>
        <v>-0.16131488943352856</v>
      </c>
      <c r="M80" s="405">
        <f t="shared" si="0"/>
        <v>-7.7842295716569893E-2</v>
      </c>
      <c r="N80" s="405">
        <f t="shared" si="0"/>
        <v>-7.7723454932932187E-2</v>
      </c>
      <c r="O80"/>
      <c r="P80" s="364" t="s">
        <v>906</v>
      </c>
    </row>
    <row r="81" spans="1:16" ht="15.75" customHeight="1">
      <c r="A81" s="1822" t="s">
        <v>271</v>
      </c>
      <c r="B81" s="1822"/>
      <c r="C81" s="1823"/>
      <c r="D81" s="406">
        <f>(D78-D66)/D66*100</f>
        <v>-0.60807809148623304</v>
      </c>
      <c r="E81" s="407">
        <f t="shared" ref="E81:N81" si="1">(E78-E66)/E66*100</f>
        <v>-0.45400087011813522</v>
      </c>
      <c r="F81" s="407">
        <f t="shared" si="1"/>
        <v>-0.26422259151692112</v>
      </c>
      <c r="G81" s="407">
        <f t="shared" si="1"/>
        <v>-0.48899930552075205</v>
      </c>
      <c r="H81" s="407">
        <f t="shared" si="1"/>
        <v>-0.32211857400205918</v>
      </c>
      <c r="I81" s="407">
        <f t="shared" si="1"/>
        <v>-1.2808573773596819</v>
      </c>
      <c r="J81" s="407">
        <f t="shared" si="1"/>
        <v>-0.64484144739432514</v>
      </c>
      <c r="K81" s="407">
        <f t="shared" si="1"/>
        <v>-1.5950731200006847</v>
      </c>
      <c r="L81" s="407">
        <f t="shared" si="1"/>
        <v>-2.1695623562614057</v>
      </c>
      <c r="M81" s="407">
        <f t="shared" si="1"/>
        <v>-1.6208378644295998</v>
      </c>
      <c r="N81" s="407">
        <f t="shared" si="1"/>
        <v>-1.6039700109455113</v>
      </c>
      <c r="O81"/>
      <c r="P81" s="364" t="s">
        <v>906</v>
      </c>
    </row>
    <row r="82" spans="1:16">
      <c r="A82" s="877"/>
      <c r="B82" s="878"/>
      <c r="C82" s="695"/>
      <c r="D82" s="910"/>
      <c r="E82" s="879"/>
      <c r="F82" s="879"/>
      <c r="G82" s="879"/>
      <c r="H82" s="879"/>
      <c r="I82" s="879"/>
      <c r="J82" s="879"/>
      <c r="K82" s="879"/>
      <c r="L82" s="879"/>
      <c r="M82" s="879"/>
      <c r="N82" s="882" t="s">
        <v>388</v>
      </c>
      <c r="O82"/>
    </row>
    <row r="83" spans="1:16" ht="13.5" customHeight="1">
      <c r="A83" s="877" t="s">
        <v>387</v>
      </c>
      <c r="B83" s="878" t="s">
        <v>513</v>
      </c>
      <c r="C83" s="695" t="s">
        <v>975</v>
      </c>
      <c r="D83" s="879"/>
      <c r="E83" s="879"/>
      <c r="F83" s="879"/>
      <c r="G83" s="879"/>
      <c r="H83" s="879"/>
      <c r="I83" s="879"/>
      <c r="J83" s="879"/>
      <c r="K83" s="879"/>
      <c r="L83" s="879"/>
      <c r="M83" s="879"/>
      <c r="N83" s="911"/>
      <c r="O83"/>
    </row>
    <row r="84" spans="1:16" ht="14.25" customHeight="1">
      <c r="A84" s="877"/>
      <c r="B84" s="878" t="s">
        <v>912</v>
      </c>
      <c r="C84" s="695" t="s">
        <v>976</v>
      </c>
      <c r="D84" s="879"/>
      <c r="E84" s="879"/>
      <c r="F84" s="879"/>
      <c r="G84" s="879"/>
      <c r="H84" s="879"/>
      <c r="I84" s="879"/>
      <c r="J84" s="879"/>
      <c r="K84" s="879"/>
      <c r="L84" s="879"/>
      <c r="M84" s="879"/>
      <c r="N84" s="911"/>
      <c r="O84"/>
    </row>
    <row r="85" spans="1:16" ht="12.75" customHeight="1">
      <c r="A85" s="877"/>
      <c r="B85" s="912"/>
      <c r="C85" s="858" t="s">
        <v>914</v>
      </c>
      <c r="D85" s="858"/>
      <c r="E85" s="858"/>
      <c r="F85" s="858"/>
      <c r="G85" s="858"/>
      <c r="H85" s="858"/>
      <c r="I85" s="858"/>
      <c r="J85" s="858"/>
      <c r="K85" s="858"/>
      <c r="L85" s="858"/>
      <c r="M85" s="858"/>
      <c r="N85" s="911"/>
      <c r="O85"/>
    </row>
    <row r="86" spans="1:16" ht="11.25" customHeight="1">
      <c r="A86" s="877"/>
      <c r="B86" s="913" t="s">
        <v>915</v>
      </c>
      <c r="C86" s="858" t="s">
        <v>977</v>
      </c>
      <c r="D86" s="858"/>
      <c r="E86" s="858"/>
      <c r="F86" s="858"/>
      <c r="G86" s="858"/>
      <c r="H86" s="858"/>
      <c r="I86" s="858"/>
      <c r="J86" s="858"/>
      <c r="K86" s="858"/>
      <c r="L86" s="858"/>
      <c r="M86" s="858"/>
      <c r="N86" s="911"/>
      <c r="O86"/>
    </row>
    <row r="87" spans="1:16" ht="12" customHeight="1">
      <c r="A87" s="877"/>
      <c r="B87" s="912"/>
      <c r="C87" s="858"/>
      <c r="D87" s="858"/>
      <c r="E87" s="858"/>
      <c r="F87" s="858"/>
      <c r="G87" s="858"/>
      <c r="H87" s="858"/>
      <c r="I87" s="858"/>
      <c r="J87" s="858"/>
      <c r="K87" s="858"/>
      <c r="L87" s="858"/>
      <c r="M87" s="858"/>
      <c r="N87" s="858"/>
      <c r="O87"/>
    </row>
    <row r="88" spans="1:16" ht="13.5" customHeight="1">
      <c r="A88" s="877"/>
      <c r="B88" s="913"/>
      <c r="C88" s="858"/>
      <c r="D88" s="858"/>
      <c r="E88" s="858"/>
      <c r="F88" s="858"/>
      <c r="G88" s="858"/>
      <c r="H88" s="858"/>
      <c r="I88" s="858"/>
      <c r="J88" s="858"/>
      <c r="K88" s="858"/>
      <c r="L88" s="858"/>
      <c r="M88" s="858"/>
      <c r="N88" s="858"/>
      <c r="O88"/>
    </row>
    <row r="89" spans="1:16" ht="14.25" customHeight="1">
      <c r="A89" s="858"/>
      <c r="B89" s="913"/>
      <c r="C89" s="858"/>
      <c r="D89"/>
      <c r="E89"/>
      <c r="F89"/>
      <c r="G89"/>
      <c r="H89"/>
      <c r="I89"/>
      <c r="J89"/>
      <c r="K89"/>
      <c r="L89"/>
      <c r="M89"/>
      <c r="N89"/>
      <c r="O89"/>
    </row>
  </sheetData>
  <mergeCells count="8">
    <mergeCell ref="A80:C80"/>
    <mergeCell ref="A81:C81"/>
    <mergeCell ref="L3:N3"/>
    <mergeCell ref="A44:C44"/>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4" t="s">
        <v>978</v>
      </c>
      <c r="B1" s="915"/>
      <c r="C1" s="915"/>
      <c r="D1" s="914" t="s">
        <v>1092</v>
      </c>
      <c r="E1" s="915"/>
      <c r="F1" s="679"/>
      <c r="G1" s="915"/>
      <c r="H1" s="915"/>
      <c r="I1" s="915"/>
    </row>
    <row r="2" spans="1:9" s="83" customFormat="1" ht="5.25" customHeight="1" thickBot="1">
      <c r="A2" s="914"/>
      <c r="B2" s="915"/>
      <c r="C2" s="915"/>
      <c r="D2" s="915"/>
      <c r="E2" s="915"/>
      <c r="F2" s="679"/>
      <c r="G2" s="915"/>
      <c r="H2" s="915"/>
      <c r="I2" s="915"/>
    </row>
    <row r="3" spans="1:9" s="250" customFormat="1" ht="17.649999999999999" customHeight="1">
      <c r="A3" s="916" t="s">
        <v>946</v>
      </c>
      <c r="B3" s="917"/>
      <c r="C3" s="917"/>
      <c r="D3" s="917"/>
      <c r="E3" s="917"/>
      <c r="F3" s="917"/>
      <c r="G3" s="917"/>
      <c r="H3" s="918"/>
      <c r="I3" s="919"/>
    </row>
    <row r="4" spans="1:9" s="82" customFormat="1" ht="13.5" customHeight="1">
      <c r="A4" s="920" t="s">
        <v>1069</v>
      </c>
      <c r="B4" s="921"/>
      <c r="C4" s="921"/>
      <c r="D4" s="921"/>
      <c r="E4" s="921"/>
      <c r="F4" s="921"/>
      <c r="G4" s="922"/>
      <c r="H4" s="923"/>
    </row>
    <row r="5" spans="1:9" s="82" customFormat="1" ht="3" customHeight="1">
      <c r="A5" s="920" t="s">
        <v>943</v>
      </c>
      <c r="B5" s="921"/>
      <c r="C5" s="921"/>
      <c r="D5" s="921"/>
      <c r="E5" s="921"/>
      <c r="F5" s="921"/>
      <c r="G5" s="922"/>
      <c r="H5" s="923"/>
    </row>
    <row r="6" spans="1:9" s="250" customFormat="1" ht="16.5">
      <c r="A6" s="924" t="s">
        <v>947</v>
      </c>
      <c r="B6" s="925"/>
      <c r="C6" s="925"/>
      <c r="D6" s="925"/>
      <c r="E6" s="925"/>
      <c r="F6" s="925"/>
      <c r="G6" s="925"/>
      <c r="H6" s="926"/>
      <c r="I6" s="919"/>
    </row>
    <row r="7" spans="1:9" s="82" customFormat="1" ht="15" customHeight="1">
      <c r="A7" s="920" t="s">
        <v>1070</v>
      </c>
      <c r="B7" s="921"/>
      <c r="C7" s="921"/>
      <c r="D7" s="921"/>
      <c r="E7" s="921"/>
      <c r="F7" s="921"/>
      <c r="G7" s="922"/>
      <c r="H7" s="923"/>
    </row>
    <row r="8" spans="1:9" s="82" customFormat="1" ht="15" customHeight="1">
      <c r="A8" s="920" t="s">
        <v>1071</v>
      </c>
      <c r="B8" s="921"/>
      <c r="C8" s="921"/>
      <c r="D8" s="921"/>
      <c r="E8" s="921"/>
      <c r="F8" s="921"/>
      <c r="G8" s="922"/>
      <c r="H8" s="923"/>
    </row>
    <row r="9" spans="1:9" s="82" customFormat="1" ht="2.25" customHeight="1">
      <c r="A9" s="920"/>
      <c r="B9" s="921"/>
      <c r="C9" s="921"/>
      <c r="D9" s="921"/>
      <c r="E9" s="921"/>
      <c r="F9" s="921"/>
      <c r="G9" s="921"/>
      <c r="H9" s="927"/>
    </row>
    <row r="10" spans="1:9" s="250" customFormat="1" ht="16.5">
      <c r="A10" s="924" t="s">
        <v>948</v>
      </c>
      <c r="B10" s="925"/>
      <c r="C10" s="925"/>
      <c r="D10" s="925"/>
      <c r="E10" s="925"/>
      <c r="F10" s="925"/>
      <c r="G10" s="925"/>
      <c r="H10" s="926"/>
      <c r="I10" s="919"/>
    </row>
    <row r="11" spans="1:9" s="250" customFormat="1" ht="16.5" customHeight="1">
      <c r="A11" s="928" t="s">
        <v>1072</v>
      </c>
      <c r="B11" s="929"/>
      <c r="C11" s="929"/>
      <c r="D11" s="929"/>
      <c r="E11" s="929"/>
      <c r="F11" s="929"/>
      <c r="G11" s="930"/>
      <c r="H11" s="931"/>
      <c r="I11" s="919"/>
    </row>
    <row r="12" spans="1:9" s="82" customFormat="1" ht="4.5" customHeight="1" thickBot="1">
      <c r="A12" s="932"/>
      <c r="B12" s="933"/>
      <c r="C12" s="933"/>
      <c r="D12" s="933"/>
      <c r="E12" s="933"/>
      <c r="F12" s="933"/>
      <c r="G12" s="933"/>
      <c r="H12" s="934"/>
    </row>
    <row r="13" spans="1:9" ht="5.25" customHeight="1">
      <c r="A13" s="935"/>
      <c r="B13" s="935"/>
      <c r="C13" s="935"/>
      <c r="D13" s="935"/>
      <c r="E13" s="935"/>
      <c r="F13" s="935"/>
      <c r="G13" s="935"/>
      <c r="H13" s="935"/>
      <c r="I13" s="936"/>
    </row>
    <row r="14" spans="1:9" ht="20">
      <c r="A14" s="937" t="s">
        <v>979</v>
      </c>
      <c r="E14" s="937" t="s">
        <v>1093</v>
      </c>
    </row>
    <row r="15" spans="1:9" ht="2.25" customHeight="1"/>
    <row r="16" spans="1:9" customFormat="1" ht="14.25" customHeight="1">
      <c r="A16" s="411"/>
      <c r="B16" s="1837" t="s">
        <v>623</v>
      </c>
      <c r="C16" s="1838"/>
      <c r="D16" s="1839" t="s">
        <v>168</v>
      </c>
      <c r="E16" s="1841"/>
      <c r="F16" s="1841"/>
      <c r="G16" s="1840"/>
      <c r="H16" s="1839" t="s">
        <v>169</v>
      </c>
      <c r="I16" s="1840"/>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38"/>
      <c r="B18" s="939" t="s">
        <v>102</v>
      </c>
      <c r="C18" s="940" t="s">
        <v>103</v>
      </c>
      <c r="D18" s="940" t="s">
        <v>102</v>
      </c>
      <c r="E18" s="940" t="s">
        <v>103</v>
      </c>
      <c r="F18" s="940" t="s">
        <v>102</v>
      </c>
      <c r="G18" s="940" t="s">
        <v>102</v>
      </c>
      <c r="H18" s="940" t="s">
        <v>102</v>
      </c>
      <c r="I18" s="940" t="s">
        <v>102</v>
      </c>
    </row>
    <row r="19" spans="1:9" customFormat="1" ht="10.4" customHeight="1">
      <c r="A19" s="941" t="s">
        <v>238</v>
      </c>
      <c r="B19" s="942">
        <v>276215</v>
      </c>
      <c r="C19" s="943">
        <v>3.6</v>
      </c>
      <c r="D19" s="942">
        <v>269964</v>
      </c>
      <c r="E19" s="551">
        <v>5.0999999999999996</v>
      </c>
      <c r="F19" s="944">
        <v>249667</v>
      </c>
      <c r="G19" s="944">
        <v>20297</v>
      </c>
      <c r="H19" s="945">
        <v>6251</v>
      </c>
      <c r="I19" s="945">
        <v>-3451</v>
      </c>
    </row>
    <row r="20" spans="1:9" customFormat="1" ht="3.75" customHeight="1">
      <c r="A20" s="938"/>
      <c r="B20" s="946"/>
      <c r="C20" s="947"/>
      <c r="D20" s="944"/>
      <c r="E20" s="947"/>
      <c r="F20" s="944"/>
      <c r="G20" s="944"/>
      <c r="H20" s="944"/>
      <c r="I20" s="945"/>
    </row>
    <row r="21" spans="1:9" customFormat="1" ht="10.4" customHeight="1">
      <c r="A21" s="938" t="s">
        <v>239</v>
      </c>
      <c r="B21" s="948">
        <v>377125</v>
      </c>
      <c r="C21" s="551">
        <v>2.2000000000000002</v>
      </c>
      <c r="D21" s="949">
        <v>367534</v>
      </c>
      <c r="E21" s="551">
        <v>3.9</v>
      </c>
      <c r="F21" s="944">
        <v>336709</v>
      </c>
      <c r="G21" s="944">
        <v>30825</v>
      </c>
      <c r="H21" s="944">
        <v>9591</v>
      </c>
      <c r="I21" s="945">
        <v>-5935</v>
      </c>
    </row>
    <row r="22" spans="1:9" customFormat="1" ht="10.4" customHeight="1">
      <c r="A22" s="938" t="s">
        <v>240</v>
      </c>
      <c r="B22" s="948">
        <v>106939</v>
      </c>
      <c r="C22" s="551">
        <v>3.6</v>
      </c>
      <c r="D22" s="949">
        <v>106292</v>
      </c>
      <c r="E22" s="551">
        <v>3.4</v>
      </c>
      <c r="F22" s="944">
        <v>103655</v>
      </c>
      <c r="G22" s="944">
        <v>2637</v>
      </c>
      <c r="H22" s="944">
        <v>647</v>
      </c>
      <c r="I22" s="945">
        <v>221</v>
      </c>
    </row>
    <row r="23" spans="1:9" customFormat="1" ht="3" customHeight="1">
      <c r="A23" s="938"/>
      <c r="B23" s="946"/>
      <c r="C23" s="947"/>
      <c r="D23" s="944"/>
      <c r="E23" s="947"/>
      <c r="F23" s="944"/>
      <c r="G23" s="944"/>
      <c r="H23" s="944"/>
      <c r="I23" s="945"/>
    </row>
    <row r="24" spans="1:9" customFormat="1" ht="10.4" customHeight="1">
      <c r="A24" s="938" t="s">
        <v>246</v>
      </c>
      <c r="B24" s="950" t="s">
        <v>828</v>
      </c>
      <c r="C24" s="551" t="s">
        <v>828</v>
      </c>
      <c r="D24" s="951" t="s">
        <v>828</v>
      </c>
      <c r="E24" s="551" t="s">
        <v>828</v>
      </c>
      <c r="F24" s="951" t="s">
        <v>828</v>
      </c>
      <c r="G24" s="951" t="s">
        <v>828</v>
      </c>
      <c r="H24" s="951" t="s">
        <v>828</v>
      </c>
      <c r="I24" s="551" t="s">
        <v>828</v>
      </c>
    </row>
    <row r="25" spans="1:9" customFormat="1" ht="10.4" customHeight="1">
      <c r="A25" s="938" t="s">
        <v>184</v>
      </c>
      <c r="B25" s="946">
        <v>348278</v>
      </c>
      <c r="C25" s="551">
        <v>-11.2</v>
      </c>
      <c r="D25" s="944">
        <v>347787</v>
      </c>
      <c r="E25" s="551">
        <v>-6.8</v>
      </c>
      <c r="F25" s="944">
        <v>309966</v>
      </c>
      <c r="G25" s="255">
        <v>37821</v>
      </c>
      <c r="H25" s="945">
        <v>491</v>
      </c>
      <c r="I25" s="945">
        <v>-18123</v>
      </c>
    </row>
    <row r="26" spans="1:9" customFormat="1" ht="10.4" customHeight="1">
      <c r="A26" s="938" t="s">
        <v>185</v>
      </c>
      <c r="B26" s="946">
        <v>365683</v>
      </c>
      <c r="C26" s="551">
        <v>6.1</v>
      </c>
      <c r="D26" s="944">
        <v>353319</v>
      </c>
      <c r="E26" s="551">
        <v>7.7</v>
      </c>
      <c r="F26" s="944">
        <v>321627</v>
      </c>
      <c r="G26" s="944">
        <v>31692</v>
      </c>
      <c r="H26" s="945">
        <v>12364</v>
      </c>
      <c r="I26" s="945">
        <v>-4331</v>
      </c>
    </row>
    <row r="27" spans="1:9" customFormat="1" ht="10.4" customHeight="1">
      <c r="A27" s="938" t="s">
        <v>186</v>
      </c>
      <c r="B27" s="946">
        <v>413379</v>
      </c>
      <c r="C27" s="551">
        <v>4.5999999999999996</v>
      </c>
      <c r="D27" s="944">
        <v>406840</v>
      </c>
      <c r="E27" s="551">
        <v>3.8</v>
      </c>
      <c r="F27" s="944">
        <v>372258</v>
      </c>
      <c r="G27" s="944">
        <v>34582</v>
      </c>
      <c r="H27" s="945">
        <v>6539</v>
      </c>
      <c r="I27" s="945">
        <v>3477</v>
      </c>
    </row>
    <row r="28" spans="1:9" customFormat="1" ht="10.4" customHeight="1">
      <c r="A28" s="938" t="s">
        <v>247</v>
      </c>
      <c r="B28" s="946">
        <v>464833</v>
      </c>
      <c r="C28" s="551">
        <v>23.6</v>
      </c>
      <c r="D28" s="944">
        <v>409508</v>
      </c>
      <c r="E28" s="551">
        <v>12.8</v>
      </c>
      <c r="F28" s="944">
        <v>384069</v>
      </c>
      <c r="G28" s="944">
        <v>25439</v>
      </c>
      <c r="H28" s="945">
        <v>55325</v>
      </c>
      <c r="I28" s="945">
        <v>42154</v>
      </c>
    </row>
    <row r="29" spans="1:9" customFormat="1" ht="10.4" customHeight="1">
      <c r="A29" s="938" t="s">
        <v>248</v>
      </c>
      <c r="B29" s="946">
        <v>314317</v>
      </c>
      <c r="C29" s="551">
        <v>-4.4000000000000004</v>
      </c>
      <c r="D29" s="944">
        <v>313260</v>
      </c>
      <c r="E29" s="551">
        <v>-4.5</v>
      </c>
      <c r="F29" s="944">
        <v>269580</v>
      </c>
      <c r="G29" s="944">
        <v>43680</v>
      </c>
      <c r="H29" s="945">
        <v>1057</v>
      </c>
      <c r="I29" s="945">
        <v>485</v>
      </c>
    </row>
    <row r="30" spans="1:9" customFormat="1" ht="10.4" customHeight="1">
      <c r="A30" s="938" t="s">
        <v>249</v>
      </c>
      <c r="B30" s="946">
        <v>221726</v>
      </c>
      <c r="C30" s="551">
        <v>0.7</v>
      </c>
      <c r="D30" s="944">
        <v>217724</v>
      </c>
      <c r="E30" s="551">
        <v>7.4</v>
      </c>
      <c r="F30" s="944">
        <v>207032</v>
      </c>
      <c r="G30" s="944">
        <v>10692</v>
      </c>
      <c r="H30" s="945">
        <v>4002</v>
      </c>
      <c r="I30" s="945">
        <v>-13402</v>
      </c>
    </row>
    <row r="31" spans="1:9" customFormat="1" ht="10.4" customHeight="1">
      <c r="A31" s="938" t="s">
        <v>250</v>
      </c>
      <c r="B31" s="946">
        <v>372859</v>
      </c>
      <c r="C31" s="551">
        <v>-3.1</v>
      </c>
      <c r="D31" s="944">
        <v>363122</v>
      </c>
      <c r="E31" s="551">
        <v>-4.9000000000000004</v>
      </c>
      <c r="F31" s="944">
        <v>334548</v>
      </c>
      <c r="G31" s="944">
        <v>28574</v>
      </c>
      <c r="H31" s="945">
        <v>9737</v>
      </c>
      <c r="I31" s="945">
        <v>6543</v>
      </c>
    </row>
    <row r="32" spans="1:9" customFormat="1" ht="10.4" customHeight="1">
      <c r="A32" s="938" t="s">
        <v>251</v>
      </c>
      <c r="B32" s="946">
        <v>272065</v>
      </c>
      <c r="C32" s="551">
        <v>-1.8</v>
      </c>
      <c r="D32" s="944">
        <v>270340</v>
      </c>
      <c r="E32" s="551">
        <v>2.5</v>
      </c>
      <c r="F32" s="944">
        <v>247291</v>
      </c>
      <c r="G32" s="944">
        <v>23049</v>
      </c>
      <c r="H32" s="945">
        <v>1725</v>
      </c>
      <c r="I32" s="945">
        <v>-11242</v>
      </c>
    </row>
    <row r="33" spans="1:10" customFormat="1" ht="10.4" customHeight="1">
      <c r="A33" s="938" t="s">
        <v>252</v>
      </c>
      <c r="B33" s="946">
        <v>424337</v>
      </c>
      <c r="C33" s="551">
        <v>11.7</v>
      </c>
      <c r="D33" s="944">
        <v>422838</v>
      </c>
      <c r="E33" s="551">
        <v>12.6</v>
      </c>
      <c r="F33" s="944">
        <v>397626</v>
      </c>
      <c r="G33" s="944">
        <v>25212</v>
      </c>
      <c r="H33" s="945">
        <v>1499</v>
      </c>
      <c r="I33" s="945">
        <v>-2745</v>
      </c>
    </row>
    <row r="34" spans="1:10" customFormat="1" ht="10.4" customHeight="1">
      <c r="A34" s="938" t="s">
        <v>253</v>
      </c>
      <c r="B34" s="946">
        <v>124651</v>
      </c>
      <c r="C34" s="551">
        <v>20</v>
      </c>
      <c r="D34" s="944">
        <v>118378</v>
      </c>
      <c r="E34" s="551">
        <v>14.3</v>
      </c>
      <c r="F34" s="944">
        <v>112781</v>
      </c>
      <c r="G34" s="944">
        <v>5597</v>
      </c>
      <c r="H34" s="945">
        <v>6273</v>
      </c>
      <c r="I34" s="945">
        <v>5921</v>
      </c>
    </row>
    <row r="35" spans="1:10" customFormat="1" ht="10.4" customHeight="1">
      <c r="A35" s="938" t="s">
        <v>254</v>
      </c>
      <c r="B35" s="946">
        <v>221291</v>
      </c>
      <c r="C35" s="551">
        <v>27.1</v>
      </c>
      <c r="D35" s="944">
        <v>216638</v>
      </c>
      <c r="E35" s="551">
        <v>33.5</v>
      </c>
      <c r="F35" s="944">
        <v>203366</v>
      </c>
      <c r="G35" s="944">
        <v>13272</v>
      </c>
      <c r="H35" s="945">
        <v>4653</v>
      </c>
      <c r="I35" s="945">
        <v>-7340</v>
      </c>
    </row>
    <row r="36" spans="1:10" customFormat="1" ht="10.4" customHeight="1">
      <c r="A36" s="938" t="s">
        <v>255</v>
      </c>
      <c r="B36" s="946">
        <v>271278</v>
      </c>
      <c r="C36" s="551">
        <v>12.5</v>
      </c>
      <c r="D36" s="944">
        <v>263700</v>
      </c>
      <c r="E36" s="551">
        <v>12.2</v>
      </c>
      <c r="F36" s="944">
        <v>254840</v>
      </c>
      <c r="G36" s="944">
        <v>8860</v>
      </c>
      <c r="H36" s="945">
        <v>7578</v>
      </c>
      <c r="I36" s="945">
        <v>1771</v>
      </c>
    </row>
    <row r="37" spans="1:10" customFormat="1" ht="10.4" customHeight="1">
      <c r="A37" s="938" t="s">
        <v>256</v>
      </c>
      <c r="B37" s="946">
        <v>274796</v>
      </c>
      <c r="C37" s="551">
        <v>-1.4</v>
      </c>
      <c r="D37" s="944">
        <v>270826</v>
      </c>
      <c r="E37" s="551">
        <v>-0.5</v>
      </c>
      <c r="F37" s="944">
        <v>251683</v>
      </c>
      <c r="G37" s="944">
        <v>19143</v>
      </c>
      <c r="H37" s="945">
        <v>3970</v>
      </c>
      <c r="I37" s="945">
        <v>-2456</v>
      </c>
    </row>
    <row r="38" spans="1:10" customFormat="1" ht="10.4" customHeight="1">
      <c r="A38" s="938" t="s">
        <v>257</v>
      </c>
      <c r="B38" s="946">
        <v>334438</v>
      </c>
      <c r="C38" s="551">
        <v>7.1</v>
      </c>
      <c r="D38" s="944">
        <v>327374</v>
      </c>
      <c r="E38" s="551">
        <v>8.1</v>
      </c>
      <c r="F38" s="944">
        <v>314654</v>
      </c>
      <c r="G38" s="944">
        <v>12720</v>
      </c>
      <c r="H38" s="945">
        <v>7064</v>
      </c>
      <c r="I38" s="945">
        <v>-2534</v>
      </c>
    </row>
    <row r="39" spans="1:10" customFormat="1" ht="13.5" customHeight="1">
      <c r="A39" s="952" t="s">
        <v>241</v>
      </c>
      <c r="B39" s="953">
        <v>239397</v>
      </c>
      <c r="C39" s="954">
        <v>8.1999999999999993</v>
      </c>
      <c r="D39" s="955">
        <v>234190</v>
      </c>
      <c r="E39" s="954">
        <v>7.3</v>
      </c>
      <c r="F39" s="955">
        <v>214704</v>
      </c>
      <c r="G39" s="955">
        <v>19486</v>
      </c>
      <c r="H39" s="956">
        <v>5207</v>
      </c>
      <c r="I39" s="956">
        <v>2192</v>
      </c>
    </row>
    <row r="40" spans="1:10" customFormat="1" ht="5.25" customHeight="1">
      <c r="A40" s="957"/>
      <c r="B40" s="958"/>
      <c r="C40" s="959"/>
      <c r="D40" s="959"/>
      <c r="E40" s="958"/>
      <c r="F40" s="959"/>
      <c r="G40" s="959"/>
      <c r="H40" s="958"/>
      <c r="I40" s="958"/>
    </row>
    <row r="41" spans="1:10" customFormat="1" ht="10.5" customHeight="1">
      <c r="A41" s="960" t="s">
        <v>613</v>
      </c>
      <c r="B41" s="961"/>
      <c r="C41" s="962"/>
      <c r="D41" s="962"/>
      <c r="E41" s="961"/>
      <c r="F41" s="962"/>
      <c r="G41" s="962"/>
      <c r="H41" s="961"/>
      <c r="I41" s="961"/>
      <c r="J41" s="21"/>
    </row>
    <row r="42" spans="1:10" ht="12.75" customHeight="1">
      <c r="A42" s="960" t="s">
        <v>614</v>
      </c>
      <c r="B42" s="961"/>
      <c r="C42" s="962"/>
      <c r="D42" s="962"/>
      <c r="E42" s="961"/>
      <c r="F42" s="962"/>
      <c r="G42" s="962"/>
      <c r="H42" s="961"/>
      <c r="I42" s="961"/>
      <c r="J42" s="21"/>
    </row>
    <row r="43" spans="1:10" ht="12.75" customHeight="1">
      <c r="A43" s="963" t="s">
        <v>615</v>
      </c>
      <c r="B43" s="695"/>
      <c r="C43" s="695"/>
      <c r="D43" s="695"/>
      <c r="E43" s="695"/>
      <c r="F43" s="695"/>
      <c r="G43" s="695"/>
      <c r="H43" s="695"/>
      <c r="I43" s="695"/>
      <c r="J43" s="21"/>
    </row>
    <row r="44" spans="1:10" ht="8.25" customHeight="1">
      <c r="A44" s="964"/>
      <c r="J44" s="21"/>
    </row>
    <row r="45" spans="1:10" ht="20">
      <c r="A45" s="937" t="s">
        <v>980</v>
      </c>
      <c r="B45" s="965"/>
      <c r="F45" s="937" t="s">
        <v>1093</v>
      </c>
      <c r="J45" s="21"/>
    </row>
    <row r="46" spans="1:10" ht="3.75" customHeight="1"/>
    <row r="47" spans="1:10" customFormat="1" ht="16.5" customHeight="1">
      <c r="A47" s="411"/>
      <c r="B47" s="1837" t="s">
        <v>175</v>
      </c>
      <c r="C47" s="1838"/>
      <c r="D47" s="1842" t="s">
        <v>624</v>
      </c>
      <c r="E47" s="1843"/>
      <c r="F47" s="1842" t="s">
        <v>625</v>
      </c>
      <c r="G47" s="1843"/>
      <c r="H47" s="1837" t="s">
        <v>176</v>
      </c>
      <c r="I47" s="1838"/>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38"/>
      <c r="B49" s="966" t="s">
        <v>36</v>
      </c>
      <c r="C49" s="967" t="s">
        <v>103</v>
      </c>
      <c r="D49" s="968" t="s">
        <v>36</v>
      </c>
      <c r="E49" s="967" t="s">
        <v>103</v>
      </c>
      <c r="F49" s="967" t="s">
        <v>36</v>
      </c>
      <c r="G49" s="967" t="s">
        <v>103</v>
      </c>
      <c r="H49" s="968" t="s">
        <v>37</v>
      </c>
      <c r="I49" s="967" t="s">
        <v>37</v>
      </c>
    </row>
    <row r="50" spans="1:9" customFormat="1" ht="10.4" customHeight="1">
      <c r="A50" s="941" t="s">
        <v>214</v>
      </c>
      <c r="B50" s="969">
        <v>127.9</v>
      </c>
      <c r="C50" s="551">
        <v>-1.5</v>
      </c>
      <c r="D50" s="969">
        <v>119.2</v>
      </c>
      <c r="E50" s="551">
        <v>-1.4</v>
      </c>
      <c r="F50" s="651">
        <v>8.6999999999999993</v>
      </c>
      <c r="G50" s="551">
        <v>-2.2000000000000002</v>
      </c>
      <c r="H50" s="651">
        <v>17.100000000000001</v>
      </c>
      <c r="I50" s="970">
        <v>-0.2</v>
      </c>
    </row>
    <row r="51" spans="1:9" customFormat="1" ht="3.75" customHeight="1">
      <c r="A51" s="938"/>
      <c r="B51" s="971"/>
      <c r="C51" s="972"/>
      <c r="D51" s="972"/>
      <c r="E51" s="972"/>
      <c r="F51" s="973"/>
      <c r="G51" s="947"/>
      <c r="H51" s="973"/>
      <c r="I51" s="947"/>
    </row>
    <row r="52" spans="1:9" customFormat="1" ht="10.4" customHeight="1">
      <c r="A52" s="938" t="s">
        <v>215</v>
      </c>
      <c r="B52" s="974">
        <v>158.6</v>
      </c>
      <c r="C52" s="551">
        <v>-2.2000000000000002</v>
      </c>
      <c r="D52" s="973">
        <v>145.69999999999999</v>
      </c>
      <c r="E52" s="551">
        <v>-2.2999999999999998</v>
      </c>
      <c r="F52" s="975">
        <v>12.9</v>
      </c>
      <c r="G52" s="551">
        <v>-1.5</v>
      </c>
      <c r="H52" s="973">
        <v>19.2</v>
      </c>
      <c r="I52" s="976">
        <v>-0.2</v>
      </c>
    </row>
    <row r="53" spans="1:9" customFormat="1" ht="10.4" customHeight="1">
      <c r="A53" s="938" t="s">
        <v>216</v>
      </c>
      <c r="B53" s="974">
        <v>76.400000000000006</v>
      </c>
      <c r="C53" s="551">
        <v>-2.7</v>
      </c>
      <c r="D53" s="973">
        <v>74.8</v>
      </c>
      <c r="E53" s="551">
        <v>-1.8</v>
      </c>
      <c r="F53" s="973">
        <v>1.6</v>
      </c>
      <c r="G53" s="551">
        <v>-30.5</v>
      </c>
      <c r="H53" s="973">
        <v>13.4</v>
      </c>
      <c r="I53" s="976">
        <v>-0.5</v>
      </c>
    </row>
    <row r="54" spans="1:9" customFormat="1" ht="3" customHeight="1">
      <c r="A54" s="938"/>
      <c r="B54" s="977"/>
      <c r="C54" s="978"/>
      <c r="D54" s="978"/>
      <c r="E54" s="978"/>
      <c r="F54" s="973"/>
      <c r="G54" s="947"/>
      <c r="H54" s="973"/>
      <c r="I54" s="979"/>
    </row>
    <row r="55" spans="1:9" customFormat="1" ht="10.4" customHeight="1">
      <c r="A55" s="938" t="s">
        <v>246</v>
      </c>
      <c r="B55" s="980" t="s">
        <v>828</v>
      </c>
      <c r="C55" s="551" t="s">
        <v>828</v>
      </c>
      <c r="D55" s="975" t="s">
        <v>828</v>
      </c>
      <c r="E55" s="551" t="s">
        <v>828</v>
      </c>
      <c r="F55" s="975" t="s">
        <v>828</v>
      </c>
      <c r="G55" s="551" t="s">
        <v>828</v>
      </c>
      <c r="H55" s="975" t="s">
        <v>828</v>
      </c>
      <c r="I55" s="970" t="s">
        <v>828</v>
      </c>
    </row>
    <row r="56" spans="1:9" customFormat="1" ht="10.4" customHeight="1">
      <c r="A56" s="938" t="s">
        <v>184</v>
      </c>
      <c r="B56" s="981">
        <v>155.1</v>
      </c>
      <c r="C56" s="551">
        <v>-3.6</v>
      </c>
      <c r="D56" s="969">
        <v>141.4</v>
      </c>
      <c r="E56" s="551">
        <v>-4.8</v>
      </c>
      <c r="F56" s="651">
        <v>13.7</v>
      </c>
      <c r="G56" s="551">
        <v>12.3</v>
      </c>
      <c r="H56" s="975">
        <v>19.7</v>
      </c>
      <c r="I56" s="970">
        <v>0.5</v>
      </c>
    </row>
    <row r="57" spans="1:9" customFormat="1" ht="10.4" customHeight="1">
      <c r="A57" s="938" t="s">
        <v>185</v>
      </c>
      <c r="B57" s="981">
        <v>147.9</v>
      </c>
      <c r="C57" s="551">
        <v>-0.9</v>
      </c>
      <c r="D57" s="969">
        <v>135.30000000000001</v>
      </c>
      <c r="E57" s="551">
        <v>-0.7</v>
      </c>
      <c r="F57" s="969">
        <v>12.6</v>
      </c>
      <c r="G57" s="551">
        <v>-3</v>
      </c>
      <c r="H57" s="975">
        <v>18.100000000000001</v>
      </c>
      <c r="I57" s="970">
        <v>0</v>
      </c>
    </row>
    <row r="58" spans="1:9" customFormat="1" ht="10.4" customHeight="1">
      <c r="A58" s="938" t="s">
        <v>186</v>
      </c>
      <c r="B58" s="981">
        <v>152.4</v>
      </c>
      <c r="C58" s="551">
        <v>-1.9</v>
      </c>
      <c r="D58" s="969">
        <v>142.1</v>
      </c>
      <c r="E58" s="551">
        <v>-0.2</v>
      </c>
      <c r="F58" s="969">
        <v>10.3</v>
      </c>
      <c r="G58" s="551">
        <v>-20.8</v>
      </c>
      <c r="H58" s="975">
        <v>19.399999999999999</v>
      </c>
      <c r="I58" s="970">
        <v>-0.5</v>
      </c>
    </row>
    <row r="59" spans="1:9" customFormat="1" ht="10.4" customHeight="1">
      <c r="A59" s="938" t="s">
        <v>247</v>
      </c>
      <c r="B59" s="981">
        <v>151.1</v>
      </c>
      <c r="C59" s="551">
        <v>-1</v>
      </c>
      <c r="D59" s="969">
        <v>138.19999999999999</v>
      </c>
      <c r="E59" s="551">
        <v>-1.8</v>
      </c>
      <c r="F59" s="969">
        <v>12.9</v>
      </c>
      <c r="G59" s="551">
        <v>8.5</v>
      </c>
      <c r="H59" s="975">
        <v>17.8</v>
      </c>
      <c r="I59" s="970">
        <v>-0.5</v>
      </c>
    </row>
    <row r="60" spans="1:9" customFormat="1" ht="10.4" customHeight="1">
      <c r="A60" s="938" t="s">
        <v>248</v>
      </c>
      <c r="B60" s="981">
        <v>162.80000000000001</v>
      </c>
      <c r="C60" s="551">
        <v>-4.2</v>
      </c>
      <c r="D60" s="969">
        <v>142.4</v>
      </c>
      <c r="E60" s="551">
        <v>-4.0999999999999996</v>
      </c>
      <c r="F60" s="969">
        <v>20.399999999999999</v>
      </c>
      <c r="G60" s="551">
        <v>-5.6</v>
      </c>
      <c r="H60" s="975">
        <v>19.399999999999999</v>
      </c>
      <c r="I60" s="970">
        <v>-0.5</v>
      </c>
    </row>
    <row r="61" spans="1:9" customFormat="1" ht="10.4" customHeight="1">
      <c r="A61" s="938" t="s">
        <v>249</v>
      </c>
      <c r="B61" s="981">
        <v>118.3</v>
      </c>
      <c r="C61" s="551">
        <v>-1.9</v>
      </c>
      <c r="D61" s="969">
        <v>112.8</v>
      </c>
      <c r="E61" s="551">
        <v>-1.6</v>
      </c>
      <c r="F61" s="969">
        <v>5.5</v>
      </c>
      <c r="G61" s="551">
        <v>-5.2</v>
      </c>
      <c r="H61" s="975">
        <v>16.899999999999999</v>
      </c>
      <c r="I61" s="970">
        <v>-0.5</v>
      </c>
    </row>
    <row r="62" spans="1:9" customFormat="1" ht="10.4" customHeight="1">
      <c r="A62" s="938" t="s">
        <v>250</v>
      </c>
      <c r="B62" s="981">
        <v>148.19999999999999</v>
      </c>
      <c r="C62" s="551">
        <v>-5</v>
      </c>
      <c r="D62" s="969">
        <v>135.6</v>
      </c>
      <c r="E62" s="551">
        <v>-4.5999999999999996</v>
      </c>
      <c r="F62" s="969">
        <v>12.6</v>
      </c>
      <c r="G62" s="551">
        <v>-10</v>
      </c>
      <c r="H62" s="975">
        <v>18.8</v>
      </c>
      <c r="I62" s="970">
        <v>-0.5</v>
      </c>
    </row>
    <row r="63" spans="1:9" customFormat="1" ht="10.4" customHeight="1">
      <c r="A63" s="938" t="s">
        <v>251</v>
      </c>
      <c r="B63" s="981">
        <v>135</v>
      </c>
      <c r="C63" s="551">
        <v>-6.2</v>
      </c>
      <c r="D63" s="969">
        <v>125.5</v>
      </c>
      <c r="E63" s="551">
        <v>-1.7</v>
      </c>
      <c r="F63" s="969">
        <v>9.5</v>
      </c>
      <c r="G63" s="551">
        <v>-41.7</v>
      </c>
      <c r="H63" s="975">
        <v>17.2</v>
      </c>
      <c r="I63" s="970">
        <v>-0.5</v>
      </c>
    </row>
    <row r="64" spans="1:9" customFormat="1" ht="10.4" customHeight="1">
      <c r="A64" s="938" t="s">
        <v>252</v>
      </c>
      <c r="B64" s="981">
        <v>142.5</v>
      </c>
      <c r="C64" s="551">
        <v>-5.0999999999999996</v>
      </c>
      <c r="D64" s="969">
        <v>129</v>
      </c>
      <c r="E64" s="551">
        <v>-6.6</v>
      </c>
      <c r="F64" s="969">
        <v>13.5</v>
      </c>
      <c r="G64" s="551">
        <v>13.4</v>
      </c>
      <c r="H64" s="975">
        <v>17.2</v>
      </c>
      <c r="I64" s="970">
        <v>-1.3</v>
      </c>
    </row>
    <row r="65" spans="1:10" customFormat="1" ht="10.4" customHeight="1">
      <c r="A65" s="938" t="s">
        <v>253</v>
      </c>
      <c r="B65" s="981">
        <v>82.7</v>
      </c>
      <c r="C65" s="551">
        <v>6.7</v>
      </c>
      <c r="D65" s="969">
        <v>79.2</v>
      </c>
      <c r="E65" s="551">
        <v>6.6</v>
      </c>
      <c r="F65" s="969">
        <v>3.5</v>
      </c>
      <c r="G65" s="551">
        <v>9.3000000000000007</v>
      </c>
      <c r="H65" s="975">
        <v>13.6</v>
      </c>
      <c r="I65" s="970">
        <v>0.5</v>
      </c>
    </row>
    <row r="66" spans="1:10" customFormat="1" ht="10.4" customHeight="1">
      <c r="A66" s="938" t="s">
        <v>254</v>
      </c>
      <c r="B66" s="981">
        <v>119.2</v>
      </c>
      <c r="C66" s="551">
        <v>14.6</v>
      </c>
      <c r="D66" s="969">
        <v>111.7</v>
      </c>
      <c r="E66" s="551">
        <v>10.9</v>
      </c>
      <c r="F66" s="969">
        <v>7.5</v>
      </c>
      <c r="G66" s="551">
        <v>127.3</v>
      </c>
      <c r="H66" s="975">
        <v>16.5</v>
      </c>
      <c r="I66" s="970">
        <v>1</v>
      </c>
    </row>
    <row r="67" spans="1:10" customFormat="1" ht="10.4" customHeight="1">
      <c r="A67" s="938" t="s">
        <v>255</v>
      </c>
      <c r="B67" s="981">
        <v>109.7</v>
      </c>
      <c r="C67" s="551">
        <v>-2.5</v>
      </c>
      <c r="D67" s="969">
        <v>102</v>
      </c>
      <c r="E67" s="551">
        <v>0.2</v>
      </c>
      <c r="F67" s="969">
        <v>7.7</v>
      </c>
      <c r="G67" s="551">
        <v>-28</v>
      </c>
      <c r="H67" s="975">
        <v>15.5</v>
      </c>
      <c r="I67" s="970">
        <v>-0.2</v>
      </c>
    </row>
    <row r="68" spans="1:10" customFormat="1" ht="10.4" customHeight="1">
      <c r="A68" s="938" t="s">
        <v>256</v>
      </c>
      <c r="B68" s="981">
        <v>123.2</v>
      </c>
      <c r="C68" s="551">
        <v>-4.7</v>
      </c>
      <c r="D68" s="969">
        <v>118.7</v>
      </c>
      <c r="E68" s="551">
        <v>-4.3</v>
      </c>
      <c r="F68" s="969">
        <v>4.5</v>
      </c>
      <c r="G68" s="551">
        <v>-13.4</v>
      </c>
      <c r="H68" s="975">
        <v>17</v>
      </c>
      <c r="I68" s="970">
        <v>-0.6</v>
      </c>
    </row>
    <row r="69" spans="1:10" customFormat="1" ht="10.4" customHeight="1">
      <c r="A69" s="938" t="s">
        <v>257</v>
      </c>
      <c r="B69" s="981">
        <v>141.30000000000001</v>
      </c>
      <c r="C69" s="551">
        <v>-4.4000000000000004</v>
      </c>
      <c r="D69" s="969">
        <v>134.19999999999999</v>
      </c>
      <c r="E69" s="551">
        <v>-3.9</v>
      </c>
      <c r="F69" s="969">
        <v>7.1</v>
      </c>
      <c r="G69" s="551">
        <v>-14.5</v>
      </c>
      <c r="H69" s="975">
        <v>18.2</v>
      </c>
      <c r="I69" s="970">
        <v>-0.7</v>
      </c>
    </row>
    <row r="70" spans="1:10" customFormat="1" ht="12.75" customHeight="1">
      <c r="A70" s="982" t="s">
        <v>263</v>
      </c>
      <c r="B70" s="983">
        <v>134.5</v>
      </c>
      <c r="C70" s="954">
        <v>3.4</v>
      </c>
      <c r="D70" s="984">
        <v>124.8</v>
      </c>
      <c r="E70" s="954">
        <v>2.2000000000000002</v>
      </c>
      <c r="F70" s="984">
        <v>9.6999999999999993</v>
      </c>
      <c r="G70" s="954">
        <v>21.2</v>
      </c>
      <c r="H70" s="985">
        <v>17.3</v>
      </c>
      <c r="I70" s="986">
        <v>0</v>
      </c>
    </row>
    <row r="71" spans="1:10" customFormat="1" ht="4.5" customHeight="1">
      <c r="A71" s="957"/>
      <c r="B71" s="958"/>
      <c r="C71" s="959"/>
      <c r="D71" s="959"/>
      <c r="E71" s="958"/>
      <c r="F71" s="959"/>
      <c r="G71" s="959"/>
      <c r="H71" s="958"/>
      <c r="I71" s="958"/>
    </row>
    <row r="72" spans="1:10" customFormat="1" ht="10.5" customHeight="1">
      <c r="A72" s="960" t="s">
        <v>616</v>
      </c>
      <c r="B72" s="695"/>
      <c r="C72" s="695"/>
      <c r="D72" s="695"/>
      <c r="E72" s="695"/>
      <c r="F72" s="695"/>
      <c r="G72" s="695"/>
      <c r="H72" s="695"/>
      <c r="I72" s="695"/>
    </row>
    <row r="73" spans="1:10" ht="10.5" customHeight="1">
      <c r="A73" s="963" t="s">
        <v>617</v>
      </c>
      <c r="B73" s="695"/>
      <c r="C73" s="695"/>
      <c r="D73" s="695"/>
      <c r="E73" s="695"/>
      <c r="F73" s="695"/>
      <c r="G73" s="695"/>
      <c r="H73" s="695"/>
      <c r="I73" s="695"/>
      <c r="J73" s="21"/>
    </row>
    <row r="74" spans="1:10" ht="8.25" customHeight="1">
      <c r="A74" s="987"/>
      <c r="B74" s="695"/>
      <c r="C74" s="695"/>
      <c r="D74" s="695"/>
      <c r="E74" s="695"/>
      <c r="F74" s="695"/>
      <c r="G74" s="695"/>
      <c r="H74" s="695"/>
      <c r="I74" s="695"/>
      <c r="J74" s="21"/>
    </row>
    <row r="75" spans="1:10" s="14" customFormat="1" ht="20">
      <c r="A75" s="988" t="s">
        <v>981</v>
      </c>
      <c r="C75" s="22"/>
      <c r="E75" s="988" t="s">
        <v>1093</v>
      </c>
    </row>
    <row r="76" spans="1:10" s="14" customFormat="1" ht="2.25" customHeight="1">
      <c r="A76" s="989"/>
      <c r="C76" s="22"/>
    </row>
    <row r="77" spans="1:10" customFormat="1" ht="9.75" customHeight="1">
      <c r="A77" s="411"/>
      <c r="B77" s="1842" t="s">
        <v>626</v>
      </c>
      <c r="C77" s="1843"/>
      <c r="D77" s="1844" t="s">
        <v>55</v>
      </c>
      <c r="E77" s="1845"/>
      <c r="F77" s="1839" t="s">
        <v>56</v>
      </c>
      <c r="G77" s="1840"/>
      <c r="H77" s="20"/>
      <c r="I77" s="20"/>
    </row>
    <row r="78" spans="1:10" customFormat="1" ht="19">
      <c r="A78" s="412" t="s">
        <v>177</v>
      </c>
      <c r="B78" s="417" t="s">
        <v>261</v>
      </c>
      <c r="C78" s="416" t="s">
        <v>39</v>
      </c>
      <c r="D78" s="417" t="s">
        <v>627</v>
      </c>
      <c r="E78" s="418" t="s">
        <v>42</v>
      </c>
      <c r="F78" s="419" t="s">
        <v>628</v>
      </c>
      <c r="G78" s="417" t="s">
        <v>629</v>
      </c>
      <c r="H78" s="20"/>
      <c r="I78" s="20"/>
    </row>
    <row r="79" spans="1:10" customFormat="1" ht="11.25" customHeight="1">
      <c r="A79" s="938"/>
      <c r="B79" s="990" t="s">
        <v>57</v>
      </c>
      <c r="C79" s="967" t="s">
        <v>103</v>
      </c>
      <c r="D79" s="968" t="s">
        <v>103</v>
      </c>
      <c r="E79" s="967" t="s">
        <v>38</v>
      </c>
      <c r="F79" s="968" t="s">
        <v>103</v>
      </c>
      <c r="G79" s="967" t="s">
        <v>103</v>
      </c>
      <c r="H79" s="20"/>
      <c r="I79" s="20"/>
    </row>
    <row r="80" spans="1:10" customFormat="1" ht="10.4" customHeight="1">
      <c r="A80" s="938" t="s">
        <v>242</v>
      </c>
      <c r="B80" s="946">
        <v>1908197</v>
      </c>
      <c r="C80" s="947">
        <v>0.8</v>
      </c>
      <c r="D80" s="970">
        <v>37.4</v>
      </c>
      <c r="E80" s="970">
        <v>-1.3</v>
      </c>
      <c r="F80" s="991">
        <v>2.58</v>
      </c>
      <c r="G80" s="991">
        <v>2.31</v>
      </c>
      <c r="H80" s="20"/>
      <c r="I80" s="20"/>
    </row>
    <row r="81" spans="1:9" customFormat="1" ht="2.25" customHeight="1">
      <c r="A81" s="992"/>
      <c r="B81" s="977"/>
      <c r="C81" s="978"/>
      <c r="D81" s="978"/>
      <c r="E81" s="978"/>
      <c r="F81" s="991"/>
      <c r="G81" s="993"/>
      <c r="H81" s="20"/>
      <c r="I81" s="20"/>
    </row>
    <row r="82" spans="1:9" customFormat="1" ht="10.4" customHeight="1">
      <c r="A82" s="941" t="s">
        <v>246</v>
      </c>
      <c r="B82" s="951" t="s">
        <v>828</v>
      </c>
      <c r="C82" s="551" t="s">
        <v>828</v>
      </c>
      <c r="D82" s="975" t="s">
        <v>828</v>
      </c>
      <c r="E82" s="975" t="s">
        <v>828</v>
      </c>
      <c r="F82" s="994" t="s">
        <v>828</v>
      </c>
      <c r="G82" s="994" t="s">
        <v>828</v>
      </c>
      <c r="H82" s="20"/>
      <c r="I82" s="20"/>
    </row>
    <row r="83" spans="1:9" customFormat="1" ht="10.4" customHeight="1">
      <c r="A83" s="938" t="s">
        <v>184</v>
      </c>
      <c r="B83" s="946">
        <v>70523</v>
      </c>
      <c r="C83" s="551">
        <v>6.3</v>
      </c>
      <c r="D83" s="973">
        <v>6.5</v>
      </c>
      <c r="E83" s="947">
        <v>-0.3</v>
      </c>
      <c r="F83" s="995">
        <v>1.55</v>
      </c>
      <c r="G83" s="991">
        <v>1.94</v>
      </c>
      <c r="H83" s="20"/>
      <c r="I83" s="20"/>
    </row>
    <row r="84" spans="1:9" customFormat="1" ht="10.4" customHeight="1">
      <c r="A84" s="938" t="s">
        <v>185</v>
      </c>
      <c r="B84" s="946">
        <v>337647</v>
      </c>
      <c r="C84" s="551">
        <v>-2.5</v>
      </c>
      <c r="D84" s="973">
        <v>12.2</v>
      </c>
      <c r="E84" s="947">
        <v>-3.9</v>
      </c>
      <c r="F84" s="991">
        <v>1.33</v>
      </c>
      <c r="G84" s="991">
        <v>0.85</v>
      </c>
      <c r="H84" s="20"/>
      <c r="I84" s="20"/>
    </row>
    <row r="85" spans="1:9" customFormat="1" ht="10.4" customHeight="1">
      <c r="A85" s="938" t="s">
        <v>186</v>
      </c>
      <c r="B85" s="946">
        <v>5688</v>
      </c>
      <c r="C85" s="947">
        <v>51</v>
      </c>
      <c r="D85" s="973">
        <v>4.8</v>
      </c>
      <c r="E85" s="947">
        <v>-4.2</v>
      </c>
      <c r="F85" s="991">
        <v>0.72</v>
      </c>
      <c r="G85" s="991">
        <v>0.16</v>
      </c>
      <c r="H85" s="20"/>
      <c r="I85" s="20"/>
    </row>
    <row r="86" spans="1:9" customFormat="1" ht="10.4" customHeight="1">
      <c r="A86" s="938" t="s">
        <v>247</v>
      </c>
      <c r="B86" s="946">
        <v>17568</v>
      </c>
      <c r="C86" s="947">
        <v>4.5</v>
      </c>
      <c r="D86" s="973">
        <v>1.3</v>
      </c>
      <c r="E86" s="947">
        <v>-3.1</v>
      </c>
      <c r="F86" s="991">
        <v>0.43</v>
      </c>
      <c r="G86" s="991">
        <v>0.59</v>
      </c>
      <c r="H86" s="20"/>
      <c r="I86" s="20"/>
    </row>
    <row r="87" spans="1:9" customFormat="1" ht="10.4" customHeight="1">
      <c r="A87" s="938" t="s">
        <v>248</v>
      </c>
      <c r="B87" s="946">
        <v>113533</v>
      </c>
      <c r="C87" s="947">
        <v>-2.2000000000000002</v>
      </c>
      <c r="D87" s="973">
        <v>17.2</v>
      </c>
      <c r="E87" s="947">
        <v>2.8</v>
      </c>
      <c r="F87" s="991">
        <v>1.69</v>
      </c>
      <c r="G87" s="991">
        <v>1.89</v>
      </c>
      <c r="H87" s="20"/>
      <c r="I87" s="20"/>
    </row>
    <row r="88" spans="1:9" customFormat="1" ht="10.4" customHeight="1">
      <c r="A88" s="938" t="s">
        <v>249</v>
      </c>
      <c r="B88" s="946">
        <v>345928</v>
      </c>
      <c r="C88" s="947">
        <v>1</v>
      </c>
      <c r="D88" s="973">
        <v>54.7</v>
      </c>
      <c r="E88" s="947">
        <v>-3.8</v>
      </c>
      <c r="F88" s="991">
        <v>3</v>
      </c>
      <c r="G88" s="991">
        <v>3.22</v>
      </c>
      <c r="H88" s="20"/>
      <c r="I88" s="20"/>
    </row>
    <row r="89" spans="1:9" customFormat="1" ht="10.4" customHeight="1">
      <c r="A89" s="938" t="s">
        <v>250</v>
      </c>
      <c r="B89" s="946">
        <v>35921</v>
      </c>
      <c r="C89" s="947">
        <v>4.2</v>
      </c>
      <c r="D89" s="973">
        <v>14.8</v>
      </c>
      <c r="E89" s="947">
        <v>12</v>
      </c>
      <c r="F89" s="991">
        <v>3.9</v>
      </c>
      <c r="G89" s="991">
        <v>1.57</v>
      </c>
      <c r="H89" s="20"/>
      <c r="I89" s="20"/>
    </row>
    <row r="90" spans="1:9" customFormat="1" ht="10.4" customHeight="1">
      <c r="A90" s="938" t="s">
        <v>251</v>
      </c>
      <c r="B90" s="946">
        <v>26457</v>
      </c>
      <c r="C90" s="970">
        <v>-4.9000000000000004</v>
      </c>
      <c r="D90" s="973">
        <v>38.700000000000003</v>
      </c>
      <c r="E90" s="970">
        <v>7.3</v>
      </c>
      <c r="F90" s="991">
        <v>1.1399999999999999</v>
      </c>
      <c r="G90" s="991">
        <v>0.55000000000000004</v>
      </c>
      <c r="H90" s="20"/>
      <c r="I90" s="20"/>
    </row>
    <row r="91" spans="1:9" customFormat="1" ht="10.4" customHeight="1">
      <c r="A91" s="938" t="s">
        <v>252</v>
      </c>
      <c r="B91" s="946">
        <v>60040</v>
      </c>
      <c r="C91" s="970">
        <v>14.9</v>
      </c>
      <c r="D91" s="973">
        <v>9.4</v>
      </c>
      <c r="E91" s="970">
        <v>-5.4</v>
      </c>
      <c r="F91" s="991">
        <v>1.46</v>
      </c>
      <c r="G91" s="991">
        <v>0.95</v>
      </c>
      <c r="H91" s="20"/>
      <c r="I91" s="20"/>
    </row>
    <row r="92" spans="1:9" customFormat="1" ht="10.4" customHeight="1">
      <c r="A92" s="938" t="s">
        <v>253</v>
      </c>
      <c r="B92" s="946">
        <v>184868</v>
      </c>
      <c r="C92" s="970">
        <v>3.4</v>
      </c>
      <c r="D92" s="973">
        <v>83.7</v>
      </c>
      <c r="E92" s="970">
        <v>-0.3</v>
      </c>
      <c r="F92" s="991">
        <v>4.88</v>
      </c>
      <c r="G92" s="991">
        <v>3.7</v>
      </c>
      <c r="H92" s="20"/>
      <c r="I92" s="20"/>
    </row>
    <row r="93" spans="1:9" customFormat="1" ht="10.4" customHeight="1">
      <c r="A93" s="938" t="s">
        <v>254</v>
      </c>
      <c r="B93" s="946">
        <v>56470</v>
      </c>
      <c r="C93" s="970">
        <v>2.7</v>
      </c>
      <c r="D93" s="973">
        <v>47.9</v>
      </c>
      <c r="E93" s="970">
        <v>-12.8</v>
      </c>
      <c r="F93" s="991">
        <v>3.93</v>
      </c>
      <c r="G93" s="991">
        <v>2.64</v>
      </c>
      <c r="H93" s="20"/>
      <c r="I93" s="20"/>
    </row>
    <row r="94" spans="1:9" customFormat="1" ht="10.4" customHeight="1">
      <c r="A94" s="938" t="s">
        <v>255</v>
      </c>
      <c r="B94" s="946">
        <v>133314</v>
      </c>
      <c r="C94" s="947">
        <v>2.2999999999999998</v>
      </c>
      <c r="D94" s="973">
        <v>46.3</v>
      </c>
      <c r="E94" s="947">
        <v>-3.7</v>
      </c>
      <c r="F94" s="991">
        <v>5.74</v>
      </c>
      <c r="G94" s="991">
        <v>3.66</v>
      </c>
      <c r="H94" s="20"/>
      <c r="I94" s="20"/>
    </row>
    <row r="95" spans="1:9" customFormat="1" ht="10.4" customHeight="1">
      <c r="A95" s="938" t="s">
        <v>256</v>
      </c>
      <c r="B95" s="946">
        <v>352923</v>
      </c>
      <c r="C95" s="947">
        <v>-1</v>
      </c>
      <c r="D95" s="973">
        <v>37.700000000000003</v>
      </c>
      <c r="E95" s="947">
        <v>2.7</v>
      </c>
      <c r="F95" s="991">
        <v>1.74</v>
      </c>
      <c r="G95" s="991">
        <v>2.37</v>
      </c>
      <c r="H95" s="20"/>
      <c r="I95" s="20"/>
    </row>
    <row r="96" spans="1:9" customFormat="1" ht="10.4" customHeight="1">
      <c r="A96" s="938" t="s">
        <v>257</v>
      </c>
      <c r="B96" s="946">
        <v>13701</v>
      </c>
      <c r="C96" s="947">
        <v>2.9</v>
      </c>
      <c r="D96" s="973">
        <v>22.1</v>
      </c>
      <c r="E96" s="947">
        <v>-0.4</v>
      </c>
      <c r="F96" s="991">
        <v>4.83</v>
      </c>
      <c r="G96" s="991">
        <v>0.18</v>
      </c>
      <c r="H96" s="20"/>
      <c r="I96" s="20"/>
    </row>
    <row r="97" spans="1:10" customFormat="1" ht="12.75" customHeight="1">
      <c r="A97" s="982" t="s">
        <v>263</v>
      </c>
      <c r="B97" s="953">
        <v>153616</v>
      </c>
      <c r="C97" s="986">
        <v>1.2</v>
      </c>
      <c r="D97" s="996">
        <v>38</v>
      </c>
      <c r="E97" s="986">
        <v>-1.4</v>
      </c>
      <c r="F97" s="997">
        <v>2.04</v>
      </c>
      <c r="G97" s="997">
        <v>2.3199999999999998</v>
      </c>
      <c r="H97" s="20"/>
      <c r="I97" s="20"/>
    </row>
    <row r="98" spans="1:10" customFormat="1" ht="3.75" customHeight="1">
      <c r="A98" s="957"/>
      <c r="B98" s="958"/>
      <c r="C98" s="959"/>
      <c r="D98" s="959"/>
      <c r="E98" s="958"/>
      <c r="F98" s="959"/>
      <c r="G98" s="959"/>
      <c r="H98" s="20"/>
      <c r="I98" s="20"/>
    </row>
    <row r="99" spans="1:10" customFormat="1" ht="10.5" customHeight="1">
      <c r="A99" s="695" t="s">
        <v>618</v>
      </c>
      <c r="B99" s="961"/>
      <c r="C99" s="962"/>
      <c r="D99" s="962"/>
      <c r="E99" s="961"/>
      <c r="F99" s="962"/>
      <c r="G99" s="962"/>
      <c r="H99" s="20"/>
      <c r="I99" s="20"/>
    </row>
    <row r="100" spans="1:10" customFormat="1" ht="10.5" customHeight="1">
      <c r="A100" s="695" t="s">
        <v>620</v>
      </c>
      <c r="B100" s="961"/>
      <c r="C100" s="962"/>
      <c r="D100" s="962"/>
      <c r="E100" s="961"/>
      <c r="F100" s="962"/>
      <c r="G100" s="962"/>
      <c r="H100" s="961"/>
      <c r="I100" s="961"/>
    </row>
    <row r="101" spans="1:10" ht="10.5" customHeight="1">
      <c r="A101" s="963" t="s">
        <v>619</v>
      </c>
      <c r="B101" s="695"/>
      <c r="C101" s="695"/>
      <c r="D101" s="695"/>
      <c r="E101" s="695"/>
      <c r="F101" s="695"/>
      <c r="G101" s="695"/>
      <c r="H101" s="695"/>
      <c r="I101" s="695"/>
      <c r="J101" s="21"/>
    </row>
    <row r="102" spans="1:10" s="23" customFormat="1" ht="12" customHeight="1">
      <c r="A102" s="1835"/>
      <c r="B102" s="1836"/>
      <c r="C102" s="1836"/>
      <c r="D102" s="1836"/>
      <c r="E102" s="1836"/>
      <c r="F102" s="1836"/>
      <c r="G102" s="1836"/>
      <c r="H102" s="1836"/>
      <c r="I102" s="958"/>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998" t="s">
        <v>982</v>
      </c>
      <c r="M1" s="999"/>
      <c r="N1" s="999"/>
      <c r="O1" s="999"/>
      <c r="P1" s="679"/>
    </row>
    <row r="2" spans="1:21" ht="13.5" customHeight="1">
      <c r="F2" s="1000"/>
      <c r="P2" s="1850" t="s">
        <v>985</v>
      </c>
      <c r="Q2" s="1850"/>
      <c r="R2" s="1850"/>
      <c r="S2" s="1850"/>
      <c r="T2" s="1850"/>
    </row>
    <row r="3" spans="1:21" s="7" customFormat="1" ht="89.25" customHeight="1">
      <c r="A3" s="1851" t="s">
        <v>452</v>
      </c>
      <c r="B3" s="1851"/>
      <c r="C3" s="1852"/>
      <c r="D3" s="242" t="s">
        <v>274</v>
      </c>
      <c r="E3" s="242" t="s">
        <v>275</v>
      </c>
      <c r="F3" s="243" t="s">
        <v>187</v>
      </c>
      <c r="G3" s="243" t="s">
        <v>188</v>
      </c>
      <c r="H3" s="242" t="s">
        <v>453</v>
      </c>
      <c r="I3" s="242" t="s">
        <v>276</v>
      </c>
      <c r="J3" s="242" t="s">
        <v>277</v>
      </c>
      <c r="K3" s="242" t="s">
        <v>278</v>
      </c>
      <c r="L3" s="242" t="s">
        <v>279</v>
      </c>
      <c r="M3" s="242" t="s">
        <v>504</v>
      </c>
      <c r="N3" s="244" t="s">
        <v>509</v>
      </c>
      <c r="O3" s="245" t="s">
        <v>505</v>
      </c>
      <c r="P3" s="242" t="s">
        <v>280</v>
      </c>
      <c r="Q3" s="242" t="s">
        <v>506</v>
      </c>
      <c r="R3" s="242" t="s">
        <v>281</v>
      </c>
      <c r="S3" s="246" t="s">
        <v>507</v>
      </c>
      <c r="T3" s="247" t="s">
        <v>282</v>
      </c>
    </row>
    <row r="4" spans="1:21" ht="6" customHeight="1">
      <c r="A4" s="1001"/>
      <c r="B4" s="1002"/>
      <c r="C4" s="1003"/>
      <c r="D4" s="1004"/>
      <c r="E4" s="1004"/>
      <c r="F4" s="1004"/>
      <c r="G4" s="1004"/>
      <c r="H4" s="1004"/>
      <c r="I4" s="1004"/>
      <c r="J4" s="1004"/>
      <c r="K4" s="1004"/>
      <c r="L4" s="1004"/>
      <c r="M4" s="1004"/>
      <c r="N4" s="1004"/>
      <c r="O4" s="1004"/>
      <c r="P4" s="1004"/>
      <c r="Q4" s="1004"/>
      <c r="R4" s="1004"/>
      <c r="S4" s="1005"/>
      <c r="T4" s="1006"/>
    </row>
    <row r="5" spans="1:21" s="22" customFormat="1" ht="17.25" customHeight="1">
      <c r="A5" s="1007" t="s">
        <v>478</v>
      </c>
      <c r="B5" s="1008">
        <v>4</v>
      </c>
      <c r="C5" s="1009" t="s">
        <v>85</v>
      </c>
      <c r="D5" s="308">
        <v>100.2</v>
      </c>
      <c r="E5" s="308" t="s">
        <v>828</v>
      </c>
      <c r="F5" s="308">
        <v>87.4</v>
      </c>
      <c r="G5" s="308">
        <v>102.9</v>
      </c>
      <c r="H5" s="308">
        <v>90.7</v>
      </c>
      <c r="I5" s="308">
        <v>93.9</v>
      </c>
      <c r="J5" s="308">
        <v>102.9</v>
      </c>
      <c r="K5" s="308">
        <v>102.8</v>
      </c>
      <c r="L5" s="308">
        <v>107.5</v>
      </c>
      <c r="M5" s="308">
        <v>106.8</v>
      </c>
      <c r="N5" s="308">
        <v>114.2</v>
      </c>
      <c r="O5" s="308">
        <v>120.4</v>
      </c>
      <c r="P5" s="308">
        <v>99</v>
      </c>
      <c r="Q5" s="308">
        <v>84.9</v>
      </c>
      <c r="R5" s="308">
        <v>104.9</v>
      </c>
      <c r="S5" s="308">
        <v>112.7</v>
      </c>
      <c r="T5" s="308">
        <v>103.5</v>
      </c>
    </row>
    <row r="6" spans="1:21" s="22" customFormat="1" ht="17.25" customHeight="1">
      <c r="A6" s="1007"/>
      <c r="B6" s="1008">
        <v>5</v>
      </c>
      <c r="C6" s="1010"/>
      <c r="D6" s="308">
        <v>103.5</v>
      </c>
      <c r="E6" s="385" t="s">
        <v>828</v>
      </c>
      <c r="F6" s="308">
        <v>94.6</v>
      </c>
      <c r="G6" s="308">
        <v>108.6</v>
      </c>
      <c r="H6" s="308">
        <v>83.7</v>
      </c>
      <c r="I6" s="308">
        <v>92.8</v>
      </c>
      <c r="J6" s="308">
        <v>110</v>
      </c>
      <c r="K6" s="308">
        <v>100.5</v>
      </c>
      <c r="L6" s="308">
        <v>124.1</v>
      </c>
      <c r="M6" s="308">
        <v>134.80000000000001</v>
      </c>
      <c r="N6" s="308">
        <v>109.9</v>
      </c>
      <c r="O6" s="308">
        <v>113.5</v>
      </c>
      <c r="P6" s="308">
        <v>113.3</v>
      </c>
      <c r="Q6" s="308">
        <v>94</v>
      </c>
      <c r="R6" s="308">
        <v>106.6</v>
      </c>
      <c r="S6" s="308">
        <v>112.7</v>
      </c>
      <c r="T6" s="308">
        <v>105.6</v>
      </c>
    </row>
    <row r="7" spans="1:21" s="22" customFormat="1" ht="17.25" customHeight="1">
      <c r="A7" s="1007"/>
      <c r="B7" s="1008">
        <v>6</v>
      </c>
      <c r="C7" s="1010"/>
      <c r="D7" s="308">
        <v>104.8</v>
      </c>
      <c r="E7" s="385" t="s">
        <v>828</v>
      </c>
      <c r="F7" s="308">
        <v>91.4</v>
      </c>
      <c r="G7" s="308">
        <v>109.7</v>
      </c>
      <c r="H7" s="308">
        <v>85.5</v>
      </c>
      <c r="I7" s="308">
        <v>107.4</v>
      </c>
      <c r="J7" s="308">
        <v>113.8</v>
      </c>
      <c r="K7" s="308">
        <v>100</v>
      </c>
      <c r="L7" s="308">
        <v>133</v>
      </c>
      <c r="M7" s="308">
        <v>112.9</v>
      </c>
      <c r="N7" s="308">
        <v>121.7</v>
      </c>
      <c r="O7" s="308">
        <v>114.4</v>
      </c>
      <c r="P7" s="308">
        <v>117.3</v>
      </c>
      <c r="Q7" s="308">
        <v>94.9</v>
      </c>
      <c r="R7" s="308">
        <v>109.7</v>
      </c>
      <c r="S7" s="308">
        <v>109.3</v>
      </c>
      <c r="T7" s="308">
        <v>95.3</v>
      </c>
    </row>
    <row r="8" spans="1:21" ht="4.5" customHeight="1">
      <c r="A8" s="397"/>
      <c r="B8" s="1011"/>
      <c r="C8" s="1012"/>
      <c r="D8" s="313"/>
      <c r="E8" s="313"/>
      <c r="F8" s="142"/>
      <c r="G8" s="142"/>
      <c r="H8" s="142"/>
      <c r="I8" s="142"/>
      <c r="J8" s="142"/>
      <c r="K8" s="142"/>
      <c r="L8" s="142"/>
      <c r="M8" s="142"/>
      <c r="N8" s="142"/>
      <c r="O8" s="142"/>
      <c r="P8" s="142"/>
      <c r="Q8" s="142"/>
      <c r="R8" s="142"/>
      <c r="S8" s="314"/>
      <c r="T8" s="1013"/>
    </row>
    <row r="9" spans="1:21" ht="17.25" customHeight="1">
      <c r="A9" s="512">
        <v>6</v>
      </c>
      <c r="B9" s="513">
        <v>5</v>
      </c>
      <c r="C9" s="1012" t="s">
        <v>289</v>
      </c>
      <c r="D9" s="1014">
        <v>88.4</v>
      </c>
      <c r="E9" s="1014" t="s">
        <v>828</v>
      </c>
      <c r="F9" s="309">
        <v>79.599999999999994</v>
      </c>
      <c r="G9" s="1015">
        <v>89.7</v>
      </c>
      <c r="H9" s="1015">
        <v>60.8</v>
      </c>
      <c r="I9" s="1015">
        <v>75.3</v>
      </c>
      <c r="J9" s="1015">
        <v>98.9</v>
      </c>
      <c r="K9" s="1015">
        <v>87.1</v>
      </c>
      <c r="L9" s="1015">
        <v>101.8</v>
      </c>
      <c r="M9" s="1015">
        <v>98.6</v>
      </c>
      <c r="N9" s="1015">
        <v>87.3</v>
      </c>
      <c r="O9" s="1015">
        <v>106.4</v>
      </c>
      <c r="P9" s="1015">
        <v>102.2</v>
      </c>
      <c r="Q9" s="1015">
        <v>75.7</v>
      </c>
      <c r="R9" s="1015">
        <v>95.8</v>
      </c>
      <c r="S9" s="1016">
        <v>87.4</v>
      </c>
      <c r="T9" s="1016">
        <v>84.5</v>
      </c>
    </row>
    <row r="10" spans="1:21" ht="17.25" customHeight="1">
      <c r="A10" s="512">
        <v>7</v>
      </c>
      <c r="B10" s="513">
        <v>2</v>
      </c>
      <c r="C10" s="1017"/>
      <c r="D10" s="309">
        <v>87.9</v>
      </c>
      <c r="E10" s="309" t="s">
        <v>828</v>
      </c>
      <c r="F10" s="309">
        <v>73.400000000000006</v>
      </c>
      <c r="G10" s="309">
        <v>89.7</v>
      </c>
      <c r="H10" s="309">
        <v>62.3</v>
      </c>
      <c r="I10" s="309">
        <v>82</v>
      </c>
      <c r="J10" s="309">
        <v>95</v>
      </c>
      <c r="K10" s="309">
        <v>87.4</v>
      </c>
      <c r="L10" s="309">
        <v>94.6</v>
      </c>
      <c r="M10" s="309">
        <v>94.4</v>
      </c>
      <c r="N10" s="309">
        <v>93</v>
      </c>
      <c r="O10" s="309">
        <v>112.5</v>
      </c>
      <c r="P10" s="309">
        <v>127.4</v>
      </c>
      <c r="Q10" s="309">
        <v>83.2</v>
      </c>
      <c r="R10" s="309">
        <v>90.4</v>
      </c>
      <c r="S10" s="396">
        <v>81.8</v>
      </c>
      <c r="T10" s="396">
        <v>87.9</v>
      </c>
    </row>
    <row r="11" spans="1:21" ht="17.25" customHeight="1">
      <c r="A11" s="512"/>
      <c r="B11" s="513">
        <v>3</v>
      </c>
      <c r="C11" s="1018"/>
      <c r="D11" s="309">
        <v>96.9</v>
      </c>
      <c r="E11" s="309" t="s">
        <v>828</v>
      </c>
      <c r="F11" s="309">
        <v>80</v>
      </c>
      <c r="G11" s="309">
        <v>100.8</v>
      </c>
      <c r="H11" s="309">
        <v>64.099999999999994</v>
      </c>
      <c r="I11" s="309">
        <v>85.3</v>
      </c>
      <c r="J11" s="309">
        <v>97</v>
      </c>
      <c r="K11" s="309">
        <v>98.3</v>
      </c>
      <c r="L11" s="309">
        <v>138.4</v>
      </c>
      <c r="M11" s="309">
        <v>102</v>
      </c>
      <c r="N11" s="309">
        <v>109.3</v>
      </c>
      <c r="O11" s="309">
        <v>120.2</v>
      </c>
      <c r="P11" s="309">
        <v>121.8</v>
      </c>
      <c r="Q11" s="309">
        <v>91.5</v>
      </c>
      <c r="R11" s="309">
        <v>97.9</v>
      </c>
      <c r="S11" s="396">
        <v>91</v>
      </c>
      <c r="T11" s="396">
        <v>92.7</v>
      </c>
    </row>
    <row r="12" spans="1:21" ht="17.25" customHeight="1">
      <c r="A12" s="512"/>
      <c r="B12" s="513">
        <v>4</v>
      </c>
      <c r="C12" s="1018"/>
      <c r="D12" s="309">
        <v>93.6</v>
      </c>
      <c r="E12" s="309" t="s">
        <v>828</v>
      </c>
      <c r="F12" s="309">
        <v>76.7</v>
      </c>
      <c r="G12" s="309">
        <v>96.9</v>
      </c>
      <c r="H12" s="309">
        <v>63.5</v>
      </c>
      <c r="I12" s="309">
        <v>86.4</v>
      </c>
      <c r="J12" s="309">
        <v>96.4</v>
      </c>
      <c r="K12" s="309">
        <v>90.7</v>
      </c>
      <c r="L12" s="309">
        <v>101.9</v>
      </c>
      <c r="M12" s="309">
        <v>107.6</v>
      </c>
      <c r="N12" s="309">
        <v>94.9</v>
      </c>
      <c r="O12" s="309">
        <v>120.3</v>
      </c>
      <c r="P12" s="309">
        <v>137.5</v>
      </c>
      <c r="Q12" s="309">
        <v>87.2</v>
      </c>
      <c r="R12" s="309">
        <v>97.3</v>
      </c>
      <c r="S12" s="396">
        <v>101.5</v>
      </c>
      <c r="T12" s="396">
        <v>94.2</v>
      </c>
    </row>
    <row r="13" spans="1:21" ht="17.25" customHeight="1">
      <c r="A13" s="512"/>
      <c r="B13" s="513">
        <v>5</v>
      </c>
      <c r="C13" s="1012"/>
      <c r="D13" s="309">
        <v>91.6</v>
      </c>
      <c r="E13" s="309" t="s">
        <v>828</v>
      </c>
      <c r="F13" s="309">
        <v>70.7</v>
      </c>
      <c r="G13" s="309">
        <v>95.2</v>
      </c>
      <c r="H13" s="309">
        <v>63.6</v>
      </c>
      <c r="I13" s="309">
        <v>93.1</v>
      </c>
      <c r="J13" s="309">
        <v>94.5</v>
      </c>
      <c r="K13" s="309">
        <v>87.7</v>
      </c>
      <c r="L13" s="309">
        <v>98.6</v>
      </c>
      <c r="M13" s="309">
        <v>96.8</v>
      </c>
      <c r="N13" s="309">
        <v>97.5</v>
      </c>
      <c r="O13" s="309">
        <v>127.7</v>
      </c>
      <c r="P13" s="309">
        <v>129.9</v>
      </c>
      <c r="Q13" s="309">
        <v>85.2</v>
      </c>
      <c r="R13" s="309">
        <v>94.5</v>
      </c>
      <c r="S13" s="396">
        <v>93.6</v>
      </c>
      <c r="T13" s="396">
        <v>91.4</v>
      </c>
    </row>
    <row r="14" spans="1:21" ht="4.5" customHeight="1">
      <c r="A14" s="1019"/>
      <c r="B14" s="1020"/>
      <c r="C14" s="1018"/>
      <c r="D14" s="310"/>
      <c r="E14" s="310"/>
      <c r="F14" s="310"/>
      <c r="G14" s="310"/>
      <c r="H14" s="310"/>
      <c r="I14" s="310"/>
      <c r="J14" s="310"/>
      <c r="K14" s="310"/>
      <c r="L14" s="310"/>
      <c r="M14" s="310"/>
      <c r="N14" s="310"/>
      <c r="O14" s="310"/>
      <c r="P14" s="310"/>
      <c r="Q14" s="310"/>
      <c r="R14" s="310"/>
      <c r="S14" s="311"/>
      <c r="T14" s="1020"/>
    </row>
    <row r="15" spans="1:21" ht="19.5" customHeight="1">
      <c r="A15" s="1855" t="s">
        <v>271</v>
      </c>
      <c r="B15" s="1855"/>
      <c r="C15" s="1856"/>
      <c r="D15" s="1021">
        <v>3.6</v>
      </c>
      <c r="E15" s="309" t="s">
        <v>828</v>
      </c>
      <c r="F15" s="1021">
        <v>-11.2</v>
      </c>
      <c r="G15" s="1021">
        <v>6.1</v>
      </c>
      <c r="H15" s="1021">
        <v>4.5999999999999996</v>
      </c>
      <c r="I15" s="1021">
        <v>23.6</v>
      </c>
      <c r="J15" s="1021">
        <v>-4.4000000000000004</v>
      </c>
      <c r="K15" s="1021">
        <v>0.7</v>
      </c>
      <c r="L15" s="1021">
        <v>-3.1</v>
      </c>
      <c r="M15" s="1021">
        <v>-1.8</v>
      </c>
      <c r="N15" s="1021">
        <v>11.7</v>
      </c>
      <c r="O15" s="1021">
        <v>20</v>
      </c>
      <c r="P15" s="1021">
        <v>27.1</v>
      </c>
      <c r="Q15" s="1021">
        <v>12.5</v>
      </c>
      <c r="R15" s="1021">
        <v>-1.4</v>
      </c>
      <c r="S15" s="1021">
        <v>7.1</v>
      </c>
      <c r="T15" s="1021">
        <v>8.1999999999999993</v>
      </c>
      <c r="U15" s="365"/>
    </row>
    <row r="16" spans="1:21">
      <c r="A16" s="1022"/>
      <c r="B16" s="7"/>
      <c r="C16" s="1023"/>
      <c r="D16" s="790"/>
      <c r="E16" s="790"/>
      <c r="F16" s="790"/>
      <c r="G16" s="790"/>
      <c r="H16" s="790"/>
      <c r="I16" s="790"/>
      <c r="J16" s="790"/>
      <c r="K16" s="790"/>
      <c r="L16" s="790"/>
      <c r="M16" s="790"/>
      <c r="N16" s="790"/>
      <c r="O16" s="790"/>
      <c r="P16" s="790"/>
      <c r="Q16" s="790"/>
      <c r="R16" s="790"/>
      <c r="S16" s="1853" t="s">
        <v>272</v>
      </c>
      <c r="T16" s="1853"/>
    </row>
    <row r="17" spans="1:21" ht="19">
      <c r="A17" s="998" t="s">
        <v>983</v>
      </c>
      <c r="B17" s="14"/>
      <c r="C17" s="14"/>
      <c r="E17" s="14"/>
      <c r="F17" s="14"/>
      <c r="G17" s="14"/>
      <c r="H17" s="14"/>
      <c r="I17" s="14"/>
      <c r="J17" s="14"/>
      <c r="K17" s="14"/>
      <c r="L17" s="14"/>
      <c r="M17" s="14"/>
      <c r="N17" s="14"/>
      <c r="O17" s="14"/>
    </row>
    <row r="18" spans="1:21" s="14" customFormat="1" ht="13.5" customHeight="1">
      <c r="A18" s="11"/>
      <c r="B18" s="11"/>
      <c r="C18" s="11"/>
      <c r="D18" s="11"/>
      <c r="E18" s="11"/>
      <c r="F18" s="1000"/>
      <c r="H18" s="11"/>
      <c r="I18" s="11"/>
      <c r="J18" s="11"/>
      <c r="K18" s="11"/>
      <c r="L18" s="11"/>
      <c r="M18" s="11"/>
      <c r="N18" s="11"/>
      <c r="O18" s="11"/>
      <c r="P18" s="1850" t="s">
        <v>985</v>
      </c>
      <c r="Q18" s="1850"/>
      <c r="R18" s="1850"/>
      <c r="S18" s="1850"/>
      <c r="T18" s="1850"/>
    </row>
    <row r="19" spans="1:21" ht="92.25" customHeight="1">
      <c r="A19" s="1857" t="s">
        <v>84</v>
      </c>
      <c r="B19" s="1857"/>
      <c r="C19" s="1858"/>
      <c r="D19" s="242" t="s">
        <v>274</v>
      </c>
      <c r="E19" s="242" t="s">
        <v>275</v>
      </c>
      <c r="F19" s="243" t="s">
        <v>187</v>
      </c>
      <c r="G19" s="243" t="s">
        <v>188</v>
      </c>
      <c r="H19" s="242" t="s">
        <v>453</v>
      </c>
      <c r="I19" s="242" t="s">
        <v>276</v>
      </c>
      <c r="J19" s="242" t="s">
        <v>277</v>
      </c>
      <c r="K19" s="242" t="s">
        <v>278</v>
      </c>
      <c r="L19" s="242" t="s">
        <v>279</v>
      </c>
      <c r="M19" s="242" t="s">
        <v>504</v>
      </c>
      <c r="N19" s="244" t="s">
        <v>509</v>
      </c>
      <c r="O19" s="245" t="s">
        <v>505</v>
      </c>
      <c r="P19" s="242" t="s">
        <v>280</v>
      </c>
      <c r="Q19" s="242" t="s">
        <v>506</v>
      </c>
      <c r="R19" s="242" t="s">
        <v>281</v>
      </c>
      <c r="S19" s="246" t="s">
        <v>507</v>
      </c>
      <c r="T19" s="247" t="s">
        <v>282</v>
      </c>
    </row>
    <row r="20" spans="1:21" s="24" customFormat="1" ht="6" customHeight="1">
      <c r="A20" s="1024"/>
      <c r="B20" s="1025"/>
      <c r="C20" s="1026"/>
      <c r="D20" s="1004"/>
      <c r="E20" s="1004"/>
      <c r="F20" s="1004"/>
      <c r="G20" s="1004"/>
      <c r="H20" s="1004"/>
      <c r="I20" s="1004"/>
      <c r="J20" s="1004"/>
      <c r="K20" s="1004"/>
      <c r="L20" s="1004"/>
      <c r="M20" s="1020"/>
      <c r="N20" s="1020"/>
      <c r="O20" s="1020"/>
      <c r="P20" s="1020"/>
      <c r="Q20" s="1020"/>
      <c r="R20" s="1020"/>
      <c r="S20" s="1027"/>
      <c r="T20" s="1027"/>
    </row>
    <row r="21" spans="1:21" ht="17.25" customHeight="1">
      <c r="A21" s="1007" t="s">
        <v>478</v>
      </c>
      <c r="B21" s="1008">
        <v>4</v>
      </c>
      <c r="C21" s="1009" t="s">
        <v>85</v>
      </c>
      <c r="D21" s="308">
        <v>101.2</v>
      </c>
      <c r="E21" s="308" t="s">
        <v>828</v>
      </c>
      <c r="F21" s="308">
        <v>96.7</v>
      </c>
      <c r="G21" s="308">
        <v>101</v>
      </c>
      <c r="H21" s="308">
        <v>97.9</v>
      </c>
      <c r="I21" s="308">
        <v>98.8</v>
      </c>
      <c r="J21" s="308">
        <v>99.1</v>
      </c>
      <c r="K21" s="308">
        <v>102.2</v>
      </c>
      <c r="L21" s="308">
        <v>98.2</v>
      </c>
      <c r="M21" s="308">
        <v>102.7</v>
      </c>
      <c r="N21" s="308">
        <v>98.7</v>
      </c>
      <c r="O21" s="308">
        <v>116.8</v>
      </c>
      <c r="P21" s="308">
        <v>106.5</v>
      </c>
      <c r="Q21" s="308">
        <v>102.4</v>
      </c>
      <c r="R21" s="308">
        <v>102.1</v>
      </c>
      <c r="S21" s="308">
        <v>101.3</v>
      </c>
      <c r="T21" s="308">
        <v>102.3</v>
      </c>
    </row>
    <row r="22" spans="1:21" s="22" customFormat="1" ht="17.25" customHeight="1">
      <c r="A22" s="1007"/>
      <c r="B22" s="1008">
        <v>5</v>
      </c>
      <c r="C22" s="1010"/>
      <c r="D22" s="385">
        <v>101.5</v>
      </c>
      <c r="E22" s="385" t="s">
        <v>828</v>
      </c>
      <c r="F22" s="308">
        <v>98.2</v>
      </c>
      <c r="G22" s="308">
        <v>101.6</v>
      </c>
      <c r="H22" s="308">
        <v>96.4</v>
      </c>
      <c r="I22" s="308">
        <v>97.9</v>
      </c>
      <c r="J22" s="308">
        <v>105.6</v>
      </c>
      <c r="K22" s="308">
        <v>100.7</v>
      </c>
      <c r="L22" s="308">
        <v>103.4</v>
      </c>
      <c r="M22" s="308">
        <v>113.5</v>
      </c>
      <c r="N22" s="308">
        <v>97.8</v>
      </c>
      <c r="O22" s="308">
        <v>110.5</v>
      </c>
      <c r="P22" s="308">
        <v>111</v>
      </c>
      <c r="Q22" s="308">
        <v>102.4</v>
      </c>
      <c r="R22" s="308">
        <v>102.9</v>
      </c>
      <c r="S22" s="308">
        <v>103.7</v>
      </c>
      <c r="T22" s="308">
        <v>101.2</v>
      </c>
    </row>
    <row r="23" spans="1:21" s="22" customFormat="1" ht="17.25" customHeight="1">
      <c r="A23" s="1007"/>
      <c r="B23" s="1008">
        <v>6</v>
      </c>
      <c r="C23" s="1010"/>
      <c r="D23" s="385">
        <v>100.2</v>
      </c>
      <c r="E23" s="385" t="s">
        <v>828</v>
      </c>
      <c r="F23" s="308">
        <v>98.9</v>
      </c>
      <c r="G23" s="308">
        <v>100.1</v>
      </c>
      <c r="H23" s="308">
        <v>98.9</v>
      </c>
      <c r="I23" s="308">
        <v>95.9</v>
      </c>
      <c r="J23" s="308">
        <v>108.3</v>
      </c>
      <c r="K23" s="308">
        <v>97.1</v>
      </c>
      <c r="L23" s="308">
        <v>105.4</v>
      </c>
      <c r="M23" s="308">
        <v>103.2</v>
      </c>
      <c r="N23" s="308">
        <v>99.6</v>
      </c>
      <c r="O23" s="308">
        <v>107</v>
      </c>
      <c r="P23" s="308">
        <v>105.8</v>
      </c>
      <c r="Q23" s="308">
        <v>100</v>
      </c>
      <c r="R23" s="308">
        <v>104.5</v>
      </c>
      <c r="S23" s="308">
        <v>102.7</v>
      </c>
      <c r="T23" s="308">
        <v>97.4</v>
      </c>
    </row>
    <row r="24" spans="1:21" s="22" customFormat="1" ht="4.5" customHeight="1">
      <c r="A24" s="397"/>
      <c r="B24" s="1011"/>
      <c r="C24" s="1012"/>
      <c r="D24" s="313"/>
      <c r="E24" s="313"/>
      <c r="F24" s="142"/>
      <c r="G24" s="142"/>
      <c r="H24" s="142"/>
      <c r="I24" s="142"/>
      <c r="J24" s="142"/>
      <c r="K24" s="142"/>
      <c r="L24" s="142"/>
      <c r="M24" s="142"/>
      <c r="N24" s="142"/>
      <c r="O24" s="142"/>
      <c r="P24" s="142"/>
      <c r="Q24" s="142"/>
      <c r="R24" s="142"/>
      <c r="S24" s="1028"/>
      <c r="T24" s="1028"/>
    </row>
    <row r="25" spans="1:21" ht="17.25" customHeight="1">
      <c r="A25" s="512">
        <v>6</v>
      </c>
      <c r="B25" s="513">
        <v>5</v>
      </c>
      <c r="C25" s="1012" t="s">
        <v>289</v>
      </c>
      <c r="D25" s="303">
        <v>100.2</v>
      </c>
      <c r="E25" s="303" t="s">
        <v>828</v>
      </c>
      <c r="F25" s="167">
        <v>95.3</v>
      </c>
      <c r="G25" s="167">
        <v>96.9</v>
      </c>
      <c r="H25" s="167">
        <v>102.4</v>
      </c>
      <c r="I25" s="167">
        <v>96.6</v>
      </c>
      <c r="J25" s="167">
        <v>108.8</v>
      </c>
      <c r="K25" s="167">
        <v>96.9</v>
      </c>
      <c r="L25" s="167">
        <v>110</v>
      </c>
      <c r="M25" s="167">
        <v>104.3</v>
      </c>
      <c r="N25" s="167">
        <v>98.4</v>
      </c>
      <c r="O25" s="167">
        <v>108.5</v>
      </c>
      <c r="P25" s="167">
        <v>99.3</v>
      </c>
      <c r="Q25" s="167">
        <v>109.3</v>
      </c>
      <c r="R25" s="167">
        <v>106.7</v>
      </c>
      <c r="S25" s="1029">
        <v>106.1</v>
      </c>
      <c r="T25" s="1029">
        <v>96.7</v>
      </c>
    </row>
    <row r="26" spans="1:21" ht="17.25" customHeight="1">
      <c r="A26" s="512">
        <v>7</v>
      </c>
      <c r="B26" s="513">
        <v>2</v>
      </c>
      <c r="C26" s="1017"/>
      <c r="D26" s="303">
        <v>96.5</v>
      </c>
      <c r="E26" s="303" t="s">
        <v>828</v>
      </c>
      <c r="F26" s="303">
        <v>94</v>
      </c>
      <c r="G26" s="303">
        <v>98.9</v>
      </c>
      <c r="H26" s="303">
        <v>93.7</v>
      </c>
      <c r="I26" s="303">
        <v>97.5</v>
      </c>
      <c r="J26" s="303">
        <v>101.7</v>
      </c>
      <c r="K26" s="303">
        <v>96.2</v>
      </c>
      <c r="L26" s="303">
        <v>96.7</v>
      </c>
      <c r="M26" s="303">
        <v>98.1</v>
      </c>
      <c r="N26" s="303">
        <v>98.6</v>
      </c>
      <c r="O26" s="303">
        <v>106.3</v>
      </c>
      <c r="P26" s="303">
        <v>111.8</v>
      </c>
      <c r="Q26" s="303">
        <v>95.9</v>
      </c>
      <c r="R26" s="303">
        <v>94</v>
      </c>
      <c r="S26" s="1029">
        <v>88.8</v>
      </c>
      <c r="T26" s="303">
        <v>96.9</v>
      </c>
    </row>
    <row r="27" spans="1:21" ht="17.25" customHeight="1">
      <c r="A27" s="512"/>
      <c r="B27" s="513">
        <v>3</v>
      </c>
      <c r="C27" s="1018"/>
      <c r="D27" s="303">
        <v>96.9</v>
      </c>
      <c r="E27" s="303" t="s">
        <v>828</v>
      </c>
      <c r="F27" s="303">
        <v>95.3</v>
      </c>
      <c r="G27" s="303">
        <v>97.7</v>
      </c>
      <c r="H27" s="303">
        <v>96.9</v>
      </c>
      <c r="I27" s="303">
        <v>98</v>
      </c>
      <c r="J27" s="303">
        <v>102.2</v>
      </c>
      <c r="K27" s="303">
        <v>93.9</v>
      </c>
      <c r="L27" s="303">
        <v>94</v>
      </c>
      <c r="M27" s="303">
        <v>98.3</v>
      </c>
      <c r="N27" s="303">
        <v>96.7</v>
      </c>
      <c r="O27" s="303">
        <v>112.2</v>
      </c>
      <c r="P27" s="303">
        <v>104.9</v>
      </c>
      <c r="Q27" s="303">
        <v>102.8</v>
      </c>
      <c r="R27" s="303">
        <v>96</v>
      </c>
      <c r="S27" s="1029">
        <v>102.7</v>
      </c>
      <c r="T27" s="303">
        <v>99.7</v>
      </c>
    </row>
    <row r="28" spans="1:21" ht="17.25" customHeight="1">
      <c r="A28" s="512"/>
      <c r="B28" s="513">
        <v>4</v>
      </c>
      <c r="C28" s="1018"/>
      <c r="D28" s="303">
        <v>102.4</v>
      </c>
      <c r="E28" s="303" t="s">
        <v>828</v>
      </c>
      <c r="F28" s="303">
        <v>98.9</v>
      </c>
      <c r="G28" s="303">
        <v>103.4</v>
      </c>
      <c r="H28" s="303">
        <v>106.3</v>
      </c>
      <c r="I28" s="303">
        <v>102</v>
      </c>
      <c r="J28" s="303">
        <v>107.3</v>
      </c>
      <c r="K28" s="303">
        <v>97.3</v>
      </c>
      <c r="L28" s="303">
        <v>103.9</v>
      </c>
      <c r="M28" s="303">
        <v>101.5</v>
      </c>
      <c r="N28" s="303">
        <v>101.7</v>
      </c>
      <c r="O28" s="303">
        <v>113.9</v>
      </c>
      <c r="P28" s="303">
        <v>111.5</v>
      </c>
      <c r="Q28" s="303">
        <v>112.4</v>
      </c>
      <c r="R28" s="303">
        <v>102.7</v>
      </c>
      <c r="S28" s="1029">
        <v>102.9</v>
      </c>
      <c r="T28" s="303">
        <v>105.6</v>
      </c>
    </row>
    <row r="29" spans="1:21" ht="17.25" customHeight="1">
      <c r="A29" s="512"/>
      <c r="B29" s="513">
        <v>5</v>
      </c>
      <c r="C29" s="1012"/>
      <c r="D29" s="303">
        <v>98.7</v>
      </c>
      <c r="E29" s="303" t="s">
        <v>828</v>
      </c>
      <c r="F29" s="303">
        <v>91.9</v>
      </c>
      <c r="G29" s="303">
        <v>96</v>
      </c>
      <c r="H29" s="303">
        <v>100.5</v>
      </c>
      <c r="I29" s="303">
        <v>95.6</v>
      </c>
      <c r="J29" s="303">
        <v>104.2</v>
      </c>
      <c r="K29" s="303">
        <v>95.1</v>
      </c>
      <c r="L29" s="303">
        <v>104.5</v>
      </c>
      <c r="M29" s="303">
        <v>97.8</v>
      </c>
      <c r="N29" s="303">
        <v>93.4</v>
      </c>
      <c r="O29" s="303">
        <v>115.8</v>
      </c>
      <c r="P29" s="303">
        <v>113.8</v>
      </c>
      <c r="Q29" s="303">
        <v>106.6</v>
      </c>
      <c r="R29" s="303">
        <v>101.7</v>
      </c>
      <c r="S29" s="1029">
        <v>101.4</v>
      </c>
      <c r="T29" s="303">
        <v>100</v>
      </c>
    </row>
    <row r="30" spans="1:21" ht="4.5" customHeight="1">
      <c r="A30" s="1019"/>
      <c r="B30" s="1020"/>
      <c r="C30" s="1018"/>
      <c r="D30" s="310"/>
      <c r="E30" s="310"/>
      <c r="F30" s="310"/>
      <c r="G30" s="310"/>
      <c r="H30" s="310"/>
      <c r="I30" s="310"/>
      <c r="J30" s="310"/>
      <c r="K30" s="310"/>
      <c r="L30" s="310"/>
      <c r="M30" s="310"/>
      <c r="N30" s="310"/>
      <c r="O30" s="310"/>
      <c r="P30" s="310"/>
      <c r="Q30" s="310"/>
      <c r="R30" s="310"/>
      <c r="S30" s="1013"/>
      <c r="T30" s="1013"/>
    </row>
    <row r="31" spans="1:21" ht="21" customHeight="1">
      <c r="A31" s="1855" t="s">
        <v>271</v>
      </c>
      <c r="B31" s="1855"/>
      <c r="C31" s="1856"/>
      <c r="D31" s="1021">
        <v>-1.5</v>
      </c>
      <c r="E31" s="1030" t="s">
        <v>828</v>
      </c>
      <c r="F31" s="1021">
        <v>-3.6</v>
      </c>
      <c r="G31" s="1021">
        <v>-0.9</v>
      </c>
      <c r="H31" s="1021">
        <v>-1.9</v>
      </c>
      <c r="I31" s="1021">
        <v>-1</v>
      </c>
      <c r="J31" s="1021">
        <v>-4.2</v>
      </c>
      <c r="K31" s="1021">
        <v>-1.9</v>
      </c>
      <c r="L31" s="1021">
        <v>-5</v>
      </c>
      <c r="M31" s="1021">
        <v>-6.2</v>
      </c>
      <c r="N31" s="1021">
        <v>-5.0999999999999996</v>
      </c>
      <c r="O31" s="1021">
        <v>6.7</v>
      </c>
      <c r="P31" s="1021">
        <v>14.6</v>
      </c>
      <c r="Q31" s="1021">
        <v>-2.5</v>
      </c>
      <c r="R31" s="1021">
        <v>-4.7</v>
      </c>
      <c r="S31" s="1021">
        <v>-4.4000000000000004</v>
      </c>
      <c r="T31" s="1021">
        <v>3.4</v>
      </c>
      <c r="U31" s="365"/>
    </row>
    <row r="32" spans="1:21" ht="12" customHeight="1">
      <c r="A32" s="1022"/>
      <c r="B32" s="7"/>
      <c r="C32" s="1023"/>
      <c r="D32" s="7"/>
      <c r="E32" s="7"/>
      <c r="F32" s="7"/>
      <c r="G32" s="7"/>
      <c r="H32" s="7"/>
      <c r="I32" s="7"/>
      <c r="J32" s="7"/>
      <c r="K32" s="7"/>
      <c r="S32" s="1854" t="s">
        <v>272</v>
      </c>
      <c r="T32" s="1854"/>
    </row>
    <row r="33" spans="1:21" ht="4.5" customHeight="1"/>
    <row r="34" spans="1:21" ht="19">
      <c r="A34" s="1031" t="s">
        <v>984</v>
      </c>
      <c r="C34" s="14"/>
      <c r="E34" s="14"/>
      <c r="F34" s="14"/>
      <c r="G34" s="14"/>
      <c r="H34" s="14"/>
      <c r="I34" s="14"/>
      <c r="J34" s="14"/>
      <c r="K34" s="14"/>
      <c r="L34" s="14"/>
      <c r="M34" s="14"/>
      <c r="N34" s="14"/>
      <c r="O34" s="14"/>
    </row>
    <row r="35" spans="1:21" ht="13.5" customHeight="1">
      <c r="F35" s="1000"/>
      <c r="P35" s="1850" t="s">
        <v>985</v>
      </c>
      <c r="Q35" s="1850"/>
      <c r="R35" s="1850"/>
      <c r="S35" s="1850"/>
      <c r="T35" s="1850"/>
    </row>
    <row r="36" spans="1:21" s="14" customFormat="1" ht="92.25" customHeight="1">
      <c r="A36" s="1851" t="s">
        <v>84</v>
      </c>
      <c r="B36" s="1851"/>
      <c r="C36" s="1852"/>
      <c r="D36" s="242" t="s">
        <v>274</v>
      </c>
      <c r="E36" s="242" t="s">
        <v>275</v>
      </c>
      <c r="F36" s="243" t="s">
        <v>187</v>
      </c>
      <c r="G36" s="243" t="s">
        <v>188</v>
      </c>
      <c r="H36" s="242" t="s">
        <v>453</v>
      </c>
      <c r="I36" s="242" t="s">
        <v>276</v>
      </c>
      <c r="J36" s="242" t="s">
        <v>277</v>
      </c>
      <c r="K36" s="242" t="s">
        <v>278</v>
      </c>
      <c r="L36" s="242" t="s">
        <v>279</v>
      </c>
      <c r="M36" s="242" t="s">
        <v>504</v>
      </c>
      <c r="N36" s="244" t="s">
        <v>509</v>
      </c>
      <c r="O36" s="245" t="s">
        <v>505</v>
      </c>
      <c r="P36" s="242" t="s">
        <v>280</v>
      </c>
      <c r="Q36" s="242" t="s">
        <v>506</v>
      </c>
      <c r="R36" s="242" t="s">
        <v>281</v>
      </c>
      <c r="S36" s="246" t="s">
        <v>507</v>
      </c>
      <c r="T36" s="247" t="s">
        <v>282</v>
      </c>
    </row>
    <row r="37" spans="1:21" ht="6" customHeight="1">
      <c r="A37" s="1001"/>
      <c r="B37" s="1002"/>
      <c r="C37" s="1003"/>
      <c r="D37" s="1004"/>
      <c r="E37" s="1004"/>
      <c r="F37" s="1004"/>
      <c r="G37" s="1004"/>
      <c r="H37" s="1004"/>
      <c r="I37" s="1004"/>
      <c r="J37" s="1004"/>
      <c r="K37" s="1004"/>
      <c r="L37" s="1004"/>
      <c r="M37" s="1020"/>
      <c r="N37" s="1020"/>
      <c r="O37" s="1020"/>
      <c r="P37" s="1020"/>
      <c r="Q37" s="1020"/>
      <c r="R37" s="1020"/>
      <c r="S37" s="1020"/>
      <c r="T37" s="1020"/>
    </row>
    <row r="38" spans="1:21" s="24" customFormat="1" ht="17.25" customHeight="1">
      <c r="A38" s="1007" t="s">
        <v>478</v>
      </c>
      <c r="B38" s="1008">
        <v>4</v>
      </c>
      <c r="C38" s="1009" t="s">
        <v>85</v>
      </c>
      <c r="D38" s="308">
        <v>100.1</v>
      </c>
      <c r="E38" s="308" t="s">
        <v>828</v>
      </c>
      <c r="F38" s="308">
        <v>100</v>
      </c>
      <c r="G38" s="308">
        <v>96.9</v>
      </c>
      <c r="H38" s="308">
        <v>89.2</v>
      </c>
      <c r="I38" s="308">
        <v>85.9</v>
      </c>
      <c r="J38" s="308">
        <v>103.7</v>
      </c>
      <c r="K38" s="308">
        <v>101.2</v>
      </c>
      <c r="L38" s="308">
        <v>94.4</v>
      </c>
      <c r="M38" s="308">
        <v>96.4</v>
      </c>
      <c r="N38" s="308">
        <v>98</v>
      </c>
      <c r="O38" s="308">
        <v>105.3</v>
      </c>
      <c r="P38" s="308">
        <v>94.4</v>
      </c>
      <c r="Q38" s="308">
        <v>99.8</v>
      </c>
      <c r="R38" s="308">
        <v>102</v>
      </c>
      <c r="S38" s="308">
        <v>100.2</v>
      </c>
      <c r="T38" s="308">
        <v>98.5</v>
      </c>
    </row>
    <row r="39" spans="1:21" ht="17.25" customHeight="1">
      <c r="A39" s="1007"/>
      <c r="B39" s="1008">
        <v>5</v>
      </c>
      <c r="C39" s="1010"/>
      <c r="D39" s="308">
        <v>100.6</v>
      </c>
      <c r="E39" s="385" t="s">
        <v>828</v>
      </c>
      <c r="F39" s="308">
        <v>99.4</v>
      </c>
      <c r="G39" s="308">
        <v>97.9</v>
      </c>
      <c r="H39" s="308">
        <v>79.400000000000006</v>
      </c>
      <c r="I39" s="308">
        <v>81.900000000000006</v>
      </c>
      <c r="J39" s="308">
        <v>103.8</v>
      </c>
      <c r="K39" s="308">
        <v>100.5</v>
      </c>
      <c r="L39" s="308">
        <v>93.5</v>
      </c>
      <c r="M39" s="308">
        <v>95.2</v>
      </c>
      <c r="N39" s="308">
        <v>99.6</v>
      </c>
      <c r="O39" s="308">
        <v>110.3</v>
      </c>
      <c r="P39" s="308">
        <v>91.8</v>
      </c>
      <c r="Q39" s="308">
        <v>97.9</v>
      </c>
      <c r="R39" s="308">
        <v>103.4</v>
      </c>
      <c r="S39" s="308">
        <v>95.5</v>
      </c>
      <c r="T39" s="308">
        <v>99.1</v>
      </c>
    </row>
    <row r="40" spans="1:21" s="22" customFormat="1" ht="17.25" customHeight="1">
      <c r="A40" s="1007"/>
      <c r="B40" s="1008">
        <v>6</v>
      </c>
      <c r="C40" s="1010"/>
      <c r="D40" s="308">
        <v>101.3</v>
      </c>
      <c r="E40" s="385" t="s">
        <v>828</v>
      </c>
      <c r="F40" s="308">
        <v>98.7</v>
      </c>
      <c r="G40" s="308">
        <v>96.3</v>
      </c>
      <c r="H40" s="308">
        <v>57.7</v>
      </c>
      <c r="I40" s="308">
        <v>79.900000000000006</v>
      </c>
      <c r="J40" s="308">
        <v>99.3</v>
      </c>
      <c r="K40" s="308">
        <v>102.3</v>
      </c>
      <c r="L40" s="308">
        <v>92.3</v>
      </c>
      <c r="M40" s="308">
        <v>93</v>
      </c>
      <c r="N40" s="308">
        <v>101.3</v>
      </c>
      <c r="O40" s="308">
        <v>121.3</v>
      </c>
      <c r="P40" s="308">
        <v>95.3</v>
      </c>
      <c r="Q40" s="308">
        <v>97.9</v>
      </c>
      <c r="R40" s="308">
        <v>104.3</v>
      </c>
      <c r="S40" s="308">
        <v>95</v>
      </c>
      <c r="T40" s="308">
        <v>99.1</v>
      </c>
    </row>
    <row r="41" spans="1:21" s="22" customFormat="1" ht="4.5" customHeight="1">
      <c r="A41" s="137"/>
      <c r="B41" s="1032"/>
      <c r="C41" s="1033"/>
      <c r="D41" s="315"/>
      <c r="E41" s="315"/>
      <c r="F41" s="316"/>
      <c r="G41" s="316"/>
      <c r="H41" s="316"/>
      <c r="I41" s="316"/>
      <c r="J41" s="316"/>
      <c r="K41" s="316"/>
      <c r="L41" s="316"/>
      <c r="M41" s="316"/>
      <c r="N41" s="316"/>
      <c r="O41" s="316"/>
      <c r="P41" s="316"/>
      <c r="Q41" s="316"/>
      <c r="R41" s="316"/>
      <c r="S41" s="316"/>
      <c r="T41" s="316"/>
    </row>
    <row r="42" spans="1:21" s="22" customFormat="1" ht="17.25" customHeight="1">
      <c r="A42" s="512">
        <v>6</v>
      </c>
      <c r="B42" s="513">
        <v>5</v>
      </c>
      <c r="C42" s="1012" t="s">
        <v>289</v>
      </c>
      <c r="D42" s="303">
        <v>101.5</v>
      </c>
      <c r="E42" s="303" t="s">
        <v>828</v>
      </c>
      <c r="F42" s="167">
        <v>98.9</v>
      </c>
      <c r="G42" s="167">
        <v>97.5</v>
      </c>
      <c r="H42" s="167">
        <v>45.7</v>
      </c>
      <c r="I42" s="167">
        <v>79.599999999999994</v>
      </c>
      <c r="J42" s="167">
        <v>99.3</v>
      </c>
      <c r="K42" s="167">
        <v>101.9</v>
      </c>
      <c r="L42" s="167">
        <v>90.8</v>
      </c>
      <c r="M42" s="167">
        <v>92.7</v>
      </c>
      <c r="N42" s="167">
        <v>101</v>
      </c>
      <c r="O42" s="167">
        <v>120.1</v>
      </c>
      <c r="P42" s="167">
        <v>97.2</v>
      </c>
      <c r="Q42" s="167">
        <v>96.6</v>
      </c>
      <c r="R42" s="167">
        <v>105.9</v>
      </c>
      <c r="S42" s="167">
        <v>95.4</v>
      </c>
      <c r="T42" s="167">
        <v>98</v>
      </c>
    </row>
    <row r="43" spans="1:21" ht="17.25" customHeight="1">
      <c r="A43" s="512">
        <v>7</v>
      </c>
      <c r="B43" s="513">
        <v>2</v>
      </c>
      <c r="C43" s="1017"/>
      <c r="D43" s="303">
        <v>101.5</v>
      </c>
      <c r="E43" s="303" t="s">
        <v>828</v>
      </c>
      <c r="F43" s="303">
        <v>104.1</v>
      </c>
      <c r="G43" s="303">
        <v>94</v>
      </c>
      <c r="H43" s="303">
        <v>69</v>
      </c>
      <c r="I43" s="303">
        <v>79.2</v>
      </c>
      <c r="J43" s="303">
        <v>99.5</v>
      </c>
      <c r="K43" s="303">
        <v>101.4</v>
      </c>
      <c r="L43" s="303">
        <v>92.1</v>
      </c>
      <c r="M43" s="303">
        <v>87.6</v>
      </c>
      <c r="N43" s="303">
        <v>103.8</v>
      </c>
      <c r="O43" s="303">
        <v>127.3</v>
      </c>
      <c r="P43" s="303">
        <v>98.7</v>
      </c>
      <c r="Q43" s="303">
        <v>98.6</v>
      </c>
      <c r="R43" s="303">
        <v>103.9</v>
      </c>
      <c r="S43" s="303">
        <v>95.3</v>
      </c>
      <c r="T43" s="303">
        <v>99.3</v>
      </c>
    </row>
    <row r="44" spans="1:21" ht="17.25" customHeight="1">
      <c r="A44" s="512"/>
      <c r="B44" s="513">
        <v>3</v>
      </c>
      <c r="C44" s="1018"/>
      <c r="D44" s="303">
        <v>100.5</v>
      </c>
      <c r="E44" s="303" t="s">
        <v>828</v>
      </c>
      <c r="F44" s="303">
        <v>104.5</v>
      </c>
      <c r="G44" s="303">
        <v>92.5</v>
      </c>
      <c r="H44" s="303">
        <v>68.7</v>
      </c>
      <c r="I44" s="303">
        <v>79.900000000000006</v>
      </c>
      <c r="J44" s="303">
        <v>98</v>
      </c>
      <c r="K44" s="303">
        <v>101.3</v>
      </c>
      <c r="L44" s="303">
        <v>91</v>
      </c>
      <c r="M44" s="303">
        <v>87.6</v>
      </c>
      <c r="N44" s="303">
        <v>104</v>
      </c>
      <c r="O44" s="303">
        <v>125.5</v>
      </c>
      <c r="P44" s="303">
        <v>97.1</v>
      </c>
      <c r="Q44" s="303">
        <v>94.5</v>
      </c>
      <c r="R44" s="303">
        <v>103.6</v>
      </c>
      <c r="S44" s="303">
        <v>93.6</v>
      </c>
      <c r="T44" s="303">
        <v>99.1</v>
      </c>
    </row>
    <row r="45" spans="1:21" ht="17.25" customHeight="1">
      <c r="A45" s="512"/>
      <c r="B45" s="513">
        <v>4</v>
      </c>
      <c r="C45" s="1018"/>
      <c r="D45" s="303">
        <v>102.2</v>
      </c>
      <c r="E45" s="303" t="s">
        <v>828</v>
      </c>
      <c r="F45" s="303">
        <v>105.6</v>
      </c>
      <c r="G45" s="303">
        <v>95.6</v>
      </c>
      <c r="H45" s="303">
        <v>68.599999999999994</v>
      </c>
      <c r="I45" s="303">
        <v>83.3</v>
      </c>
      <c r="J45" s="303">
        <v>97.3</v>
      </c>
      <c r="K45" s="303">
        <v>103.1</v>
      </c>
      <c r="L45" s="303">
        <v>92.4</v>
      </c>
      <c r="M45" s="303">
        <v>87.7</v>
      </c>
      <c r="N45" s="303">
        <v>115.4</v>
      </c>
      <c r="O45" s="303">
        <v>122.8</v>
      </c>
      <c r="P45" s="303">
        <v>98.5</v>
      </c>
      <c r="Q45" s="303">
        <v>96.8</v>
      </c>
      <c r="R45" s="303">
        <v>105.5</v>
      </c>
      <c r="S45" s="303">
        <v>93.9</v>
      </c>
      <c r="T45" s="303">
        <v>99.5</v>
      </c>
    </row>
    <row r="46" spans="1:21" ht="17.25" customHeight="1">
      <c r="A46" s="512"/>
      <c r="B46" s="513">
        <v>5</v>
      </c>
      <c r="C46" s="1012"/>
      <c r="D46" s="303">
        <v>102.3</v>
      </c>
      <c r="E46" s="303" t="s">
        <v>828</v>
      </c>
      <c r="F46" s="303">
        <v>105.1</v>
      </c>
      <c r="G46" s="303">
        <v>95.1</v>
      </c>
      <c r="H46" s="303">
        <v>69</v>
      </c>
      <c r="I46" s="303">
        <v>83.2</v>
      </c>
      <c r="J46" s="303">
        <v>97.1</v>
      </c>
      <c r="K46" s="303">
        <v>102.9</v>
      </c>
      <c r="L46" s="303">
        <v>94.6</v>
      </c>
      <c r="M46" s="303">
        <v>88.2</v>
      </c>
      <c r="N46" s="303">
        <v>116</v>
      </c>
      <c r="O46" s="303">
        <v>124.2</v>
      </c>
      <c r="P46" s="303">
        <v>99.8</v>
      </c>
      <c r="Q46" s="303">
        <v>98.8</v>
      </c>
      <c r="R46" s="303">
        <v>104.8</v>
      </c>
      <c r="S46" s="303">
        <v>98.2</v>
      </c>
      <c r="T46" s="303">
        <v>99.2</v>
      </c>
    </row>
    <row r="47" spans="1:21" ht="4.5" customHeight="1">
      <c r="A47" s="1019"/>
      <c r="B47" s="1020"/>
      <c r="C47" s="1018"/>
      <c r="D47" s="312"/>
      <c r="E47" s="312"/>
      <c r="F47" s="312"/>
      <c r="G47" s="312"/>
      <c r="H47" s="310"/>
      <c r="I47" s="312"/>
      <c r="J47" s="312"/>
      <c r="K47" s="312"/>
      <c r="L47" s="312"/>
      <c r="M47" s="312"/>
      <c r="N47" s="312"/>
      <c r="O47" s="312"/>
      <c r="P47" s="312"/>
      <c r="Q47" s="312"/>
      <c r="R47" s="312"/>
      <c r="S47" s="1034"/>
      <c r="T47" s="1034"/>
    </row>
    <row r="48" spans="1:21" ht="20.25" customHeight="1">
      <c r="A48" s="1855" t="s">
        <v>271</v>
      </c>
      <c r="B48" s="1855"/>
      <c r="C48" s="1856"/>
      <c r="D48" s="1021">
        <v>0.8</v>
      </c>
      <c r="E48" s="303" t="s">
        <v>828</v>
      </c>
      <c r="F48" s="1021">
        <v>6.3</v>
      </c>
      <c r="G48" s="1021">
        <v>-2.5</v>
      </c>
      <c r="H48" s="1021">
        <v>51</v>
      </c>
      <c r="I48" s="1021">
        <v>4.5</v>
      </c>
      <c r="J48" s="1021">
        <v>-2.2000000000000002</v>
      </c>
      <c r="K48" s="1021">
        <v>1</v>
      </c>
      <c r="L48" s="1021">
        <v>4.2</v>
      </c>
      <c r="M48" s="1021">
        <v>-4.9000000000000004</v>
      </c>
      <c r="N48" s="1021">
        <v>14.9</v>
      </c>
      <c r="O48" s="1021">
        <v>3.4</v>
      </c>
      <c r="P48" s="1021">
        <v>2.7</v>
      </c>
      <c r="Q48" s="1021">
        <v>2.2999999999999998</v>
      </c>
      <c r="R48" s="1021">
        <v>-1</v>
      </c>
      <c r="S48" s="1021">
        <v>2.9</v>
      </c>
      <c r="T48" s="1021">
        <v>1.2</v>
      </c>
      <c r="U48" s="365"/>
    </row>
    <row r="49" spans="1:20" ht="42.75" customHeight="1">
      <c r="A49" s="1035"/>
      <c r="B49" s="1846"/>
      <c r="C49" s="1847"/>
      <c r="D49" s="1847"/>
      <c r="E49" s="1847"/>
      <c r="F49" s="1847"/>
      <c r="G49" s="1847"/>
      <c r="H49" s="1847"/>
      <c r="I49" s="1847"/>
      <c r="J49" s="1847"/>
      <c r="K49" s="1847"/>
      <c r="L49" s="1847"/>
      <c r="M49" s="1847"/>
      <c r="N49" s="1847"/>
      <c r="O49" s="1847"/>
      <c r="P49" s="1847"/>
      <c r="Q49" s="1847"/>
      <c r="R49" s="1847"/>
      <c r="S49" s="1849" t="s">
        <v>272</v>
      </c>
      <c r="T49" s="1849"/>
    </row>
    <row r="50" spans="1:20" ht="12" customHeight="1">
      <c r="B50" s="1848"/>
      <c r="C50" s="1848"/>
      <c r="D50" s="1848"/>
      <c r="E50" s="1848"/>
      <c r="F50" s="1848"/>
      <c r="G50" s="1848"/>
      <c r="H50" s="1848"/>
      <c r="I50" s="1848"/>
      <c r="J50" s="1848"/>
      <c r="K50" s="1848"/>
      <c r="L50" s="1848"/>
      <c r="M50" s="1848"/>
      <c r="N50" s="1848"/>
      <c r="O50" s="1848"/>
      <c r="P50" s="1848"/>
      <c r="Q50" s="1848"/>
      <c r="R50" s="1848"/>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36" t="s">
        <v>725</v>
      </c>
      <c r="J1" s="679"/>
      <c r="K1" s="679"/>
    </row>
    <row r="2" spans="1:14" ht="13.5" customHeight="1"/>
    <row r="3" spans="1:14" s="104" customFormat="1" ht="15" customHeight="1">
      <c r="A3" s="1878" t="s">
        <v>44</v>
      </c>
      <c r="B3" s="1878"/>
      <c r="C3" s="1879"/>
      <c r="D3" s="1884" t="s">
        <v>710</v>
      </c>
      <c r="E3" s="219"/>
      <c r="F3" s="1887" t="s">
        <v>711</v>
      </c>
      <c r="G3" s="1890" t="s">
        <v>712</v>
      </c>
      <c r="H3" s="219"/>
      <c r="I3" s="1892" t="s">
        <v>713</v>
      </c>
      <c r="J3" s="1895" t="s">
        <v>714</v>
      </c>
      <c r="K3" s="1896"/>
      <c r="L3" s="1876"/>
      <c r="M3" s="1875" t="s">
        <v>45</v>
      </c>
      <c r="N3" s="1876"/>
    </row>
    <row r="4" spans="1:14" s="25" customFormat="1" ht="15" customHeight="1">
      <c r="A4" s="1880"/>
      <c r="B4" s="1880"/>
      <c r="C4" s="1881"/>
      <c r="D4" s="1885"/>
      <c r="E4" s="1897" t="s">
        <v>787</v>
      </c>
      <c r="F4" s="1888"/>
      <c r="G4" s="1891"/>
      <c r="H4" s="1897" t="s">
        <v>787</v>
      </c>
      <c r="I4" s="1893"/>
      <c r="J4" s="1888"/>
      <c r="K4" s="1866" t="s">
        <v>787</v>
      </c>
      <c r="L4" s="1867"/>
      <c r="M4" s="1863" t="s">
        <v>715</v>
      </c>
      <c r="N4" s="1892" t="s">
        <v>716</v>
      </c>
    </row>
    <row r="5" spans="1:14" s="25" customFormat="1" ht="15" customHeight="1">
      <c r="A5" s="1882"/>
      <c r="B5" s="1882"/>
      <c r="C5" s="1883"/>
      <c r="D5" s="1886"/>
      <c r="E5" s="1898"/>
      <c r="F5" s="1889"/>
      <c r="G5" s="1864"/>
      <c r="H5" s="1898"/>
      <c r="I5" s="1894"/>
      <c r="J5" s="1889"/>
      <c r="K5" s="1866"/>
      <c r="L5" s="1867"/>
      <c r="M5" s="1864"/>
      <c r="N5" s="1894"/>
    </row>
    <row r="6" spans="1:14" s="11" customFormat="1">
      <c r="A6" s="1034"/>
      <c r="B6" s="1002"/>
      <c r="C6" s="1033"/>
      <c r="D6" s="1037" t="s">
        <v>46</v>
      </c>
      <c r="E6" s="1038" t="s">
        <v>57</v>
      </c>
      <c r="F6" s="1038" t="s">
        <v>57</v>
      </c>
      <c r="G6" s="1038" t="s">
        <v>57</v>
      </c>
      <c r="H6" s="1038" t="s">
        <v>57</v>
      </c>
      <c r="I6" s="1038" t="s">
        <v>57</v>
      </c>
      <c r="J6" s="1038" t="s">
        <v>46</v>
      </c>
      <c r="K6" s="1865" t="s">
        <v>57</v>
      </c>
      <c r="L6" s="1865"/>
      <c r="M6" s="1038" t="s">
        <v>47</v>
      </c>
      <c r="N6" s="1038" t="s">
        <v>47</v>
      </c>
    </row>
    <row r="7" spans="1:14" s="19" customFormat="1" ht="13.5" customHeight="1">
      <c r="A7" s="1039" t="s">
        <v>478</v>
      </c>
      <c r="B7" s="1040">
        <v>2</v>
      </c>
      <c r="C7" s="1041" t="s">
        <v>152</v>
      </c>
      <c r="D7" s="367">
        <v>15663</v>
      </c>
      <c r="E7" s="169">
        <v>4598</v>
      </c>
      <c r="F7" s="169">
        <v>26812</v>
      </c>
      <c r="G7" s="169">
        <v>79387</v>
      </c>
      <c r="H7" s="169">
        <v>23539</v>
      </c>
      <c r="I7" s="169">
        <v>76824</v>
      </c>
      <c r="J7" s="169">
        <v>3735</v>
      </c>
      <c r="K7" s="1868">
        <v>903</v>
      </c>
      <c r="L7" s="1868"/>
      <c r="M7" s="292">
        <v>1.71</v>
      </c>
      <c r="N7" s="292">
        <v>0.97</v>
      </c>
    </row>
    <row r="8" spans="1:14" s="19" customFormat="1" ht="13.5" customHeight="1">
      <c r="A8" s="1039"/>
      <c r="B8" s="1040">
        <v>3</v>
      </c>
      <c r="C8" s="1041"/>
      <c r="D8" s="367">
        <v>16233</v>
      </c>
      <c r="E8" s="169">
        <v>4657</v>
      </c>
      <c r="F8" s="169">
        <v>28235</v>
      </c>
      <c r="G8" s="169">
        <v>86313</v>
      </c>
      <c r="H8" s="169">
        <v>25284</v>
      </c>
      <c r="I8" s="169">
        <v>80846</v>
      </c>
      <c r="J8" s="169">
        <v>3829</v>
      </c>
      <c r="K8" s="1868">
        <v>928</v>
      </c>
      <c r="L8" s="1868"/>
      <c r="M8" s="292">
        <v>1.74</v>
      </c>
      <c r="N8" s="292">
        <v>0.94</v>
      </c>
    </row>
    <row r="9" spans="1:14" s="19" customFormat="1" ht="13.5" customHeight="1">
      <c r="A9" s="1039"/>
      <c r="B9" s="1040">
        <v>4</v>
      </c>
      <c r="C9" s="1041"/>
      <c r="D9" s="367">
        <v>16164</v>
      </c>
      <c r="E9" s="169">
        <v>4603</v>
      </c>
      <c r="F9" s="169">
        <v>29795</v>
      </c>
      <c r="G9" s="169">
        <v>84013</v>
      </c>
      <c r="H9" s="169">
        <v>23818</v>
      </c>
      <c r="I9" s="169">
        <v>86426</v>
      </c>
      <c r="J9" s="169">
        <v>3825</v>
      </c>
      <c r="K9" s="1868">
        <v>915</v>
      </c>
      <c r="L9" s="1868"/>
      <c r="M9" s="292">
        <v>1.84</v>
      </c>
      <c r="N9" s="292">
        <v>1.03</v>
      </c>
    </row>
    <row r="10" spans="1:14" s="19" customFormat="1" ht="13.5" customHeight="1">
      <c r="A10" s="1039"/>
      <c r="B10" s="1040">
        <v>5</v>
      </c>
      <c r="C10" s="1041"/>
      <c r="D10" s="367">
        <v>15890</v>
      </c>
      <c r="E10" s="335">
        <v>4758.8999999999996</v>
      </c>
      <c r="F10" s="169">
        <v>28838</v>
      </c>
      <c r="G10" s="169">
        <v>82184</v>
      </c>
      <c r="H10" s="335">
        <v>23867.8</v>
      </c>
      <c r="I10" s="169">
        <v>83560</v>
      </c>
      <c r="J10" s="169">
        <v>3780</v>
      </c>
      <c r="K10" s="1869">
        <v>929</v>
      </c>
      <c r="L10" s="1869"/>
      <c r="M10" s="292">
        <v>1.81</v>
      </c>
      <c r="N10" s="292">
        <v>1.02</v>
      </c>
    </row>
    <row r="11" spans="1:14" s="19" customFormat="1" ht="13.5" customHeight="1">
      <c r="A11" s="1039"/>
      <c r="B11" s="1040">
        <v>6</v>
      </c>
      <c r="C11" s="1041"/>
      <c r="D11" s="367">
        <v>15392</v>
      </c>
      <c r="E11" s="335">
        <v>4694</v>
      </c>
      <c r="F11" s="169">
        <v>27830</v>
      </c>
      <c r="G11" s="169">
        <v>80713</v>
      </c>
      <c r="H11" s="335">
        <v>23915</v>
      </c>
      <c r="I11" s="169">
        <v>80966</v>
      </c>
      <c r="J11" s="169">
        <v>3595</v>
      </c>
      <c r="K11" s="1870">
        <v>874</v>
      </c>
      <c r="L11" s="1870"/>
      <c r="M11" s="292">
        <v>1.81</v>
      </c>
      <c r="N11" s="292">
        <v>1</v>
      </c>
    </row>
    <row r="12" spans="1:14">
      <c r="A12" s="85"/>
      <c r="B12" s="1042"/>
      <c r="C12" s="1043"/>
      <c r="D12" s="1044"/>
      <c r="E12" s="1045"/>
      <c r="F12" s="1045"/>
      <c r="G12" s="1045"/>
      <c r="H12" s="169" t="s">
        <v>265</v>
      </c>
      <c r="I12" s="1045" t="s">
        <v>265</v>
      </c>
      <c r="J12" s="1045" t="s">
        <v>265</v>
      </c>
      <c r="K12" s="1869" t="s">
        <v>265</v>
      </c>
      <c r="L12" s="1869"/>
      <c r="M12" s="1045" t="s">
        <v>265</v>
      </c>
      <c r="N12" s="1046"/>
    </row>
    <row r="13" spans="1:14" s="11" customFormat="1" ht="13.5" customHeight="1">
      <c r="A13" s="500">
        <v>6</v>
      </c>
      <c r="B13" s="470">
        <v>5</v>
      </c>
      <c r="C13" s="1033" t="s">
        <v>285</v>
      </c>
      <c r="D13" s="332">
        <v>17348</v>
      </c>
      <c r="E13" s="332">
        <v>4993</v>
      </c>
      <c r="F13" s="332">
        <v>26041</v>
      </c>
      <c r="G13" s="332">
        <v>87743</v>
      </c>
      <c r="H13" s="332">
        <v>25432</v>
      </c>
      <c r="I13" s="332">
        <v>78439</v>
      </c>
      <c r="J13" s="332">
        <v>4022</v>
      </c>
      <c r="K13" s="332"/>
      <c r="L13" s="332">
        <v>910</v>
      </c>
      <c r="M13" s="1047">
        <v>1.76</v>
      </c>
      <c r="N13" s="459">
        <v>1</v>
      </c>
    </row>
    <row r="14" spans="1:14" s="11" customFormat="1" ht="13.5" customHeight="1">
      <c r="A14" s="500"/>
      <c r="B14" s="470">
        <v>6</v>
      </c>
      <c r="C14" s="1033"/>
      <c r="D14" s="332">
        <v>14685</v>
      </c>
      <c r="E14" s="332">
        <v>4580</v>
      </c>
      <c r="F14" s="332">
        <v>26766</v>
      </c>
      <c r="G14" s="332">
        <v>86641</v>
      </c>
      <c r="H14" s="332">
        <v>25228</v>
      </c>
      <c r="I14" s="332">
        <v>77185</v>
      </c>
      <c r="J14" s="332">
        <v>3632</v>
      </c>
      <c r="K14" s="332"/>
      <c r="L14" s="332">
        <v>850</v>
      </c>
      <c r="M14" s="1047">
        <v>1.79</v>
      </c>
      <c r="N14" s="459">
        <v>0.99</v>
      </c>
    </row>
    <row r="15" spans="1:14" s="11" customFormat="1" ht="13.5" customHeight="1">
      <c r="A15" s="500"/>
      <c r="B15" s="470">
        <v>7</v>
      </c>
      <c r="C15" s="1033"/>
      <c r="D15" s="332">
        <v>15109</v>
      </c>
      <c r="E15" s="332">
        <v>4769</v>
      </c>
      <c r="F15" s="332">
        <v>29461</v>
      </c>
      <c r="G15" s="332">
        <v>82947</v>
      </c>
      <c r="H15" s="332">
        <v>24629</v>
      </c>
      <c r="I15" s="332">
        <v>79481</v>
      </c>
      <c r="J15" s="332">
        <v>3561</v>
      </c>
      <c r="K15" s="332"/>
      <c r="L15" s="332">
        <v>857</v>
      </c>
      <c r="M15" s="1047">
        <v>1.87</v>
      </c>
      <c r="N15" s="459">
        <v>1.01</v>
      </c>
    </row>
    <row r="16" spans="1:14" s="11" customFormat="1" ht="13.5" customHeight="1">
      <c r="A16" s="500"/>
      <c r="B16" s="470">
        <v>8</v>
      </c>
      <c r="C16" s="1033"/>
      <c r="D16" s="332">
        <v>13709</v>
      </c>
      <c r="E16" s="332">
        <v>4246</v>
      </c>
      <c r="F16" s="332">
        <v>25906</v>
      </c>
      <c r="G16" s="332">
        <v>80076</v>
      </c>
      <c r="H16" s="332">
        <v>23742</v>
      </c>
      <c r="I16" s="332">
        <v>79227</v>
      </c>
      <c r="J16" s="332">
        <v>3301</v>
      </c>
      <c r="K16" s="332"/>
      <c r="L16" s="332">
        <v>835</v>
      </c>
      <c r="M16" s="1047">
        <v>1.83</v>
      </c>
      <c r="N16" s="459">
        <v>1.01</v>
      </c>
    </row>
    <row r="17" spans="1:15" s="11" customFormat="1" ht="13.5" customHeight="1">
      <c r="A17" s="500"/>
      <c r="B17" s="470">
        <v>9</v>
      </c>
      <c r="C17" s="1033"/>
      <c r="D17" s="332">
        <v>14714</v>
      </c>
      <c r="E17" s="332">
        <v>4347</v>
      </c>
      <c r="F17" s="332">
        <v>27323</v>
      </c>
      <c r="G17" s="332">
        <v>79574</v>
      </c>
      <c r="H17" s="332">
        <v>23551</v>
      </c>
      <c r="I17" s="332">
        <v>80294</v>
      </c>
      <c r="J17" s="332">
        <v>3565</v>
      </c>
      <c r="K17" s="332"/>
      <c r="L17" s="332">
        <v>945</v>
      </c>
      <c r="M17" s="1047">
        <v>1.74</v>
      </c>
      <c r="N17" s="459">
        <v>1.01</v>
      </c>
    </row>
    <row r="18" spans="1:15" s="11" customFormat="1" ht="13.5" customHeight="1">
      <c r="A18" s="500"/>
      <c r="B18" s="470">
        <v>10</v>
      </c>
      <c r="C18" s="1033"/>
      <c r="D18" s="332">
        <v>15886</v>
      </c>
      <c r="E18" s="332">
        <v>4902</v>
      </c>
      <c r="F18" s="332">
        <v>31458</v>
      </c>
      <c r="G18" s="332">
        <v>80304</v>
      </c>
      <c r="H18" s="332">
        <v>23725</v>
      </c>
      <c r="I18" s="332">
        <v>82589</v>
      </c>
      <c r="J18" s="332">
        <v>3919</v>
      </c>
      <c r="K18" s="332"/>
      <c r="L18" s="332">
        <v>992</v>
      </c>
      <c r="M18" s="1047">
        <v>1.8</v>
      </c>
      <c r="N18" s="459">
        <v>1.01</v>
      </c>
    </row>
    <row r="19" spans="1:15" s="11" customFormat="1" ht="13.5" customHeight="1">
      <c r="A19" s="500"/>
      <c r="B19" s="470">
        <v>11</v>
      </c>
      <c r="C19" s="1033"/>
      <c r="D19" s="332">
        <v>12974</v>
      </c>
      <c r="E19" s="332">
        <v>3894</v>
      </c>
      <c r="F19" s="332">
        <v>26033</v>
      </c>
      <c r="G19" s="332">
        <v>78171</v>
      </c>
      <c r="H19" s="332">
        <v>23006</v>
      </c>
      <c r="I19" s="332">
        <v>81854</v>
      </c>
      <c r="J19" s="332">
        <v>3341</v>
      </c>
      <c r="K19" s="332"/>
      <c r="L19" s="332">
        <v>834</v>
      </c>
      <c r="M19" s="1047">
        <v>1.77</v>
      </c>
      <c r="N19" s="459">
        <v>1</v>
      </c>
    </row>
    <row r="20" spans="1:15" s="11" customFormat="1" ht="13.5" customHeight="1">
      <c r="A20" s="500"/>
      <c r="B20" s="470">
        <v>12</v>
      </c>
      <c r="C20" s="1033"/>
      <c r="D20" s="332">
        <v>11500</v>
      </c>
      <c r="E20" s="332">
        <v>3735</v>
      </c>
      <c r="F20" s="332">
        <v>27316</v>
      </c>
      <c r="G20" s="332">
        <v>74461</v>
      </c>
      <c r="H20" s="332">
        <v>22170</v>
      </c>
      <c r="I20" s="332">
        <v>81751</v>
      </c>
      <c r="J20" s="332">
        <v>3101</v>
      </c>
      <c r="K20" s="332"/>
      <c r="L20" s="332">
        <v>724</v>
      </c>
      <c r="M20" s="1047">
        <v>1.77</v>
      </c>
      <c r="N20" s="459">
        <v>0.99</v>
      </c>
    </row>
    <row r="21" spans="1:15" s="11" customFormat="1" ht="13.5" customHeight="1">
      <c r="A21" s="500">
        <v>7</v>
      </c>
      <c r="B21" s="470">
        <v>1</v>
      </c>
      <c r="C21" s="1033"/>
      <c r="D21" s="332">
        <v>16388</v>
      </c>
      <c r="E21" s="332">
        <v>5134</v>
      </c>
      <c r="F21" s="332">
        <v>31321</v>
      </c>
      <c r="G21" s="332">
        <v>75852</v>
      </c>
      <c r="H21" s="332">
        <v>22795</v>
      </c>
      <c r="I21" s="332">
        <v>82389</v>
      </c>
      <c r="J21" s="332">
        <v>2746</v>
      </c>
      <c r="K21" s="332"/>
      <c r="L21" s="332">
        <v>711</v>
      </c>
      <c r="M21" s="1047">
        <v>1.86</v>
      </c>
      <c r="N21" s="459">
        <v>1</v>
      </c>
    </row>
    <row r="22" spans="1:15" s="11" customFormat="1" ht="13.5" customHeight="1">
      <c r="A22" s="500"/>
      <c r="B22" s="470">
        <v>2</v>
      </c>
      <c r="C22" s="1033"/>
      <c r="D22" s="332">
        <v>14568</v>
      </c>
      <c r="E22" s="332">
        <v>4564</v>
      </c>
      <c r="F22" s="332">
        <v>27854</v>
      </c>
      <c r="G22" s="332">
        <v>77256</v>
      </c>
      <c r="H22" s="332">
        <v>23332</v>
      </c>
      <c r="I22" s="332">
        <v>83683</v>
      </c>
      <c r="J22" s="332">
        <v>3500</v>
      </c>
      <c r="K22" s="332"/>
      <c r="L22" s="332">
        <v>812</v>
      </c>
      <c r="M22" s="1047">
        <v>1.86</v>
      </c>
      <c r="N22" s="459">
        <v>0.99</v>
      </c>
    </row>
    <row r="23" spans="1:15" s="11" customFormat="1" ht="13.5" customHeight="1">
      <c r="A23" s="500"/>
      <c r="B23" s="470">
        <v>3</v>
      </c>
      <c r="C23" s="1033"/>
      <c r="D23" s="332">
        <v>15251</v>
      </c>
      <c r="E23" s="332">
        <v>4632</v>
      </c>
      <c r="F23" s="332">
        <v>26883</v>
      </c>
      <c r="G23" s="332">
        <v>79344</v>
      </c>
      <c r="H23" s="332">
        <v>23807</v>
      </c>
      <c r="I23" s="332">
        <v>83005</v>
      </c>
      <c r="J23" s="332">
        <v>4339</v>
      </c>
      <c r="K23" s="332"/>
      <c r="L23" s="332">
        <v>1018</v>
      </c>
      <c r="M23" s="1047">
        <v>1.83</v>
      </c>
      <c r="N23" s="459">
        <v>1</v>
      </c>
    </row>
    <row r="24" spans="1:15" s="11" customFormat="1" ht="13.5" customHeight="1">
      <c r="A24" s="500"/>
      <c r="B24" s="470">
        <v>4</v>
      </c>
      <c r="C24" s="1033"/>
      <c r="D24" s="332">
        <v>21831</v>
      </c>
      <c r="E24" s="332">
        <v>6403</v>
      </c>
      <c r="F24" s="332">
        <v>28087</v>
      </c>
      <c r="G24" s="332">
        <v>84951</v>
      </c>
      <c r="H24" s="332">
        <v>25052</v>
      </c>
      <c r="I24" s="332">
        <v>79870</v>
      </c>
      <c r="J24" s="332">
        <v>3954</v>
      </c>
      <c r="K24" s="332"/>
      <c r="L24" s="332">
        <v>937</v>
      </c>
      <c r="M24" s="1047">
        <v>1.84</v>
      </c>
      <c r="N24" s="459">
        <v>1</v>
      </c>
    </row>
    <row r="25" spans="1:15" s="11" customFormat="1" ht="13.5" customHeight="1">
      <c r="A25" s="500"/>
      <c r="B25" s="470">
        <v>5</v>
      </c>
      <c r="C25" s="1033"/>
      <c r="D25" s="255">
        <v>16273</v>
      </c>
      <c r="E25" s="332">
        <v>4644</v>
      </c>
      <c r="F25" s="332">
        <v>25588</v>
      </c>
      <c r="G25" s="332">
        <v>86204</v>
      </c>
      <c r="H25" s="332">
        <v>24933</v>
      </c>
      <c r="I25" s="332">
        <v>77254</v>
      </c>
      <c r="J25" s="332">
        <v>3748</v>
      </c>
      <c r="K25" s="332"/>
      <c r="L25" s="332">
        <v>856</v>
      </c>
      <c r="M25" s="1048">
        <v>1.83</v>
      </c>
      <c r="N25" s="1048">
        <v>1</v>
      </c>
    </row>
    <row r="26" spans="1:15" s="11" customFormat="1">
      <c r="A26" s="1049"/>
      <c r="B26" s="1032"/>
      <c r="C26" s="1050"/>
      <c r="D26" s="506"/>
      <c r="E26" s="506"/>
      <c r="F26" s="506"/>
      <c r="G26" s="506"/>
      <c r="H26" s="506"/>
      <c r="I26" s="506"/>
      <c r="J26" s="506"/>
      <c r="K26" s="1872"/>
      <c r="L26" s="1872"/>
      <c r="M26" s="506"/>
      <c r="N26" s="506"/>
    </row>
    <row r="27" spans="1:15" s="11" customFormat="1">
      <c r="A27" s="1820" t="s">
        <v>835</v>
      </c>
      <c r="B27" s="1820"/>
      <c r="C27" s="1821"/>
      <c r="D27" s="550">
        <v>0.8</v>
      </c>
      <c r="E27" s="462" t="s">
        <v>476</v>
      </c>
      <c r="F27" s="550">
        <v>0.5</v>
      </c>
      <c r="G27" s="550">
        <v>0.9</v>
      </c>
      <c r="H27" s="462" t="s">
        <v>476</v>
      </c>
      <c r="I27" s="550">
        <v>1.1000000000000001</v>
      </c>
      <c r="J27" s="462" t="s">
        <v>476</v>
      </c>
      <c r="K27" s="462"/>
      <c r="L27" s="462" t="s">
        <v>476</v>
      </c>
      <c r="M27" s="1051">
        <f>M25-M24</f>
        <v>-1.0000000000000009E-2</v>
      </c>
      <c r="N27" s="1051">
        <f>N25-N24</f>
        <v>0</v>
      </c>
    </row>
    <row r="28" spans="1:15" s="11" customFormat="1" ht="13.5" customHeight="1">
      <c r="A28" s="1873" t="s">
        <v>271</v>
      </c>
      <c r="B28" s="1873"/>
      <c r="C28" s="1874"/>
      <c r="D28" s="382">
        <f>(D25-D13)/D13*100</f>
        <v>-6.1966797325340099</v>
      </c>
      <c r="E28" s="383">
        <f t="shared" ref="E28:J28" si="0">(E25-E13)/E13*100</f>
        <v>-6.9897856999799721</v>
      </c>
      <c r="F28" s="383">
        <f t="shared" si="0"/>
        <v>-1.739564532852041</v>
      </c>
      <c r="G28" s="383">
        <f t="shared" si="0"/>
        <v>-1.7539860729630854</v>
      </c>
      <c r="H28" s="383">
        <f t="shared" si="0"/>
        <v>-1.9620949984271785</v>
      </c>
      <c r="I28" s="383">
        <f t="shared" si="0"/>
        <v>-1.5107280816940551</v>
      </c>
      <c r="J28" s="383">
        <f t="shared" si="0"/>
        <v>-6.812531079065141</v>
      </c>
      <c r="K28" s="1871">
        <f>(L25-L13)/L13*100</f>
        <v>-5.9340659340659334</v>
      </c>
      <c r="L28" s="1871"/>
      <c r="M28" s="337" t="s">
        <v>917</v>
      </c>
      <c r="N28" s="337" t="s">
        <v>917</v>
      </c>
      <c r="O28" s="363" t="s">
        <v>910</v>
      </c>
    </row>
    <row r="29" spans="1:15" s="11" customFormat="1" ht="13.5" customHeight="1">
      <c r="A29" s="909"/>
      <c r="B29" s="909"/>
      <c r="C29" s="909"/>
      <c r="D29" s="1052"/>
      <c r="E29" s="1052"/>
      <c r="F29" s="1052"/>
      <c r="G29" s="1052"/>
      <c r="H29" s="1052"/>
      <c r="I29" s="1052"/>
      <c r="L29" s="1053"/>
      <c r="M29" s="91"/>
      <c r="N29" s="1054" t="s">
        <v>49</v>
      </c>
    </row>
    <row r="30" spans="1:15" s="11" customFormat="1" ht="10.5" customHeight="1">
      <c r="A30" s="1055" t="s">
        <v>48</v>
      </c>
      <c r="B30" s="960" t="s">
        <v>758</v>
      </c>
      <c r="C30" s="695"/>
      <c r="D30" s="695"/>
      <c r="E30" s="695"/>
      <c r="F30" s="695"/>
      <c r="G30" s="695"/>
      <c r="H30" s="695"/>
      <c r="I30" s="695"/>
      <c r="J30" s="1056"/>
      <c r="K30" s="1056"/>
      <c r="L30" s="1056"/>
      <c r="M30" s="1056"/>
      <c r="N30" s="1056"/>
    </row>
    <row r="31" spans="1:15" ht="10.5" customHeight="1">
      <c r="A31" s="695"/>
      <c r="B31" s="1877" t="s">
        <v>1062</v>
      </c>
      <c r="C31" s="1877"/>
      <c r="D31" s="1877"/>
      <c r="E31" s="1877"/>
      <c r="F31" s="1877"/>
      <c r="G31" s="1877"/>
      <c r="H31" s="1877"/>
      <c r="I31" s="1877"/>
      <c r="J31" s="1877"/>
      <c r="K31" s="1877"/>
      <c r="L31" s="1877"/>
      <c r="M31" s="1877"/>
      <c r="N31" s="1877"/>
    </row>
    <row r="32" spans="1:15" ht="10.5" customHeight="1">
      <c r="A32" s="695"/>
      <c r="B32" s="1877"/>
      <c r="C32" s="1877"/>
      <c r="D32" s="1877"/>
      <c r="E32" s="1877"/>
      <c r="F32" s="1877"/>
      <c r="G32" s="1877"/>
      <c r="H32" s="1877"/>
      <c r="I32" s="1877"/>
      <c r="J32" s="1877"/>
      <c r="K32" s="1877"/>
      <c r="L32" s="1877"/>
      <c r="M32" s="1877"/>
      <c r="N32" s="1877"/>
    </row>
    <row r="33" spans="1:14" ht="10.5" customHeight="1">
      <c r="A33" s="1058"/>
      <c r="B33" s="1058" t="s">
        <v>672</v>
      </c>
      <c r="C33" s="695"/>
      <c r="D33" s="695"/>
      <c r="E33" s="695"/>
      <c r="F33" s="695"/>
      <c r="G33" s="695"/>
      <c r="H33" s="695"/>
      <c r="I33" s="695"/>
      <c r="J33" s="695"/>
      <c r="K33" s="695"/>
      <c r="L33" s="695"/>
      <c r="M33" s="695"/>
      <c r="N33" s="695"/>
    </row>
    <row r="34" spans="1:14" ht="10.5" customHeight="1">
      <c r="A34" s="695"/>
      <c r="B34" s="695" t="s">
        <v>673</v>
      </c>
      <c r="C34" s="1057"/>
      <c r="D34" s="1057"/>
      <c r="E34" s="1057"/>
      <c r="F34" s="1057"/>
      <c r="G34" s="1057"/>
      <c r="H34" s="1057"/>
      <c r="I34" s="1057"/>
      <c r="J34" s="1057"/>
      <c r="K34" s="1057"/>
      <c r="L34" s="1057"/>
      <c r="M34" s="1057"/>
      <c r="N34" s="1057"/>
    </row>
    <row r="35" spans="1:14" ht="12" customHeight="1">
      <c r="B35" s="1059"/>
      <c r="C35" s="960"/>
      <c r="D35" s="1059"/>
      <c r="E35" s="1059"/>
      <c r="F35" s="1059"/>
      <c r="G35" s="1059"/>
      <c r="H35" s="1059"/>
      <c r="I35" s="1059"/>
      <c r="J35" s="1059"/>
      <c r="K35" s="1059"/>
      <c r="L35" s="1059"/>
      <c r="M35" s="1059"/>
      <c r="N35" s="1059"/>
    </row>
    <row r="36" spans="1:14" ht="11.25" customHeight="1"/>
    <row r="37" spans="1:14" s="14" customFormat="1" ht="17.5">
      <c r="A37" s="1036" t="s">
        <v>724</v>
      </c>
      <c r="B37" s="22"/>
      <c r="C37" s="22"/>
    </row>
    <row r="38" spans="1:14" ht="13.5" customHeight="1"/>
    <row r="39" spans="1:14" s="25" customFormat="1" ht="33.75" customHeight="1">
      <c r="A39" s="1851" t="s">
        <v>44</v>
      </c>
      <c r="B39" s="1851"/>
      <c r="C39" s="1852"/>
      <c r="D39" s="281" t="s">
        <v>789</v>
      </c>
      <c r="E39" s="220" t="s">
        <v>790</v>
      </c>
      <c r="F39" s="220" t="s">
        <v>283</v>
      </c>
      <c r="G39" s="220" t="s">
        <v>50</v>
      </c>
      <c r="H39" s="220" t="s">
        <v>51</v>
      </c>
      <c r="I39" s="220" t="s">
        <v>52</v>
      </c>
      <c r="J39" s="1859" t="s">
        <v>284</v>
      </c>
      <c r="K39" s="1860"/>
    </row>
    <row r="40" spans="1:14" ht="12" customHeight="1">
      <c r="A40" s="1060"/>
      <c r="B40" s="790"/>
      <c r="C40" s="1061"/>
      <c r="D40" s="1062" t="s">
        <v>788</v>
      </c>
      <c r="E40" s="1062" t="s">
        <v>53</v>
      </c>
      <c r="F40" s="1062" t="s">
        <v>46</v>
      </c>
      <c r="G40" s="1062" t="s">
        <v>46</v>
      </c>
      <c r="H40" s="1062" t="s">
        <v>199</v>
      </c>
      <c r="I40" s="1062" t="s">
        <v>199</v>
      </c>
      <c r="J40" s="1861" t="s">
        <v>54</v>
      </c>
      <c r="K40" s="1861"/>
    </row>
    <row r="41" spans="1:14" s="19" customFormat="1" ht="13.5" customHeight="1">
      <c r="A41" s="1039" t="s">
        <v>478</v>
      </c>
      <c r="B41" s="1040">
        <v>2</v>
      </c>
      <c r="C41" s="1041" t="s">
        <v>151</v>
      </c>
      <c r="D41" s="178">
        <v>84679</v>
      </c>
      <c r="E41" s="178">
        <v>1434917</v>
      </c>
      <c r="F41" s="169">
        <v>155863</v>
      </c>
      <c r="G41" s="178">
        <v>65041</v>
      </c>
      <c r="H41" s="178">
        <v>56524</v>
      </c>
      <c r="I41" s="178">
        <v>21028</v>
      </c>
      <c r="J41" s="1862">
        <v>39625422</v>
      </c>
      <c r="K41" s="1862"/>
      <c r="L41" s="1063"/>
    </row>
    <row r="42" spans="1:14" s="19" customFormat="1" ht="13.5" customHeight="1">
      <c r="A42" s="1039"/>
      <c r="B42" s="1040">
        <v>3</v>
      </c>
      <c r="C42" s="1041"/>
      <c r="D42" s="178">
        <v>86101</v>
      </c>
      <c r="E42" s="178">
        <v>1430330</v>
      </c>
      <c r="F42" s="169">
        <v>153743</v>
      </c>
      <c r="G42" s="449">
        <v>57702</v>
      </c>
      <c r="H42" s="178">
        <v>50591</v>
      </c>
      <c r="I42" s="178">
        <v>19846</v>
      </c>
      <c r="J42" s="1901">
        <v>40151191</v>
      </c>
      <c r="K42" s="1901"/>
      <c r="L42" s="1064"/>
    </row>
    <row r="43" spans="1:14" s="19" customFormat="1" ht="13.5" customHeight="1">
      <c r="A43" s="1039"/>
      <c r="B43" s="1040">
        <v>4</v>
      </c>
      <c r="C43" s="1041"/>
      <c r="D43" s="178">
        <v>86916</v>
      </c>
      <c r="E43" s="178">
        <v>1423851</v>
      </c>
      <c r="F43" s="169">
        <v>162235</v>
      </c>
      <c r="G43" s="449">
        <v>59048</v>
      </c>
      <c r="H43" s="449">
        <v>50673</v>
      </c>
      <c r="I43" s="178">
        <v>18598</v>
      </c>
      <c r="J43" s="1862">
        <v>30984905</v>
      </c>
      <c r="K43" s="1862"/>
      <c r="L43" s="1064"/>
    </row>
    <row r="44" spans="1:14" s="19" customFormat="1" ht="13.5" customHeight="1">
      <c r="A44" s="1039"/>
      <c r="B44" s="1040">
        <v>5</v>
      </c>
      <c r="C44" s="1041"/>
      <c r="D44" s="178">
        <v>87087</v>
      </c>
      <c r="E44" s="178">
        <v>1425157</v>
      </c>
      <c r="F44" s="335">
        <v>164591</v>
      </c>
      <c r="G44" s="449">
        <v>61374</v>
      </c>
      <c r="H44" s="449">
        <v>53321</v>
      </c>
      <c r="I44" s="178">
        <v>19783</v>
      </c>
      <c r="J44" s="1862">
        <v>31976745</v>
      </c>
      <c r="K44" s="1862"/>
      <c r="L44" s="1064"/>
    </row>
    <row r="45" spans="1:14" s="19" customFormat="1" ht="13.5" customHeight="1">
      <c r="A45" s="1039"/>
      <c r="B45" s="1040">
        <v>6</v>
      </c>
      <c r="C45" s="1041"/>
      <c r="D45" s="178">
        <v>87108</v>
      </c>
      <c r="E45" s="178">
        <v>1422807</v>
      </c>
      <c r="F45" s="335">
        <v>161554</v>
      </c>
      <c r="G45" s="449">
        <v>58161</v>
      </c>
      <c r="H45" s="449">
        <v>51021</v>
      </c>
      <c r="I45" s="178">
        <v>19355</v>
      </c>
      <c r="J45" s="1902">
        <v>31819018</v>
      </c>
      <c r="K45" s="1848"/>
      <c r="L45" s="1064"/>
    </row>
    <row r="46" spans="1:14" ht="13.5" customHeight="1">
      <c r="A46" s="85"/>
      <c r="B46" s="1042"/>
      <c r="C46" s="1043"/>
      <c r="D46" s="1045"/>
      <c r="E46" s="1045"/>
      <c r="F46" s="1045"/>
      <c r="G46" s="1065"/>
      <c r="H46" s="1045"/>
      <c r="I46" s="1045"/>
      <c r="J46" s="1904"/>
      <c r="K46" s="1904"/>
      <c r="L46" s="1066"/>
    </row>
    <row r="47" spans="1:14" s="11" customFormat="1" ht="13.5" customHeight="1">
      <c r="A47" s="500">
        <v>6</v>
      </c>
      <c r="B47" s="470">
        <v>5</v>
      </c>
      <c r="C47" s="1033" t="s">
        <v>285</v>
      </c>
      <c r="D47" s="332">
        <v>87344</v>
      </c>
      <c r="E47" s="332">
        <v>1427631</v>
      </c>
      <c r="F47" s="332">
        <v>13041</v>
      </c>
      <c r="G47" s="255">
        <v>6753</v>
      </c>
      <c r="H47" s="958">
        <v>6176</v>
      </c>
      <c r="I47" s="884">
        <v>19693</v>
      </c>
      <c r="J47" s="1903">
        <v>2725518.048</v>
      </c>
      <c r="K47" s="1903"/>
      <c r="L47" s="1067"/>
    </row>
    <row r="48" spans="1:14" s="11" customFormat="1" ht="13.5" customHeight="1">
      <c r="A48" s="500"/>
      <c r="B48" s="470">
        <v>6</v>
      </c>
      <c r="C48" s="1033"/>
      <c r="D48" s="332">
        <v>87426</v>
      </c>
      <c r="E48" s="332">
        <v>1431898</v>
      </c>
      <c r="F48" s="332">
        <v>11581</v>
      </c>
      <c r="G48" s="255">
        <v>4734</v>
      </c>
      <c r="H48" s="958">
        <v>4114</v>
      </c>
      <c r="I48" s="884">
        <v>19628</v>
      </c>
      <c r="J48" s="1903">
        <v>2520017.7489999998</v>
      </c>
      <c r="K48" s="1903"/>
      <c r="L48" s="1067"/>
    </row>
    <row r="49" spans="1:15" s="11" customFormat="1" ht="13.5" customHeight="1">
      <c r="A49" s="500"/>
      <c r="B49" s="470">
        <v>7</v>
      </c>
      <c r="C49" s="1033"/>
      <c r="D49" s="332">
        <v>87367</v>
      </c>
      <c r="E49" s="332">
        <v>1431545</v>
      </c>
      <c r="F49" s="332">
        <v>13052</v>
      </c>
      <c r="G49" s="255">
        <v>4835</v>
      </c>
      <c r="H49" s="958">
        <v>5701</v>
      </c>
      <c r="I49" s="884">
        <v>22206</v>
      </c>
      <c r="J49" s="1899">
        <v>3090805.5019999999</v>
      </c>
      <c r="K49" s="1899"/>
      <c r="L49" s="1067"/>
    </row>
    <row r="50" spans="1:15" s="11" customFormat="1" ht="13.5" customHeight="1">
      <c r="A50" s="500"/>
      <c r="B50" s="470">
        <v>8</v>
      </c>
      <c r="C50" s="1033"/>
      <c r="D50" s="332">
        <v>87166</v>
      </c>
      <c r="E50" s="332">
        <v>1432920</v>
      </c>
      <c r="F50" s="332">
        <v>11821</v>
      </c>
      <c r="G50" s="255">
        <v>4432</v>
      </c>
      <c r="H50" s="958">
        <v>4337</v>
      </c>
      <c r="I50" s="884">
        <v>21536</v>
      </c>
      <c r="J50" s="1899">
        <v>2984086.7629999998</v>
      </c>
      <c r="K50" s="1899"/>
      <c r="L50" s="1067"/>
    </row>
    <row r="51" spans="1:15" s="11" customFormat="1" ht="13.5" customHeight="1">
      <c r="A51" s="500"/>
      <c r="B51" s="470">
        <v>9</v>
      </c>
      <c r="C51" s="1033"/>
      <c r="D51" s="332">
        <v>86905</v>
      </c>
      <c r="E51" s="332">
        <v>1430221</v>
      </c>
      <c r="F51" s="332">
        <v>11926</v>
      </c>
      <c r="G51" s="255">
        <v>4218</v>
      </c>
      <c r="H51" s="958">
        <v>3504</v>
      </c>
      <c r="I51" s="884">
        <v>20723</v>
      </c>
      <c r="J51" s="1899">
        <v>2745102.915</v>
      </c>
      <c r="K51" s="1899"/>
      <c r="L51" s="1067"/>
    </row>
    <row r="52" spans="1:15" s="11" customFormat="1" ht="13.5" customHeight="1">
      <c r="A52" s="500"/>
      <c r="B52" s="470">
        <v>10</v>
      </c>
      <c r="C52" s="1033"/>
      <c r="D52" s="332">
        <v>86978</v>
      </c>
      <c r="E52" s="332">
        <v>1428119</v>
      </c>
      <c r="F52" s="332">
        <v>14635</v>
      </c>
      <c r="G52" s="255">
        <v>5205</v>
      </c>
      <c r="H52" s="958">
        <v>4316</v>
      </c>
      <c r="I52" s="884">
        <v>20279</v>
      </c>
      <c r="J52" s="1899">
        <v>3060692.9440000001</v>
      </c>
      <c r="K52" s="1899"/>
      <c r="L52" s="1067"/>
    </row>
    <row r="53" spans="1:15" s="11" customFormat="1" ht="13.5" customHeight="1">
      <c r="A53" s="500"/>
      <c r="B53" s="470">
        <v>11</v>
      </c>
      <c r="C53" s="1033"/>
      <c r="D53" s="332">
        <v>87010</v>
      </c>
      <c r="E53" s="332">
        <v>1429013</v>
      </c>
      <c r="F53" s="332">
        <v>10444</v>
      </c>
      <c r="G53" s="255">
        <v>4203</v>
      </c>
      <c r="H53" s="958">
        <v>3933</v>
      </c>
      <c r="I53" s="884">
        <v>18297</v>
      </c>
      <c r="J53" s="1899">
        <v>2437434.5260000001</v>
      </c>
      <c r="K53" s="1899"/>
      <c r="L53" s="1067"/>
    </row>
    <row r="54" spans="1:15" s="11" customFormat="1" ht="13.5" customHeight="1">
      <c r="A54" s="500"/>
      <c r="B54" s="470">
        <v>12</v>
      </c>
      <c r="C54" s="1033"/>
      <c r="D54" s="332">
        <v>87020</v>
      </c>
      <c r="E54" s="332">
        <v>1429623</v>
      </c>
      <c r="F54" s="332">
        <v>9014</v>
      </c>
      <c r="G54" s="255">
        <v>3428</v>
      </c>
      <c r="H54" s="958">
        <v>3700</v>
      </c>
      <c r="I54" s="884">
        <v>18503</v>
      </c>
      <c r="J54" s="1899">
        <v>2453202.2609999999</v>
      </c>
      <c r="K54" s="1899"/>
      <c r="L54" s="1067"/>
    </row>
    <row r="55" spans="1:15" s="11" customFormat="1" ht="13.5" customHeight="1">
      <c r="A55" s="500">
        <v>7</v>
      </c>
      <c r="B55" s="470">
        <v>1</v>
      </c>
      <c r="C55" s="1033"/>
      <c r="D55" s="332">
        <v>87087</v>
      </c>
      <c r="E55" s="332">
        <v>1424831</v>
      </c>
      <c r="F55" s="332">
        <v>14008</v>
      </c>
      <c r="G55" s="255">
        <v>4817</v>
      </c>
      <c r="H55" s="958">
        <v>3736</v>
      </c>
      <c r="I55" s="884">
        <v>18422</v>
      </c>
      <c r="J55" s="1899">
        <v>2827379.338</v>
      </c>
      <c r="K55" s="1899"/>
      <c r="L55" s="1067"/>
    </row>
    <row r="56" spans="1:15" s="11" customFormat="1" ht="13.5" customHeight="1">
      <c r="A56" s="500"/>
      <c r="B56" s="470">
        <v>2</v>
      </c>
      <c r="C56" s="1033"/>
      <c r="D56" s="332">
        <v>87133</v>
      </c>
      <c r="E56" s="332">
        <v>1424669</v>
      </c>
      <c r="F56" s="332">
        <v>10349</v>
      </c>
      <c r="G56" s="255">
        <v>4240</v>
      </c>
      <c r="H56" s="958">
        <v>3953</v>
      </c>
      <c r="I56" s="884">
        <v>17782</v>
      </c>
      <c r="J56" s="1900">
        <v>2313046.9559999998</v>
      </c>
      <c r="K56" s="1900"/>
      <c r="L56" s="1067"/>
    </row>
    <row r="57" spans="1:15" s="11" customFormat="1" ht="13.5" customHeight="1">
      <c r="A57" s="500"/>
      <c r="B57" s="470">
        <v>3</v>
      </c>
      <c r="C57" s="1033"/>
      <c r="D57" s="332">
        <v>87108</v>
      </c>
      <c r="E57" s="332">
        <v>1422807</v>
      </c>
      <c r="F57" s="332">
        <v>11602</v>
      </c>
      <c r="G57" s="170">
        <v>4179</v>
      </c>
      <c r="H57" s="958">
        <v>2981</v>
      </c>
      <c r="I57" s="884">
        <v>17216</v>
      </c>
      <c r="J57" s="1900">
        <v>2346739.477</v>
      </c>
      <c r="K57" s="1900"/>
      <c r="L57" s="1067"/>
    </row>
    <row r="58" spans="1:15" s="11" customFormat="1" ht="13.5" customHeight="1">
      <c r="A58" s="500"/>
      <c r="B58" s="470">
        <v>4</v>
      </c>
      <c r="C58" s="1033"/>
      <c r="D58" s="332">
        <v>87170</v>
      </c>
      <c r="E58" s="465">
        <v>1405706</v>
      </c>
      <c r="F58" s="332">
        <v>27669</v>
      </c>
      <c r="G58" s="170">
        <v>6641</v>
      </c>
      <c r="H58" s="958">
        <v>4462</v>
      </c>
      <c r="I58" s="884">
        <v>17513</v>
      </c>
      <c r="J58" s="1900">
        <v>2483969.6630000002</v>
      </c>
      <c r="K58" s="1900"/>
      <c r="L58" s="1068"/>
    </row>
    <row r="59" spans="1:15" s="11" customFormat="1" ht="13.5" customHeight="1">
      <c r="A59" s="500"/>
      <c r="B59" s="470">
        <v>5</v>
      </c>
      <c r="C59" s="1033"/>
      <c r="D59" s="332">
        <v>87290</v>
      </c>
      <c r="E59" s="332">
        <v>1421563</v>
      </c>
      <c r="F59" s="332">
        <v>12542</v>
      </c>
      <c r="G59" s="332">
        <v>6435</v>
      </c>
      <c r="H59" s="332">
        <v>5602</v>
      </c>
      <c r="I59" s="332">
        <v>18651</v>
      </c>
      <c r="J59" s="1905">
        <v>2564433.1740000001</v>
      </c>
      <c r="K59" s="1848"/>
    </row>
    <row r="60" spans="1:15" s="11" customFormat="1">
      <c r="A60" s="1049"/>
      <c r="B60" s="1069"/>
      <c r="C60" s="1050"/>
      <c r="D60" s="506"/>
      <c r="E60" s="506"/>
      <c r="F60" s="506"/>
      <c r="G60" s="506"/>
      <c r="H60" s="506"/>
      <c r="I60" s="506"/>
      <c r="J60" s="1872"/>
      <c r="K60" s="1872"/>
      <c r="L60" s="1068"/>
    </row>
    <row r="61" spans="1:15" s="11" customFormat="1" ht="13.5" customHeight="1">
      <c r="A61" s="1873" t="s">
        <v>271</v>
      </c>
      <c r="B61" s="1873"/>
      <c r="C61" s="1874"/>
      <c r="D61" s="383">
        <f>(D59-D47)/D47*100</f>
        <v>-6.1824509983513465E-2</v>
      </c>
      <c r="E61" s="383">
        <f t="shared" ref="E61:J61" si="1">(E59-E47)/E47*100</f>
        <v>-0.42503980370277755</v>
      </c>
      <c r="F61" s="383">
        <f t="shared" si="1"/>
        <v>-3.8263936814661457</v>
      </c>
      <c r="G61" s="383">
        <f t="shared" si="1"/>
        <v>-4.7090182141270542</v>
      </c>
      <c r="H61" s="383">
        <f t="shared" si="1"/>
        <v>-9.2940414507772022</v>
      </c>
      <c r="I61" s="383">
        <f t="shared" si="1"/>
        <v>-5.2912202305387703</v>
      </c>
      <c r="J61" s="1871">
        <f t="shared" si="1"/>
        <v>-5.9102479294974692</v>
      </c>
      <c r="K61" s="1871"/>
      <c r="L61" s="1068"/>
      <c r="O61" s="363" t="s">
        <v>910</v>
      </c>
    </row>
    <row r="62" spans="1:15" s="11" customFormat="1">
      <c r="A62" s="1070" t="s">
        <v>224</v>
      </c>
      <c r="B62" s="1071" t="s">
        <v>670</v>
      </c>
      <c r="C62" s="1070"/>
      <c r="D62" s="695"/>
      <c r="E62"/>
      <c r="F62" s="7"/>
      <c r="G62" s="7"/>
      <c r="H62" s="7"/>
      <c r="I62" s="7" t="s">
        <v>403</v>
      </c>
      <c r="J62" s="1034"/>
      <c r="K62" s="1034"/>
      <c r="M62" s="20"/>
    </row>
    <row r="63" spans="1:15" ht="10.5" customHeight="1">
      <c r="A63" s="695"/>
      <c r="B63" s="695" t="s">
        <v>671</v>
      </c>
      <c r="C63" s="695"/>
      <c r="D63" s="695"/>
      <c r="E63"/>
      <c r="F63"/>
      <c r="G63"/>
      <c r="H63"/>
      <c r="I63"/>
      <c r="J63"/>
      <c r="K63"/>
    </row>
    <row r="64" spans="1:15" ht="10.5" customHeight="1">
      <c r="A64" s="695"/>
      <c r="B64" s="695" t="s">
        <v>763</v>
      </c>
      <c r="C64" s="695"/>
      <c r="D64" s="695"/>
    </row>
  </sheetData>
  <mergeCells count="50">
    <mergeCell ref="J58:K58"/>
    <mergeCell ref="J59:K59"/>
    <mergeCell ref="J61:K61"/>
    <mergeCell ref="J57:K57"/>
    <mergeCell ref="J60:K60"/>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A39:C39"/>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39:K39"/>
    <mergeCell ref="J40:K40"/>
    <mergeCell ref="J41:K41"/>
    <mergeCell ref="M4:M5"/>
    <mergeCell ref="K6:L6"/>
    <mergeCell ref="K4:L5"/>
    <mergeCell ref="K7:L7"/>
    <mergeCell ref="K8:L8"/>
    <mergeCell ref="K9:L9"/>
    <mergeCell ref="K10:L10"/>
    <mergeCell ref="K11:L11"/>
    <mergeCell ref="K12:L12"/>
    <mergeCell ref="K28:L28"/>
    <mergeCell ref="K26:L26"/>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2" t="s">
        <v>954</v>
      </c>
      <c r="H1" s="1072" t="s">
        <v>1094</v>
      </c>
    </row>
    <row r="2" spans="1:18" ht="9" customHeight="1" thickBot="1">
      <c r="A2" s="1073"/>
    </row>
    <row r="3" spans="1:18" ht="18.75" customHeight="1">
      <c r="A3" s="1074"/>
      <c r="B3" s="1075" t="s">
        <v>1073</v>
      </c>
      <c r="C3" s="1076"/>
      <c r="D3" s="1076"/>
      <c r="E3" s="1076"/>
      <c r="F3" s="1076"/>
      <c r="G3" s="1076"/>
      <c r="H3" s="1076"/>
      <c r="I3" s="1076"/>
      <c r="J3" s="1076"/>
      <c r="K3" s="1076"/>
      <c r="L3" s="1076"/>
      <c r="M3" s="1077"/>
      <c r="N3" s="1078"/>
    </row>
    <row r="4" spans="1:18" ht="3.75" customHeight="1">
      <c r="A4" s="1079"/>
      <c r="B4" s="1080"/>
      <c r="C4" s="1081"/>
      <c r="D4" s="1081"/>
      <c r="E4" s="1081"/>
      <c r="F4" s="1081"/>
      <c r="G4" s="1081"/>
      <c r="H4" s="1081"/>
      <c r="I4" s="1081"/>
      <c r="J4" s="1081"/>
      <c r="K4" s="1081"/>
      <c r="L4" s="1081"/>
      <c r="N4" s="1082"/>
    </row>
    <row r="5" spans="1:18" s="257" customFormat="1" ht="14.25" customHeight="1">
      <c r="A5" s="1083"/>
      <c r="B5" s="1080" t="s">
        <v>1074</v>
      </c>
      <c r="C5" s="1081"/>
      <c r="D5" s="1081"/>
      <c r="E5" s="1081"/>
      <c r="F5" s="1081"/>
      <c r="G5" s="1081"/>
      <c r="H5" s="1081"/>
      <c r="I5" s="1081"/>
      <c r="J5" s="1081"/>
      <c r="K5" s="1081"/>
      <c r="L5" s="1081"/>
      <c r="M5" s="1084"/>
      <c r="N5" s="1085"/>
      <c r="O5" s="1084"/>
      <c r="P5" s="1084"/>
      <c r="Q5" s="1084"/>
    </row>
    <row r="6" spans="1:18" s="257" customFormat="1" ht="14.25" customHeight="1">
      <c r="A6" s="1083"/>
      <c r="B6" s="1080" t="s">
        <v>1075</v>
      </c>
      <c r="C6" s="1081"/>
      <c r="D6" s="1081"/>
      <c r="E6" s="1081"/>
      <c r="F6" s="1081"/>
      <c r="G6" s="1081"/>
      <c r="H6" s="1081"/>
      <c r="I6" s="1081"/>
      <c r="J6" s="1081"/>
      <c r="K6" s="1081"/>
      <c r="L6" s="1081"/>
      <c r="M6" s="1084"/>
      <c r="N6" s="1085"/>
      <c r="O6" s="1084"/>
      <c r="P6" s="1084"/>
      <c r="Q6" s="1084"/>
    </row>
    <row r="7" spans="1:18" s="257" customFormat="1" ht="14.25" customHeight="1">
      <c r="A7" s="1083"/>
      <c r="B7" s="1080" t="s">
        <v>1076</v>
      </c>
      <c r="C7" s="1081"/>
      <c r="D7" s="1081"/>
      <c r="E7" s="1081"/>
      <c r="F7" s="1081"/>
      <c r="G7" s="1081"/>
      <c r="H7" s="1081"/>
      <c r="I7" s="1081"/>
      <c r="J7" s="1081"/>
      <c r="K7" s="1081"/>
      <c r="L7" s="1081"/>
      <c r="M7" s="1084"/>
      <c r="N7" s="1085"/>
      <c r="O7" s="1084"/>
      <c r="P7" s="1084"/>
      <c r="Q7" s="1084"/>
    </row>
    <row r="8" spans="1:18" s="257" customFormat="1" ht="5.25" customHeight="1" thickBot="1">
      <c r="A8" s="1086"/>
      <c r="B8" s="1087"/>
      <c r="C8" s="1088"/>
      <c r="D8" s="1089"/>
      <c r="E8" s="1089"/>
      <c r="F8" s="1089"/>
      <c r="G8" s="1089"/>
      <c r="H8" s="1089"/>
      <c r="I8" s="1089"/>
      <c r="J8" s="1089"/>
      <c r="K8" s="1089"/>
      <c r="L8" s="1089"/>
      <c r="M8" s="1090"/>
      <c r="N8" s="1091"/>
      <c r="O8" s="1084"/>
      <c r="P8" s="1084"/>
      <c r="Q8" s="1084"/>
    </row>
    <row r="9" spans="1:18" s="257" customFormat="1" ht="5.25" customHeight="1">
      <c r="A9" s="1092"/>
      <c r="B9" s="1093"/>
      <c r="C9" s="1094"/>
      <c r="D9" s="1095"/>
      <c r="E9" s="1084"/>
      <c r="F9" s="1084"/>
      <c r="G9" s="1084"/>
      <c r="H9" s="1084"/>
      <c r="I9" s="1084"/>
      <c r="J9" s="1084"/>
      <c r="K9" s="1084"/>
      <c r="L9" s="1084"/>
      <c r="M9" s="1084"/>
      <c r="N9" s="1084"/>
      <c r="O9" s="1084"/>
      <c r="P9" s="1084"/>
      <c r="Q9" s="1084"/>
    </row>
    <row r="10" spans="1:18" ht="13.5" customHeight="1">
      <c r="B10" s="1096"/>
      <c r="C10" s="1097"/>
      <c r="D10" s="1097"/>
      <c r="O10" s="1914" t="s">
        <v>1011</v>
      </c>
      <c r="P10" s="1914"/>
      <c r="Q10" s="1914"/>
      <c r="R10" s="530"/>
    </row>
    <row r="11" spans="1:18" s="102" customFormat="1" ht="15" customHeight="1">
      <c r="A11" s="531"/>
      <c r="B11" s="1912" t="s">
        <v>791</v>
      </c>
      <c r="C11" s="1912"/>
      <c r="D11" s="1912"/>
      <c r="E11" s="1915" t="s">
        <v>1012</v>
      </c>
      <c r="F11" s="1917" t="s">
        <v>1013</v>
      </c>
      <c r="G11" s="1917" t="s">
        <v>1014</v>
      </c>
      <c r="H11" s="1917" t="s">
        <v>1015</v>
      </c>
      <c r="I11" s="1917" t="s">
        <v>1016</v>
      </c>
      <c r="J11" s="1917" t="s">
        <v>1017</v>
      </c>
      <c r="K11" s="1917" t="s">
        <v>1018</v>
      </c>
      <c r="L11" s="1917" t="s">
        <v>1019</v>
      </c>
      <c r="M11" s="1917" t="s">
        <v>1020</v>
      </c>
      <c r="N11" s="1917" t="s">
        <v>1021</v>
      </c>
      <c r="O11" s="1917" t="s">
        <v>1022</v>
      </c>
      <c r="P11" s="1917" t="s">
        <v>1023</v>
      </c>
      <c r="Q11" s="1920" t="s">
        <v>1024</v>
      </c>
    </row>
    <row r="12" spans="1:18" s="102" customFormat="1" ht="30.75" customHeight="1">
      <c r="A12" s="532"/>
      <c r="B12" s="1913"/>
      <c r="C12" s="1913"/>
      <c r="D12" s="1913"/>
      <c r="E12" s="1916"/>
      <c r="F12" s="1918"/>
      <c r="G12" s="1918"/>
      <c r="H12" s="1918"/>
      <c r="I12" s="1918"/>
      <c r="J12" s="1918"/>
      <c r="K12" s="1919"/>
      <c r="L12" s="1919"/>
      <c r="M12" s="1919"/>
      <c r="N12" s="1919"/>
      <c r="O12" s="1919"/>
      <c r="P12" s="1919"/>
      <c r="Q12" s="1921"/>
    </row>
    <row r="13" spans="1:18" s="533" customFormat="1" ht="12.75" customHeight="1">
      <c r="A13" s="1098"/>
      <c r="B13" s="1910" t="s">
        <v>98</v>
      </c>
      <c r="C13" s="1911"/>
      <c r="D13" s="1911"/>
      <c r="E13" s="1099">
        <v>9999.9999999999982</v>
      </c>
      <c r="F13" s="1100">
        <v>9998.2999999999975</v>
      </c>
      <c r="G13" s="1100">
        <v>852.80000000000007</v>
      </c>
      <c r="H13" s="1100">
        <v>231.7</v>
      </c>
      <c r="I13" s="1100">
        <v>722.09999999999991</v>
      </c>
      <c r="J13" s="1100">
        <v>1121.8000000000002</v>
      </c>
      <c r="K13" s="1100">
        <v>703.80000000000007</v>
      </c>
      <c r="L13" s="1100">
        <v>213.4</v>
      </c>
      <c r="M13" s="1100">
        <v>193.6</v>
      </c>
      <c r="N13" s="1100">
        <v>817.1</v>
      </c>
      <c r="O13" s="1100">
        <v>304.2</v>
      </c>
      <c r="P13" s="1100">
        <v>862.8</v>
      </c>
      <c r="Q13" s="1100">
        <v>277.80000000000007</v>
      </c>
    </row>
    <row r="14" spans="1:18" ht="4.5" customHeight="1">
      <c r="A14" s="1101"/>
      <c r="B14" s="1102"/>
      <c r="C14" s="1"/>
      <c r="D14" s="1"/>
      <c r="E14" s="1103"/>
    </row>
    <row r="15" spans="1:18" s="221" customFormat="1" ht="11.25" customHeight="1">
      <c r="A15" s="1104"/>
      <c r="B15" s="1105" t="s">
        <v>485</v>
      </c>
      <c r="C15" s="1106">
        <v>4</v>
      </c>
      <c r="D15" s="1107" t="s">
        <v>85</v>
      </c>
      <c r="E15" s="1108">
        <v>102.1</v>
      </c>
      <c r="F15" s="1109">
        <v>102.1</v>
      </c>
      <c r="G15" s="1109">
        <v>110.7</v>
      </c>
      <c r="H15" s="1109">
        <v>90.9</v>
      </c>
      <c r="I15" s="1109">
        <v>105.9</v>
      </c>
      <c r="J15" s="1109">
        <v>96.9</v>
      </c>
      <c r="K15" s="1109">
        <v>123.5</v>
      </c>
      <c r="L15" s="1109">
        <v>100.3</v>
      </c>
      <c r="M15" s="1109">
        <v>95.3</v>
      </c>
      <c r="N15" s="1109">
        <v>92.3</v>
      </c>
      <c r="O15" s="1109">
        <v>79.2</v>
      </c>
      <c r="P15" s="1109">
        <v>104.6</v>
      </c>
      <c r="Q15" s="1109">
        <v>98.2</v>
      </c>
    </row>
    <row r="16" spans="1:18" s="221" customFormat="1" ht="11.25" customHeight="1">
      <c r="A16" s="1906" t="s">
        <v>99</v>
      </c>
      <c r="B16" s="1105"/>
      <c r="C16" s="1106">
        <v>5</v>
      </c>
      <c r="D16" s="1107"/>
      <c r="E16" s="1111">
        <v>97.9</v>
      </c>
      <c r="F16" s="1112">
        <v>97.9</v>
      </c>
      <c r="G16" s="1112">
        <v>105.8</v>
      </c>
      <c r="H16" s="1112">
        <v>87.7</v>
      </c>
      <c r="I16" s="1112">
        <v>90.4</v>
      </c>
      <c r="J16" s="1112">
        <v>85.3</v>
      </c>
      <c r="K16" s="1112">
        <v>99.3</v>
      </c>
      <c r="L16" s="1112">
        <v>101.8</v>
      </c>
      <c r="M16" s="1112">
        <v>74</v>
      </c>
      <c r="N16" s="1112">
        <v>112.7</v>
      </c>
      <c r="O16" s="1112">
        <v>75</v>
      </c>
      <c r="P16" s="1112">
        <v>105.7</v>
      </c>
      <c r="Q16" s="1112">
        <v>84.2</v>
      </c>
    </row>
    <row r="17" spans="1:17" s="221" customFormat="1" ht="11.25" customHeight="1">
      <c r="A17" s="1906"/>
      <c r="B17" s="1105"/>
      <c r="C17" s="1106">
        <v>6</v>
      </c>
      <c r="D17" s="1107"/>
      <c r="E17" s="1111">
        <v>96.6</v>
      </c>
      <c r="F17" s="1112">
        <v>96.6</v>
      </c>
      <c r="G17" s="1112">
        <v>104.9</v>
      </c>
      <c r="H17" s="1112">
        <v>81.900000000000006</v>
      </c>
      <c r="I17" s="1112">
        <v>86.6</v>
      </c>
      <c r="J17" s="1112">
        <v>80.900000000000006</v>
      </c>
      <c r="K17" s="1112">
        <v>92.1</v>
      </c>
      <c r="L17" s="1112">
        <v>100</v>
      </c>
      <c r="M17" s="1112">
        <v>69.5</v>
      </c>
      <c r="N17" s="1112">
        <v>114.4</v>
      </c>
      <c r="O17" s="1112">
        <v>56.1</v>
      </c>
      <c r="P17" s="1112">
        <v>109</v>
      </c>
      <c r="Q17" s="1112">
        <v>81.2</v>
      </c>
    </row>
    <row r="18" spans="1:17" ht="7.5" customHeight="1">
      <c r="A18" s="1906"/>
      <c r="B18" s="534"/>
      <c r="C18" s="1113"/>
      <c r="D18" s="1113"/>
      <c r="E18" s="1103"/>
    </row>
    <row r="19" spans="1:17" ht="11.25" customHeight="1">
      <c r="A19" s="1906"/>
      <c r="B19" s="475">
        <v>6</v>
      </c>
      <c r="C19" s="469">
        <v>5</v>
      </c>
      <c r="D19" s="1114" t="s">
        <v>668</v>
      </c>
      <c r="E19" s="1115">
        <v>95.2</v>
      </c>
      <c r="F19" s="1116">
        <v>95.2</v>
      </c>
      <c r="G19" s="1116">
        <v>103.9</v>
      </c>
      <c r="H19" s="1116">
        <v>88.3</v>
      </c>
      <c r="I19" s="1116">
        <v>86.4</v>
      </c>
      <c r="J19" s="1116">
        <v>61.7</v>
      </c>
      <c r="K19" s="1116">
        <v>93</v>
      </c>
      <c r="L19" s="1116">
        <v>89.1</v>
      </c>
      <c r="M19" s="1116">
        <v>69</v>
      </c>
      <c r="N19" s="1116">
        <v>111.5</v>
      </c>
      <c r="O19" s="1116">
        <v>56.8</v>
      </c>
      <c r="P19" s="1116">
        <v>118.3</v>
      </c>
      <c r="Q19" s="1116">
        <v>85.1</v>
      </c>
    </row>
    <row r="20" spans="1:17" ht="11.25" customHeight="1">
      <c r="A20" s="1906"/>
      <c r="B20" s="475"/>
      <c r="C20" s="469">
        <v>6</v>
      </c>
      <c r="D20" s="1114"/>
      <c r="E20" s="1115">
        <v>94.6</v>
      </c>
      <c r="F20" s="1116">
        <v>94.6</v>
      </c>
      <c r="G20" s="1116">
        <v>101.5</v>
      </c>
      <c r="H20" s="1116">
        <v>86.5</v>
      </c>
      <c r="I20" s="1116">
        <v>90.3</v>
      </c>
      <c r="J20" s="1116">
        <v>81.2</v>
      </c>
      <c r="K20" s="1116">
        <v>82.4</v>
      </c>
      <c r="L20" s="1116">
        <v>81.7</v>
      </c>
      <c r="M20" s="1116">
        <v>71.3</v>
      </c>
      <c r="N20" s="1116">
        <v>107.2</v>
      </c>
      <c r="O20" s="1116">
        <v>56.8</v>
      </c>
      <c r="P20" s="1116">
        <v>103.6</v>
      </c>
      <c r="Q20" s="1116">
        <v>79.900000000000006</v>
      </c>
    </row>
    <row r="21" spans="1:17" ht="11.25" customHeight="1">
      <c r="A21" s="1906"/>
      <c r="B21" s="475"/>
      <c r="C21" s="469">
        <v>7</v>
      </c>
      <c r="D21" s="1114"/>
      <c r="E21" s="1117">
        <v>99.8</v>
      </c>
      <c r="F21" s="1118">
        <v>99.9</v>
      </c>
      <c r="G21" s="1118">
        <v>108.5</v>
      </c>
      <c r="H21" s="1118">
        <v>85.2</v>
      </c>
      <c r="I21" s="1118">
        <v>85</v>
      </c>
      <c r="J21" s="1118">
        <v>92.9</v>
      </c>
      <c r="K21" s="1118">
        <v>101.3</v>
      </c>
      <c r="L21" s="1118">
        <v>113</v>
      </c>
      <c r="M21" s="1118">
        <v>72.400000000000006</v>
      </c>
      <c r="N21" s="1118">
        <v>122.6</v>
      </c>
      <c r="O21" s="1118">
        <v>57.9</v>
      </c>
      <c r="P21" s="1118">
        <v>106</v>
      </c>
      <c r="Q21" s="1118">
        <v>82.5</v>
      </c>
    </row>
    <row r="22" spans="1:17" ht="11.25" customHeight="1">
      <c r="A22" s="1906"/>
      <c r="B22" s="475"/>
      <c r="C22" s="469">
        <v>8</v>
      </c>
      <c r="D22" s="1114"/>
      <c r="E22" s="1117">
        <v>95.9</v>
      </c>
      <c r="F22" s="1118">
        <v>95.9</v>
      </c>
      <c r="G22" s="1118">
        <v>104.7</v>
      </c>
      <c r="H22" s="1118">
        <v>81.3</v>
      </c>
      <c r="I22" s="1118">
        <v>86.9</v>
      </c>
      <c r="J22" s="1118">
        <v>76.7</v>
      </c>
      <c r="K22" s="1118">
        <v>93.8</v>
      </c>
      <c r="L22" s="1118">
        <v>84.5</v>
      </c>
      <c r="M22" s="1118">
        <v>68.599999999999994</v>
      </c>
      <c r="N22" s="1118">
        <v>115.8</v>
      </c>
      <c r="O22" s="1118">
        <v>51.1</v>
      </c>
      <c r="P22" s="1118">
        <v>97.2</v>
      </c>
      <c r="Q22" s="1118">
        <v>76.400000000000006</v>
      </c>
    </row>
    <row r="23" spans="1:17" ht="11.25" customHeight="1">
      <c r="A23" s="1906"/>
      <c r="B23" s="475"/>
      <c r="C23" s="469">
        <v>9</v>
      </c>
      <c r="D23" s="1114"/>
      <c r="E23" s="1117">
        <v>98.1</v>
      </c>
      <c r="F23" s="1118">
        <v>98</v>
      </c>
      <c r="G23" s="1118">
        <v>102.5</v>
      </c>
      <c r="H23" s="1118">
        <v>80.2</v>
      </c>
      <c r="I23" s="1118">
        <v>82.2</v>
      </c>
      <c r="J23" s="1118">
        <v>87.9</v>
      </c>
      <c r="K23" s="1118">
        <v>112.8</v>
      </c>
      <c r="L23" s="1118">
        <v>99.9</v>
      </c>
      <c r="M23" s="1118">
        <v>70.099999999999994</v>
      </c>
      <c r="N23" s="1118">
        <v>106.9</v>
      </c>
      <c r="O23" s="1118">
        <v>52.2</v>
      </c>
      <c r="P23" s="1118">
        <v>111.2</v>
      </c>
      <c r="Q23" s="1118">
        <v>84</v>
      </c>
    </row>
    <row r="24" spans="1:17" ht="11.25" customHeight="1">
      <c r="A24" s="1906"/>
      <c r="B24" s="475"/>
      <c r="C24" s="469">
        <v>10</v>
      </c>
      <c r="D24" s="1114"/>
      <c r="E24" s="1117">
        <v>98.2</v>
      </c>
      <c r="F24" s="1118">
        <v>98.2</v>
      </c>
      <c r="G24" s="1118">
        <v>107.9</v>
      </c>
      <c r="H24" s="1118">
        <v>79.5</v>
      </c>
      <c r="I24" s="1118">
        <v>89.1</v>
      </c>
      <c r="J24" s="1118">
        <v>80</v>
      </c>
      <c r="K24" s="1118">
        <v>100</v>
      </c>
      <c r="L24" s="1118">
        <v>106.1</v>
      </c>
      <c r="M24" s="1118">
        <v>75.5</v>
      </c>
      <c r="N24" s="1118">
        <v>121.7</v>
      </c>
      <c r="O24" s="1118">
        <v>59.7</v>
      </c>
      <c r="P24" s="1118">
        <v>107.2</v>
      </c>
      <c r="Q24" s="1118">
        <v>84.4</v>
      </c>
    </row>
    <row r="25" spans="1:17" ht="11.25" customHeight="1">
      <c r="A25" s="1906"/>
      <c r="B25" s="475"/>
      <c r="C25" s="469">
        <v>11</v>
      </c>
      <c r="D25" s="1114"/>
      <c r="E25" s="1117">
        <v>96.1</v>
      </c>
      <c r="F25" s="1118">
        <v>96.1</v>
      </c>
      <c r="G25" s="1118">
        <v>100.9</v>
      </c>
      <c r="H25" s="1118">
        <v>81.7</v>
      </c>
      <c r="I25" s="1118">
        <v>86.4</v>
      </c>
      <c r="J25" s="1118">
        <v>76.8</v>
      </c>
      <c r="K25" s="1118">
        <v>78.5</v>
      </c>
      <c r="L25" s="1118">
        <v>113.8</v>
      </c>
      <c r="M25" s="1118">
        <v>72.7</v>
      </c>
      <c r="N25" s="1118">
        <v>124.7</v>
      </c>
      <c r="O25" s="1118">
        <v>51.2</v>
      </c>
      <c r="P25" s="1118">
        <v>104.8</v>
      </c>
      <c r="Q25" s="1118">
        <v>77.7</v>
      </c>
    </row>
    <row r="26" spans="1:17" ht="11.25" customHeight="1">
      <c r="A26" s="1906"/>
      <c r="B26" s="475"/>
      <c r="C26" s="469">
        <v>12</v>
      </c>
      <c r="D26" s="1114"/>
      <c r="E26" s="1117">
        <v>97.5</v>
      </c>
      <c r="F26" s="1118">
        <v>97.3</v>
      </c>
      <c r="G26" s="1118">
        <v>112</v>
      </c>
      <c r="H26" s="1118">
        <v>80.5</v>
      </c>
      <c r="I26" s="1118">
        <v>87.6</v>
      </c>
      <c r="J26" s="1118">
        <v>84.2</v>
      </c>
      <c r="K26" s="1118">
        <v>94.1</v>
      </c>
      <c r="L26" s="1118">
        <v>108.1</v>
      </c>
      <c r="M26" s="1118">
        <v>71.599999999999994</v>
      </c>
      <c r="N26" s="1118">
        <v>116.9</v>
      </c>
      <c r="O26" s="1118">
        <v>56.1</v>
      </c>
      <c r="P26" s="1118">
        <v>101.4</v>
      </c>
      <c r="Q26" s="1118">
        <v>81.5</v>
      </c>
    </row>
    <row r="27" spans="1:17" ht="11.25" customHeight="1">
      <c r="A27" s="1101"/>
      <c r="B27" s="475">
        <v>7</v>
      </c>
      <c r="C27" s="469">
        <v>1</v>
      </c>
      <c r="D27" s="1114"/>
      <c r="E27" s="1117">
        <v>98.5</v>
      </c>
      <c r="F27" s="1118">
        <v>98.6</v>
      </c>
      <c r="G27" s="1118">
        <v>104.7</v>
      </c>
      <c r="H27" s="1118">
        <v>87</v>
      </c>
      <c r="I27" s="1118">
        <v>96.8</v>
      </c>
      <c r="J27" s="1118">
        <v>65.400000000000006</v>
      </c>
      <c r="K27" s="1118">
        <v>96.3</v>
      </c>
      <c r="L27" s="1118">
        <v>102.2</v>
      </c>
      <c r="M27" s="1118">
        <v>69.599999999999994</v>
      </c>
      <c r="N27" s="1118">
        <v>116.9</v>
      </c>
      <c r="O27" s="1118">
        <v>52.9</v>
      </c>
      <c r="P27" s="1118">
        <v>125.5</v>
      </c>
      <c r="Q27" s="1118">
        <v>81.599999999999994</v>
      </c>
    </row>
    <row r="28" spans="1:17" ht="11.25" customHeight="1">
      <c r="A28" s="1101"/>
      <c r="B28" s="475"/>
      <c r="C28" s="469">
        <v>2</v>
      </c>
      <c r="D28" s="1114"/>
      <c r="E28" s="1115">
        <v>98.6</v>
      </c>
      <c r="F28" s="1116">
        <v>98.6</v>
      </c>
      <c r="G28" s="1116">
        <v>104.1</v>
      </c>
      <c r="H28" s="1116">
        <v>85.9</v>
      </c>
      <c r="I28" s="1116">
        <v>84.5</v>
      </c>
      <c r="J28" s="1116">
        <v>89.2</v>
      </c>
      <c r="K28" s="1116">
        <v>80.3</v>
      </c>
      <c r="L28" s="1116">
        <v>93.1</v>
      </c>
      <c r="M28" s="1116">
        <v>72</v>
      </c>
      <c r="N28" s="1116">
        <v>109.8</v>
      </c>
      <c r="O28" s="1116">
        <v>47.2</v>
      </c>
      <c r="P28" s="1116">
        <v>115.2</v>
      </c>
      <c r="Q28" s="1116">
        <v>82.6</v>
      </c>
    </row>
    <row r="29" spans="1:17" ht="11.25" customHeight="1">
      <c r="A29" s="1101"/>
      <c r="B29" s="475"/>
      <c r="C29" s="469">
        <v>3</v>
      </c>
      <c r="D29" s="1114"/>
      <c r="E29" s="1115">
        <v>92.7</v>
      </c>
      <c r="F29" s="1116">
        <v>92.7</v>
      </c>
      <c r="G29" s="1116">
        <v>100.2</v>
      </c>
      <c r="H29" s="1116">
        <v>85.1</v>
      </c>
      <c r="I29" s="1116">
        <v>90.1</v>
      </c>
      <c r="J29" s="1116">
        <v>68.099999999999994</v>
      </c>
      <c r="K29" s="1116">
        <v>90.7</v>
      </c>
      <c r="L29" s="1116">
        <v>103.4</v>
      </c>
      <c r="M29" s="1116">
        <v>66.5</v>
      </c>
      <c r="N29" s="1116">
        <v>100.9</v>
      </c>
      <c r="O29" s="1116">
        <v>58.2</v>
      </c>
      <c r="P29" s="1116">
        <v>112.5</v>
      </c>
      <c r="Q29" s="1116">
        <v>78.400000000000006</v>
      </c>
    </row>
    <row r="30" spans="1:17" ht="11.25" customHeight="1">
      <c r="A30" s="1101"/>
      <c r="B30" s="475"/>
      <c r="C30" s="469">
        <v>4</v>
      </c>
      <c r="D30" s="1114"/>
      <c r="E30" s="1119">
        <v>92.3</v>
      </c>
      <c r="F30" s="1120">
        <v>92.3</v>
      </c>
      <c r="G30" s="1121">
        <v>108.4</v>
      </c>
      <c r="H30" s="1121">
        <v>115.7</v>
      </c>
      <c r="I30" s="1121">
        <v>81.5</v>
      </c>
      <c r="J30" s="1122">
        <v>54.9</v>
      </c>
      <c r="K30" s="1121">
        <v>90.5</v>
      </c>
      <c r="L30" s="1121">
        <v>111.1</v>
      </c>
      <c r="M30" s="1121">
        <v>68.599999999999994</v>
      </c>
      <c r="N30" s="1120">
        <v>97.9</v>
      </c>
      <c r="O30" s="1121">
        <v>57.5</v>
      </c>
      <c r="P30" s="1122">
        <v>114.2</v>
      </c>
      <c r="Q30" s="1121">
        <v>82.2</v>
      </c>
    </row>
    <row r="31" spans="1:17" s="1" customFormat="1" ht="11.25" customHeight="1">
      <c r="A31" s="1123"/>
      <c r="B31" s="475"/>
      <c r="C31" s="469">
        <v>5</v>
      </c>
      <c r="D31" s="1114"/>
      <c r="E31" s="1124">
        <v>98.3</v>
      </c>
      <c r="F31" s="1121">
        <v>98.3</v>
      </c>
      <c r="G31" s="1121">
        <v>104.3</v>
      </c>
      <c r="H31" s="1121">
        <v>114.8</v>
      </c>
      <c r="I31" s="1121">
        <v>83.5</v>
      </c>
      <c r="J31" s="1121">
        <v>101.2</v>
      </c>
      <c r="K31" s="1121">
        <v>95.9</v>
      </c>
      <c r="L31" s="1121">
        <v>89.7</v>
      </c>
      <c r="M31" s="1121">
        <v>69.3</v>
      </c>
      <c r="N31" s="1121">
        <v>105</v>
      </c>
      <c r="O31" s="1121">
        <v>50.6</v>
      </c>
      <c r="P31" s="1121">
        <v>123.1</v>
      </c>
      <c r="Q31" s="1121">
        <v>85.9</v>
      </c>
    </row>
    <row r="32" spans="1:17" ht="11.25" customHeight="1">
      <c r="A32" s="1101"/>
      <c r="B32" s="1125"/>
      <c r="C32" s="1126"/>
      <c r="D32" s="1"/>
      <c r="E32" s="1127"/>
      <c r="F32" s="1128"/>
      <c r="G32" s="1128"/>
      <c r="H32" s="1128"/>
      <c r="I32" s="1128"/>
      <c r="J32" s="1128"/>
      <c r="K32" s="1128"/>
      <c r="L32" s="1128"/>
      <c r="M32" s="1128"/>
      <c r="N32" s="1128"/>
      <c r="O32" s="1128"/>
      <c r="P32" s="1128"/>
      <c r="Q32" s="1128"/>
    </row>
    <row r="33" spans="1:17" ht="11.25" customHeight="1">
      <c r="A33" s="1101"/>
      <c r="B33" s="1907" t="s">
        <v>270</v>
      </c>
      <c r="C33" s="1820"/>
      <c r="D33" s="1820"/>
      <c r="E33" s="1129">
        <v>6.5</v>
      </c>
      <c r="F33" s="1130">
        <v>6.5</v>
      </c>
      <c r="G33" s="1130">
        <v>-3.8</v>
      </c>
      <c r="H33" s="1130">
        <v>-0.8</v>
      </c>
      <c r="I33" s="1130">
        <v>2.5</v>
      </c>
      <c r="J33" s="1130">
        <v>84.3</v>
      </c>
      <c r="K33" s="1130">
        <v>6</v>
      </c>
      <c r="L33" s="1130">
        <v>-19.3</v>
      </c>
      <c r="M33" s="1130">
        <v>1</v>
      </c>
      <c r="N33" s="1130">
        <v>7.3</v>
      </c>
      <c r="O33" s="1130">
        <v>-12</v>
      </c>
      <c r="P33" s="1130">
        <v>7.8</v>
      </c>
      <c r="Q33" s="1130">
        <v>4.5</v>
      </c>
    </row>
    <row r="34" spans="1:17" ht="11.25" customHeight="1">
      <c r="A34" s="1131"/>
      <c r="B34" s="1908" t="s">
        <v>271</v>
      </c>
      <c r="C34" s="1909"/>
      <c r="D34" s="1909"/>
      <c r="E34" s="1132">
        <v>1.5</v>
      </c>
      <c r="F34" s="1133">
        <v>1.5</v>
      </c>
      <c r="G34" s="1133">
        <v>0.4</v>
      </c>
      <c r="H34" s="1133">
        <v>27.3</v>
      </c>
      <c r="I34" s="1133">
        <v>-5.2</v>
      </c>
      <c r="J34" s="1133">
        <v>57.9</v>
      </c>
      <c r="K34" s="1133">
        <v>3.1</v>
      </c>
      <c r="L34" s="1133">
        <v>0.7</v>
      </c>
      <c r="M34" s="1133">
        <v>-1.8</v>
      </c>
      <c r="N34" s="1133">
        <v>-8.4</v>
      </c>
      <c r="O34" s="1133">
        <v>-10.9</v>
      </c>
      <c r="P34" s="1133">
        <v>1.6</v>
      </c>
      <c r="Q34" s="1133">
        <v>-0.1</v>
      </c>
    </row>
    <row r="35" spans="1:17" s="533" customFormat="1" ht="12.75" customHeight="1">
      <c r="A35" s="1134"/>
      <c r="B35" s="1910" t="s">
        <v>98</v>
      </c>
      <c r="C35" s="1911"/>
      <c r="D35" s="1911"/>
      <c r="E35" s="1099">
        <v>9999.9999999999982</v>
      </c>
      <c r="F35" s="1100">
        <v>9998.2999999999975</v>
      </c>
      <c r="G35" s="1100">
        <v>1095.3999999999999</v>
      </c>
      <c r="H35" s="1100">
        <v>196.29999999999995</v>
      </c>
      <c r="I35" s="1100">
        <v>611.1</v>
      </c>
      <c r="J35" s="1100">
        <v>1009.6000000000001</v>
      </c>
      <c r="K35" s="1100">
        <v>701.00000000000011</v>
      </c>
      <c r="L35" s="1100">
        <v>160</v>
      </c>
      <c r="M35" s="1100">
        <v>209.5</v>
      </c>
      <c r="N35" s="1100">
        <v>964.09999999999991</v>
      </c>
      <c r="O35" s="1100">
        <v>328.3</v>
      </c>
      <c r="P35" s="1100">
        <v>890.3</v>
      </c>
      <c r="Q35" s="1100">
        <v>226.2</v>
      </c>
    </row>
    <row r="36" spans="1:17" ht="3.75" customHeight="1">
      <c r="A36" s="1101"/>
      <c r="B36" s="1135"/>
      <c r="C36" s="1113"/>
      <c r="D36" s="1113"/>
      <c r="E36" s="1103"/>
    </row>
    <row r="37" spans="1:17" ht="11.25" customHeight="1">
      <c r="A37" s="1110"/>
      <c r="B37" s="1105" t="s">
        <v>485</v>
      </c>
      <c r="C37" s="1106">
        <v>4</v>
      </c>
      <c r="D37" s="1107" t="s">
        <v>85</v>
      </c>
      <c r="E37" s="1136">
        <v>102.3</v>
      </c>
      <c r="F37" s="1137">
        <v>102.3</v>
      </c>
      <c r="G37" s="1137">
        <v>111.1</v>
      </c>
      <c r="H37" s="1137">
        <v>81.400000000000006</v>
      </c>
      <c r="I37" s="1137">
        <v>101.5</v>
      </c>
      <c r="J37" s="1137">
        <v>100.5</v>
      </c>
      <c r="K37" s="1137">
        <v>126</v>
      </c>
      <c r="L37" s="1137">
        <v>96.9</v>
      </c>
      <c r="M37" s="1137">
        <v>100.3</v>
      </c>
      <c r="N37" s="1137">
        <v>95.2</v>
      </c>
      <c r="O37" s="1137">
        <v>83.1</v>
      </c>
      <c r="P37" s="1137">
        <v>103</v>
      </c>
      <c r="Q37" s="1137">
        <v>96</v>
      </c>
    </row>
    <row r="38" spans="1:17" ht="11.25" customHeight="1">
      <c r="A38" s="1906" t="s">
        <v>100</v>
      </c>
      <c r="B38" s="1105"/>
      <c r="C38" s="1106">
        <v>5</v>
      </c>
      <c r="D38" s="1107"/>
      <c r="E38" s="1136">
        <v>98.2</v>
      </c>
      <c r="F38" s="1137">
        <v>98.2</v>
      </c>
      <c r="G38" s="1137">
        <v>106</v>
      </c>
      <c r="H38" s="1137">
        <v>79.8</v>
      </c>
      <c r="I38" s="1137">
        <v>86.6</v>
      </c>
      <c r="J38" s="1137">
        <v>91.4</v>
      </c>
      <c r="K38" s="1137">
        <v>101.1</v>
      </c>
      <c r="L38" s="1137">
        <v>101.7</v>
      </c>
      <c r="M38" s="1137">
        <v>78.8</v>
      </c>
      <c r="N38" s="1137">
        <v>108.2</v>
      </c>
      <c r="O38" s="1137">
        <v>69.3</v>
      </c>
      <c r="P38" s="1137">
        <v>105.6</v>
      </c>
      <c r="Q38" s="1137">
        <v>87.5</v>
      </c>
    </row>
    <row r="39" spans="1:17" ht="11.25" customHeight="1">
      <c r="A39" s="1906"/>
      <c r="B39" s="1105"/>
      <c r="C39" s="1106">
        <v>6</v>
      </c>
      <c r="D39" s="1107"/>
      <c r="E39" s="1136">
        <v>96.3</v>
      </c>
      <c r="F39" s="1137">
        <v>96.3</v>
      </c>
      <c r="G39" s="1137">
        <v>103.8</v>
      </c>
      <c r="H39" s="1137">
        <v>75.8</v>
      </c>
      <c r="I39" s="1137">
        <v>84.7</v>
      </c>
      <c r="J39" s="1137">
        <v>87.8</v>
      </c>
      <c r="K39" s="1137">
        <v>95.2</v>
      </c>
      <c r="L39" s="1137">
        <v>99</v>
      </c>
      <c r="M39" s="1137">
        <v>70.7</v>
      </c>
      <c r="N39" s="1137">
        <v>105.6</v>
      </c>
      <c r="O39" s="1137">
        <v>50.5</v>
      </c>
      <c r="P39" s="1138">
        <v>106</v>
      </c>
      <c r="Q39" s="1137">
        <v>80.2</v>
      </c>
    </row>
    <row r="40" spans="1:17" ht="11.25" customHeight="1">
      <c r="A40" s="1906"/>
      <c r="B40" s="534"/>
      <c r="C40" s="1113"/>
      <c r="D40" s="1113"/>
      <c r="E40" s="1103"/>
    </row>
    <row r="41" spans="1:17" ht="11.25" customHeight="1">
      <c r="A41" s="1906"/>
      <c r="B41" s="475">
        <v>6</v>
      </c>
      <c r="C41" s="469">
        <v>5</v>
      </c>
      <c r="D41" s="1114" t="s">
        <v>668</v>
      </c>
      <c r="E41" s="1115">
        <v>97.3</v>
      </c>
      <c r="F41" s="1116">
        <v>97.3</v>
      </c>
      <c r="G41" s="1116">
        <v>111</v>
      </c>
      <c r="H41" s="1116">
        <v>79</v>
      </c>
      <c r="I41" s="1116">
        <v>88.9</v>
      </c>
      <c r="J41" s="1116">
        <v>64.900000000000006</v>
      </c>
      <c r="K41" s="1116">
        <v>103.9</v>
      </c>
      <c r="L41" s="1116">
        <v>98</v>
      </c>
      <c r="M41" s="1116">
        <v>71.400000000000006</v>
      </c>
      <c r="N41" s="1116">
        <v>105.8</v>
      </c>
      <c r="O41" s="1116">
        <v>56.6</v>
      </c>
      <c r="P41" s="1116">
        <v>112.2</v>
      </c>
      <c r="Q41" s="1116">
        <v>88.2</v>
      </c>
    </row>
    <row r="42" spans="1:17" ht="11.25" customHeight="1">
      <c r="A42" s="1906"/>
      <c r="B42" s="475"/>
      <c r="C42" s="469">
        <v>6</v>
      </c>
      <c r="D42" s="1114"/>
      <c r="E42" s="1117">
        <v>94.1</v>
      </c>
      <c r="F42" s="1118">
        <v>94.1</v>
      </c>
      <c r="G42" s="1118">
        <v>98.4</v>
      </c>
      <c r="H42" s="1118">
        <v>80</v>
      </c>
      <c r="I42" s="1118">
        <v>89.4</v>
      </c>
      <c r="J42" s="1118">
        <v>89.7</v>
      </c>
      <c r="K42" s="1118">
        <v>89.5</v>
      </c>
      <c r="L42" s="1118">
        <v>85.6</v>
      </c>
      <c r="M42" s="1118">
        <v>73.7</v>
      </c>
      <c r="N42" s="1118">
        <v>98.3</v>
      </c>
      <c r="O42" s="1118">
        <v>48.1</v>
      </c>
      <c r="P42" s="1118">
        <v>101.7</v>
      </c>
      <c r="Q42" s="1118">
        <v>79.599999999999994</v>
      </c>
    </row>
    <row r="43" spans="1:17" ht="11.25" customHeight="1">
      <c r="A43" s="1906"/>
      <c r="B43" s="475"/>
      <c r="C43" s="469">
        <v>7</v>
      </c>
      <c r="D43" s="1114"/>
      <c r="E43" s="1115">
        <v>99.5</v>
      </c>
      <c r="F43" s="1116">
        <v>99.5</v>
      </c>
      <c r="G43" s="1116">
        <v>109.1</v>
      </c>
      <c r="H43" s="1116">
        <v>76.8</v>
      </c>
      <c r="I43" s="1116">
        <v>84.9</v>
      </c>
      <c r="J43" s="1116">
        <v>103.3</v>
      </c>
      <c r="K43" s="1116">
        <v>102.3</v>
      </c>
      <c r="L43" s="1116">
        <v>105.9</v>
      </c>
      <c r="M43" s="1116">
        <v>75.599999999999994</v>
      </c>
      <c r="N43" s="1116">
        <v>110.6</v>
      </c>
      <c r="O43" s="1116">
        <v>53</v>
      </c>
      <c r="P43" s="1116">
        <v>104.8</v>
      </c>
      <c r="Q43" s="1116">
        <v>82</v>
      </c>
    </row>
    <row r="44" spans="1:17" ht="11.25" customHeight="1">
      <c r="A44" s="1906"/>
      <c r="B44" s="475"/>
      <c r="C44" s="469">
        <v>8</v>
      </c>
      <c r="D44" s="1114"/>
      <c r="E44" s="1117">
        <v>93</v>
      </c>
      <c r="F44" s="1118">
        <v>93</v>
      </c>
      <c r="G44" s="1118">
        <v>94.6</v>
      </c>
      <c r="H44" s="1118">
        <v>75.5</v>
      </c>
      <c r="I44" s="1118">
        <v>85.5</v>
      </c>
      <c r="J44" s="1118">
        <v>84.3</v>
      </c>
      <c r="K44" s="1118">
        <v>92.2</v>
      </c>
      <c r="L44" s="1118">
        <v>91.2</v>
      </c>
      <c r="M44" s="1118">
        <v>68.5</v>
      </c>
      <c r="N44" s="1118">
        <v>107.3</v>
      </c>
      <c r="O44" s="1118">
        <v>46</v>
      </c>
      <c r="P44" s="1118">
        <v>95.5</v>
      </c>
      <c r="Q44" s="1118">
        <v>77.7</v>
      </c>
    </row>
    <row r="45" spans="1:17" ht="11.25" customHeight="1">
      <c r="A45" s="1906"/>
      <c r="B45" s="475"/>
      <c r="C45" s="469">
        <v>9</v>
      </c>
      <c r="D45" s="1114"/>
      <c r="E45" s="1117">
        <v>98.4</v>
      </c>
      <c r="F45" s="1118">
        <v>98.4</v>
      </c>
      <c r="G45" s="1118">
        <v>111</v>
      </c>
      <c r="H45" s="1118">
        <v>75</v>
      </c>
      <c r="I45" s="1118">
        <v>83.6</v>
      </c>
      <c r="J45" s="1118">
        <v>96.3</v>
      </c>
      <c r="K45" s="1118">
        <v>109.7</v>
      </c>
      <c r="L45" s="1118">
        <v>94.5</v>
      </c>
      <c r="M45" s="1118">
        <v>70.7</v>
      </c>
      <c r="N45" s="1118">
        <v>102</v>
      </c>
      <c r="O45" s="1118">
        <v>43.9</v>
      </c>
      <c r="P45" s="1118">
        <v>112.2</v>
      </c>
      <c r="Q45" s="1118">
        <v>80</v>
      </c>
    </row>
    <row r="46" spans="1:17" ht="11.25" customHeight="1">
      <c r="A46" s="1906"/>
      <c r="B46" s="475"/>
      <c r="C46" s="469">
        <v>10</v>
      </c>
      <c r="D46" s="1114"/>
      <c r="E46" s="1117">
        <v>98</v>
      </c>
      <c r="F46" s="1118">
        <v>98</v>
      </c>
      <c r="G46" s="1118">
        <v>107.4</v>
      </c>
      <c r="H46" s="1118">
        <v>75.400000000000006</v>
      </c>
      <c r="I46" s="1118">
        <v>85.3</v>
      </c>
      <c r="J46" s="1118">
        <v>84.5</v>
      </c>
      <c r="K46" s="1118">
        <v>106.4</v>
      </c>
      <c r="L46" s="1118">
        <v>103.9</v>
      </c>
      <c r="M46" s="1118">
        <v>75</v>
      </c>
      <c r="N46" s="1118">
        <v>111</v>
      </c>
      <c r="O46" s="1118">
        <v>55.2</v>
      </c>
      <c r="P46" s="1118">
        <v>100.8</v>
      </c>
      <c r="Q46" s="1118">
        <v>79.7</v>
      </c>
    </row>
    <row r="47" spans="1:17" ht="11.25" customHeight="1">
      <c r="A47" s="1906"/>
      <c r="B47" s="475"/>
      <c r="C47" s="469">
        <v>11</v>
      </c>
      <c r="D47" s="1114"/>
      <c r="E47" s="1117">
        <v>95.9</v>
      </c>
      <c r="F47" s="1118">
        <v>95.9</v>
      </c>
      <c r="G47" s="1118">
        <v>99.5</v>
      </c>
      <c r="H47" s="1118">
        <v>76.099999999999994</v>
      </c>
      <c r="I47" s="1118">
        <v>79.099999999999994</v>
      </c>
      <c r="J47" s="1118">
        <v>84.8</v>
      </c>
      <c r="K47" s="1118">
        <v>80.7</v>
      </c>
      <c r="L47" s="1118">
        <v>104.1</v>
      </c>
      <c r="M47" s="1118">
        <v>73.5</v>
      </c>
      <c r="N47" s="1118">
        <v>112.1</v>
      </c>
      <c r="O47" s="1118">
        <v>47.1</v>
      </c>
      <c r="P47" s="1118">
        <v>107.9</v>
      </c>
      <c r="Q47" s="1118">
        <v>74.7</v>
      </c>
    </row>
    <row r="48" spans="1:17" ht="11.25" customHeight="1">
      <c r="A48" s="1906"/>
      <c r="B48" s="475"/>
      <c r="C48" s="469">
        <v>12</v>
      </c>
      <c r="D48" s="1114"/>
      <c r="E48" s="1117">
        <v>96.7</v>
      </c>
      <c r="F48" s="1118">
        <v>96.7</v>
      </c>
      <c r="G48" s="1118">
        <v>110.1</v>
      </c>
      <c r="H48" s="1118">
        <v>74.099999999999994</v>
      </c>
      <c r="I48" s="1118">
        <v>85.2</v>
      </c>
      <c r="J48" s="1118">
        <v>94.2</v>
      </c>
      <c r="K48" s="1118">
        <v>94.2</v>
      </c>
      <c r="L48" s="1118">
        <v>104.6</v>
      </c>
      <c r="M48" s="1118">
        <v>75.7</v>
      </c>
      <c r="N48" s="1118">
        <v>107.4</v>
      </c>
      <c r="O48" s="1118">
        <v>46.8</v>
      </c>
      <c r="P48" s="1118">
        <v>95.6</v>
      </c>
      <c r="Q48" s="1118">
        <v>72.400000000000006</v>
      </c>
    </row>
    <row r="49" spans="1:17" ht="11.25" customHeight="1">
      <c r="A49" s="1101"/>
      <c r="B49" s="475">
        <v>7</v>
      </c>
      <c r="C49" s="469">
        <v>1</v>
      </c>
      <c r="D49" s="1114"/>
      <c r="E49" s="1117">
        <v>97.6</v>
      </c>
      <c r="F49" s="1118">
        <v>97.6</v>
      </c>
      <c r="G49" s="1118">
        <v>110.2</v>
      </c>
      <c r="H49" s="1118">
        <v>79.400000000000006</v>
      </c>
      <c r="I49" s="1118">
        <v>88.9</v>
      </c>
      <c r="J49" s="1118">
        <v>69.599999999999994</v>
      </c>
      <c r="K49" s="1118">
        <v>93.1</v>
      </c>
      <c r="L49" s="1118">
        <v>105.7</v>
      </c>
      <c r="M49" s="1118">
        <v>71.7</v>
      </c>
      <c r="N49" s="1118">
        <v>112.8</v>
      </c>
      <c r="O49" s="1118">
        <v>47.8</v>
      </c>
      <c r="P49" s="1118">
        <v>121.2</v>
      </c>
      <c r="Q49" s="1118">
        <v>82.2</v>
      </c>
    </row>
    <row r="50" spans="1:17" ht="11.25" customHeight="1">
      <c r="A50" s="1101"/>
      <c r="B50" s="475"/>
      <c r="C50" s="469">
        <v>2</v>
      </c>
      <c r="D50" s="1114"/>
      <c r="E50" s="1115">
        <v>98.9</v>
      </c>
      <c r="F50" s="1116">
        <v>98.9</v>
      </c>
      <c r="G50" s="1116">
        <v>104.1</v>
      </c>
      <c r="H50" s="1116">
        <v>81</v>
      </c>
      <c r="I50" s="1116">
        <v>85.2</v>
      </c>
      <c r="J50" s="1116">
        <v>96.6</v>
      </c>
      <c r="K50" s="1116">
        <v>84.8</v>
      </c>
      <c r="L50" s="1116">
        <v>97</v>
      </c>
      <c r="M50" s="1116">
        <v>74.7</v>
      </c>
      <c r="N50" s="1116">
        <v>110.6</v>
      </c>
      <c r="O50" s="1116">
        <v>48.8</v>
      </c>
      <c r="P50" s="1116">
        <v>118.6</v>
      </c>
      <c r="Q50" s="1116">
        <v>86</v>
      </c>
    </row>
    <row r="51" spans="1:17" ht="11.25" customHeight="1">
      <c r="A51" s="1101"/>
      <c r="B51" s="475"/>
      <c r="C51" s="469">
        <v>3</v>
      </c>
      <c r="D51" s="1114"/>
      <c r="E51" s="1115">
        <v>94.3</v>
      </c>
      <c r="F51" s="1116">
        <v>94.3</v>
      </c>
      <c r="G51" s="1116">
        <v>104.8</v>
      </c>
      <c r="H51" s="1116">
        <v>77.5</v>
      </c>
      <c r="I51" s="1116">
        <v>87.4</v>
      </c>
      <c r="J51" s="1116">
        <v>72</v>
      </c>
      <c r="K51" s="1116">
        <v>98.2</v>
      </c>
      <c r="L51" s="1116">
        <v>94.9</v>
      </c>
      <c r="M51" s="1116">
        <v>68.400000000000006</v>
      </c>
      <c r="N51" s="1116">
        <v>105.8</v>
      </c>
      <c r="O51" s="1116">
        <v>55.3</v>
      </c>
      <c r="P51" s="1116">
        <v>109.5</v>
      </c>
      <c r="Q51" s="1116">
        <v>85.9</v>
      </c>
    </row>
    <row r="52" spans="1:17" ht="11.25" customHeight="1">
      <c r="A52" s="1101"/>
      <c r="B52" s="475"/>
      <c r="C52" s="469">
        <v>4</v>
      </c>
      <c r="D52" s="1114"/>
      <c r="E52" s="1139">
        <v>94.8</v>
      </c>
      <c r="F52" s="1140">
        <v>94.8</v>
      </c>
      <c r="G52" s="1121">
        <v>110.7</v>
      </c>
      <c r="H52" s="1121">
        <v>87.3</v>
      </c>
      <c r="I52" s="1121">
        <v>78</v>
      </c>
      <c r="J52" s="1122">
        <v>61.2</v>
      </c>
      <c r="K52" s="1141">
        <v>85.4</v>
      </c>
      <c r="L52" s="1121">
        <v>113.9</v>
      </c>
      <c r="M52" s="1121">
        <v>69.7</v>
      </c>
      <c r="N52" s="1122">
        <v>113.2</v>
      </c>
      <c r="O52" s="1121">
        <v>50.1</v>
      </c>
      <c r="P52" s="1122">
        <v>105.9</v>
      </c>
      <c r="Q52" s="1121">
        <v>81.599999999999994</v>
      </c>
    </row>
    <row r="53" spans="1:17" s="1" customFormat="1" ht="11.25" customHeight="1">
      <c r="A53" s="1123"/>
      <c r="B53" s="475"/>
      <c r="C53" s="469">
        <v>5</v>
      </c>
      <c r="D53" s="1114"/>
      <c r="E53" s="1124">
        <v>100.8</v>
      </c>
      <c r="F53" s="1121">
        <v>100.8</v>
      </c>
      <c r="G53" s="1121">
        <v>106.7</v>
      </c>
      <c r="H53" s="1121">
        <v>90.9</v>
      </c>
      <c r="I53" s="1121">
        <v>83.9</v>
      </c>
      <c r="J53" s="1121">
        <v>109.1</v>
      </c>
      <c r="K53" s="1121">
        <v>99</v>
      </c>
      <c r="L53" s="1121">
        <v>101.3</v>
      </c>
      <c r="M53" s="1121">
        <v>74.8</v>
      </c>
      <c r="N53" s="1121">
        <v>117.3</v>
      </c>
      <c r="O53" s="1121">
        <v>46.3</v>
      </c>
      <c r="P53" s="1121">
        <v>121.7</v>
      </c>
      <c r="Q53" s="1121">
        <v>83.1</v>
      </c>
    </row>
    <row r="54" spans="1:17" ht="11.25" customHeight="1">
      <c r="A54" s="1101"/>
      <c r="B54" s="1125"/>
      <c r="C54" s="1126"/>
      <c r="D54" s="1"/>
      <c r="E54" s="1127"/>
      <c r="F54" s="1128"/>
      <c r="G54" s="1128"/>
      <c r="H54" s="1128"/>
      <c r="I54" s="1128"/>
      <c r="J54" s="1128"/>
      <c r="K54" s="1128"/>
      <c r="L54" s="1128"/>
      <c r="M54" s="1128"/>
      <c r="N54" s="1128"/>
      <c r="O54" s="1128"/>
      <c r="P54" s="1128"/>
      <c r="Q54" s="1128"/>
    </row>
    <row r="55" spans="1:17" ht="11.25" customHeight="1">
      <c r="A55" s="1101"/>
      <c r="B55" s="1907" t="s">
        <v>270</v>
      </c>
      <c r="C55" s="1820"/>
      <c r="D55" s="1820"/>
      <c r="E55" s="1129">
        <v>6.3</v>
      </c>
      <c r="F55" s="1130">
        <v>6.3</v>
      </c>
      <c r="G55" s="1130">
        <v>-3.6</v>
      </c>
      <c r="H55" s="1130">
        <v>4.0999999999999996</v>
      </c>
      <c r="I55" s="1130">
        <v>7.6</v>
      </c>
      <c r="J55" s="1130">
        <v>78.3</v>
      </c>
      <c r="K55" s="1130">
        <v>15.9</v>
      </c>
      <c r="L55" s="1130">
        <v>-11.1</v>
      </c>
      <c r="M55" s="1130">
        <v>7.3</v>
      </c>
      <c r="N55" s="1130">
        <v>3.6</v>
      </c>
      <c r="O55" s="1130">
        <v>-7.6</v>
      </c>
      <c r="P55" s="1130">
        <v>14.9</v>
      </c>
      <c r="Q55" s="1130">
        <v>1.8</v>
      </c>
    </row>
    <row r="56" spans="1:17" ht="11.25" customHeight="1">
      <c r="A56" s="1131"/>
      <c r="B56" s="1908" t="s">
        <v>271</v>
      </c>
      <c r="C56" s="1909"/>
      <c r="D56" s="1909"/>
      <c r="E56" s="1132">
        <v>1.7</v>
      </c>
      <c r="F56" s="1133">
        <v>1.7</v>
      </c>
      <c r="G56" s="1133">
        <v>-4.3</v>
      </c>
      <c r="H56" s="1133">
        <v>13</v>
      </c>
      <c r="I56" s="1133">
        <v>-7.3</v>
      </c>
      <c r="J56" s="1133">
        <v>61.5</v>
      </c>
      <c r="K56" s="1133">
        <v>-4.7</v>
      </c>
      <c r="L56" s="1133">
        <v>1.9</v>
      </c>
      <c r="M56" s="1133">
        <v>2.7</v>
      </c>
      <c r="N56" s="1133">
        <v>7.8</v>
      </c>
      <c r="O56" s="1133">
        <v>-18.2</v>
      </c>
      <c r="P56" s="1133">
        <v>6</v>
      </c>
      <c r="Q56" s="1133">
        <v>-7</v>
      </c>
    </row>
    <row r="57" spans="1:17" s="533" customFormat="1" ht="12.75" customHeight="1">
      <c r="A57" s="1134"/>
      <c r="B57" s="1910" t="s">
        <v>98</v>
      </c>
      <c r="C57" s="1911"/>
      <c r="D57" s="1911"/>
      <c r="E57" s="1142">
        <v>10000.000000000004</v>
      </c>
      <c r="F57" s="1143">
        <v>9990.5000000000036</v>
      </c>
      <c r="G57" s="1143">
        <v>2324.9000000000005</v>
      </c>
      <c r="H57" s="1143">
        <v>193.4</v>
      </c>
      <c r="I57" s="1143">
        <v>731.7</v>
      </c>
      <c r="J57" s="1143">
        <v>639</v>
      </c>
      <c r="K57" s="1143">
        <v>1027.3</v>
      </c>
      <c r="L57" s="1143">
        <v>369.1</v>
      </c>
      <c r="M57" s="1143">
        <v>194</v>
      </c>
      <c r="N57" s="1143">
        <v>362.09999999999997</v>
      </c>
      <c r="O57" s="1143">
        <v>221.5</v>
      </c>
      <c r="P57" s="1143">
        <v>228.5</v>
      </c>
      <c r="Q57" s="1143">
        <v>498.19999999999993</v>
      </c>
    </row>
    <row r="58" spans="1:17" ht="3" customHeight="1">
      <c r="A58" s="1101"/>
      <c r="B58" s="1102"/>
      <c r="C58" s="1"/>
      <c r="D58" s="1"/>
      <c r="E58" s="1103"/>
    </row>
    <row r="59" spans="1:17" ht="11.25" customHeight="1">
      <c r="A59" s="1110"/>
      <c r="B59" s="1105" t="s">
        <v>485</v>
      </c>
      <c r="C59" s="1106">
        <v>4</v>
      </c>
      <c r="D59" s="1107" t="s">
        <v>85</v>
      </c>
      <c r="E59" s="1136">
        <v>97.8</v>
      </c>
      <c r="F59" s="1137">
        <v>97.8</v>
      </c>
      <c r="G59" s="1137">
        <v>104.8</v>
      </c>
      <c r="H59" s="1137">
        <v>79.599999999999994</v>
      </c>
      <c r="I59" s="1137">
        <v>74.3</v>
      </c>
      <c r="J59" s="1137">
        <v>104.6</v>
      </c>
      <c r="K59" s="1137">
        <v>82.4</v>
      </c>
      <c r="L59" s="1137">
        <v>85.7</v>
      </c>
      <c r="M59" s="1137">
        <v>92.3</v>
      </c>
      <c r="N59" s="1137">
        <v>115.6</v>
      </c>
      <c r="O59" s="1137">
        <v>65.900000000000006</v>
      </c>
      <c r="P59" s="1137">
        <v>167.6</v>
      </c>
      <c r="Q59" s="1137">
        <v>96.1</v>
      </c>
    </row>
    <row r="60" spans="1:17" ht="11.25" customHeight="1">
      <c r="A60" s="1906" t="s">
        <v>101</v>
      </c>
      <c r="B60" s="1105"/>
      <c r="C60" s="1106">
        <v>5</v>
      </c>
      <c r="D60" s="1107"/>
      <c r="E60" s="1136">
        <v>100.7</v>
      </c>
      <c r="F60" s="1137">
        <v>100.7</v>
      </c>
      <c r="G60" s="1137">
        <v>100.2</v>
      </c>
      <c r="H60" s="1137">
        <v>79.900000000000006</v>
      </c>
      <c r="I60" s="1137">
        <v>102.7</v>
      </c>
      <c r="J60" s="1137">
        <v>124.4</v>
      </c>
      <c r="K60" s="1137">
        <v>95.7</v>
      </c>
      <c r="L60" s="1137">
        <v>93.7</v>
      </c>
      <c r="M60" s="1137">
        <v>90.5</v>
      </c>
      <c r="N60" s="1137">
        <v>94.4</v>
      </c>
      <c r="O60" s="1137">
        <v>58.1</v>
      </c>
      <c r="P60" s="1137">
        <v>134.80000000000001</v>
      </c>
      <c r="Q60" s="1137">
        <v>88.3</v>
      </c>
    </row>
    <row r="61" spans="1:17" ht="11.25" customHeight="1">
      <c r="A61" s="1906"/>
      <c r="B61" s="1105"/>
      <c r="C61" s="1106">
        <v>6</v>
      </c>
      <c r="D61" s="1107"/>
      <c r="E61" s="1136">
        <v>101.7</v>
      </c>
      <c r="F61" s="1137">
        <v>101.7</v>
      </c>
      <c r="G61" s="1137">
        <v>101.1</v>
      </c>
      <c r="H61" s="1137">
        <v>83.4</v>
      </c>
      <c r="I61" s="1137">
        <v>94.3</v>
      </c>
      <c r="J61" s="1137">
        <v>112.1</v>
      </c>
      <c r="K61" s="1137">
        <v>99.8</v>
      </c>
      <c r="L61" s="1137">
        <v>90.9</v>
      </c>
      <c r="M61" s="1137">
        <v>50.6</v>
      </c>
      <c r="N61" s="1137">
        <v>164</v>
      </c>
      <c r="O61" s="1137">
        <v>57.8</v>
      </c>
      <c r="P61" s="1137">
        <v>143</v>
      </c>
      <c r="Q61" s="1137">
        <v>85.2</v>
      </c>
    </row>
    <row r="62" spans="1:17" ht="11.25" customHeight="1">
      <c r="A62" s="1906"/>
      <c r="B62" s="534"/>
      <c r="C62" s="1113"/>
      <c r="D62" s="1113"/>
      <c r="E62" s="1103"/>
    </row>
    <row r="63" spans="1:17" ht="11.25" customHeight="1">
      <c r="A63" s="1906"/>
      <c r="B63" s="475">
        <v>6</v>
      </c>
      <c r="C63" s="469">
        <v>5</v>
      </c>
      <c r="D63" s="1114" t="s">
        <v>668</v>
      </c>
      <c r="E63" s="1115">
        <v>98.9</v>
      </c>
      <c r="F63" s="1116">
        <v>98.9</v>
      </c>
      <c r="G63" s="1116">
        <v>99.3</v>
      </c>
      <c r="H63" s="1116">
        <v>83.4</v>
      </c>
      <c r="I63" s="1116">
        <v>94.7</v>
      </c>
      <c r="J63" s="1116">
        <v>115</v>
      </c>
      <c r="K63" s="1116">
        <v>95.7</v>
      </c>
      <c r="L63" s="1116">
        <v>89.2</v>
      </c>
      <c r="M63" s="1116">
        <v>46.5</v>
      </c>
      <c r="N63" s="1116">
        <v>130.4</v>
      </c>
      <c r="O63" s="1116">
        <v>52.7</v>
      </c>
      <c r="P63" s="1116">
        <v>189.2</v>
      </c>
      <c r="Q63" s="1116">
        <v>81.900000000000006</v>
      </c>
    </row>
    <row r="64" spans="1:17" ht="11.25" customHeight="1">
      <c r="A64" s="1906"/>
      <c r="B64" s="475"/>
      <c r="C64" s="469">
        <v>6</v>
      </c>
      <c r="D64" s="1114"/>
      <c r="E64" s="1117">
        <v>99.8</v>
      </c>
      <c r="F64" s="1118">
        <v>99.8</v>
      </c>
      <c r="G64" s="1118">
        <v>99.5</v>
      </c>
      <c r="H64" s="1118">
        <v>83.1</v>
      </c>
      <c r="I64" s="1118">
        <v>92.6</v>
      </c>
      <c r="J64" s="1118">
        <v>119.7</v>
      </c>
      <c r="K64" s="1118">
        <v>95.1</v>
      </c>
      <c r="L64" s="1118">
        <v>88.8</v>
      </c>
      <c r="M64" s="1118">
        <v>44.4</v>
      </c>
      <c r="N64" s="1118">
        <v>150.80000000000001</v>
      </c>
      <c r="O64" s="1118">
        <v>65.400000000000006</v>
      </c>
      <c r="P64" s="1118">
        <v>137.9</v>
      </c>
      <c r="Q64" s="1118">
        <v>82</v>
      </c>
    </row>
    <row r="65" spans="1:17" ht="11.25" customHeight="1">
      <c r="A65" s="1906"/>
      <c r="B65" s="475"/>
      <c r="C65" s="469">
        <v>7</v>
      </c>
      <c r="D65" s="1114"/>
      <c r="E65" s="1115">
        <v>100.1</v>
      </c>
      <c r="F65" s="1116">
        <v>100.1</v>
      </c>
      <c r="G65" s="1116">
        <v>98.7</v>
      </c>
      <c r="H65" s="1116">
        <v>85.3</v>
      </c>
      <c r="I65" s="1116">
        <v>89.4</v>
      </c>
      <c r="J65" s="1116">
        <v>101.6</v>
      </c>
      <c r="K65" s="1116">
        <v>99</v>
      </c>
      <c r="L65" s="1116">
        <v>86.5</v>
      </c>
      <c r="M65" s="1116">
        <v>44.3</v>
      </c>
      <c r="N65" s="1116">
        <v>166.8</v>
      </c>
      <c r="O65" s="1116">
        <v>58.7</v>
      </c>
      <c r="P65" s="1116">
        <v>142.9</v>
      </c>
      <c r="Q65" s="1116">
        <v>81.5</v>
      </c>
    </row>
    <row r="66" spans="1:17" ht="11.25" customHeight="1">
      <c r="A66" s="1906"/>
      <c r="B66" s="475"/>
      <c r="C66" s="469">
        <v>8</v>
      </c>
      <c r="D66" s="1114"/>
      <c r="E66" s="1117">
        <v>105.8</v>
      </c>
      <c r="F66" s="1118">
        <v>105.9</v>
      </c>
      <c r="G66" s="1118">
        <v>106.9</v>
      </c>
      <c r="H66" s="1118">
        <v>95.3</v>
      </c>
      <c r="I66" s="1118">
        <v>89.6</v>
      </c>
      <c r="J66" s="1118">
        <v>117.3</v>
      </c>
      <c r="K66" s="1118">
        <v>104.1</v>
      </c>
      <c r="L66" s="1118">
        <v>78.599999999999994</v>
      </c>
      <c r="M66" s="1118">
        <v>57.7</v>
      </c>
      <c r="N66" s="1118">
        <v>193.4</v>
      </c>
      <c r="O66" s="1118">
        <v>52.7</v>
      </c>
      <c r="P66" s="1118">
        <v>167.1</v>
      </c>
      <c r="Q66" s="1118">
        <v>81.900000000000006</v>
      </c>
    </row>
    <row r="67" spans="1:17" ht="11.25" customHeight="1">
      <c r="A67" s="1906"/>
      <c r="B67" s="475"/>
      <c r="C67" s="469">
        <v>9</v>
      </c>
      <c r="D67" s="1114"/>
      <c r="E67" s="1117">
        <v>102.4</v>
      </c>
      <c r="F67" s="1118">
        <v>102.4</v>
      </c>
      <c r="G67" s="1118">
        <v>102.5</v>
      </c>
      <c r="H67" s="1118">
        <v>91.1</v>
      </c>
      <c r="I67" s="1118">
        <v>87.4</v>
      </c>
      <c r="J67" s="1118">
        <v>103.9</v>
      </c>
      <c r="K67" s="1118">
        <v>104.2</v>
      </c>
      <c r="L67" s="1118">
        <v>79.5</v>
      </c>
      <c r="M67" s="1118">
        <v>45.2</v>
      </c>
      <c r="N67" s="1118">
        <v>200.2</v>
      </c>
      <c r="O67" s="1118">
        <v>72.400000000000006</v>
      </c>
      <c r="P67" s="1118">
        <v>107.9</v>
      </c>
      <c r="Q67" s="1118">
        <v>85.3</v>
      </c>
    </row>
    <row r="68" spans="1:17" ht="11.25" customHeight="1">
      <c r="A68" s="1906"/>
      <c r="B68" s="475"/>
      <c r="C68" s="469">
        <v>10</v>
      </c>
      <c r="D68" s="1114"/>
      <c r="E68" s="1117">
        <v>101.9</v>
      </c>
      <c r="F68" s="1118">
        <v>101.9</v>
      </c>
      <c r="G68" s="1118">
        <v>100.6</v>
      </c>
      <c r="H68" s="1118">
        <v>93.1</v>
      </c>
      <c r="I68" s="1118">
        <v>92.6</v>
      </c>
      <c r="J68" s="1118">
        <v>118.3</v>
      </c>
      <c r="K68" s="1118">
        <v>99.7</v>
      </c>
      <c r="L68" s="1118">
        <v>82.6</v>
      </c>
      <c r="M68" s="1118">
        <v>49.5</v>
      </c>
      <c r="N68" s="1118">
        <v>211.5</v>
      </c>
      <c r="O68" s="1118">
        <v>59.8</v>
      </c>
      <c r="P68" s="1118">
        <v>127</v>
      </c>
      <c r="Q68" s="1118">
        <v>88.1</v>
      </c>
    </row>
    <row r="69" spans="1:17" ht="11.25" customHeight="1">
      <c r="A69" s="1906"/>
      <c r="B69" s="475"/>
      <c r="C69" s="469">
        <v>11</v>
      </c>
      <c r="D69" s="1114"/>
      <c r="E69" s="1117">
        <v>101.9</v>
      </c>
      <c r="F69" s="1118">
        <v>101.9</v>
      </c>
      <c r="G69" s="1118">
        <v>98.8</v>
      </c>
      <c r="H69" s="1118">
        <v>89.7</v>
      </c>
      <c r="I69" s="1118">
        <v>97.2</v>
      </c>
      <c r="J69" s="1118">
        <v>110.1</v>
      </c>
      <c r="K69" s="1118">
        <v>98.1</v>
      </c>
      <c r="L69" s="1118">
        <v>88.8</v>
      </c>
      <c r="M69" s="1118">
        <v>46.8</v>
      </c>
      <c r="N69" s="1118">
        <v>237</v>
      </c>
      <c r="O69" s="1118">
        <v>51.3</v>
      </c>
      <c r="P69" s="1118">
        <v>115.4</v>
      </c>
      <c r="Q69" s="1118">
        <v>91.8</v>
      </c>
    </row>
    <row r="70" spans="1:17" ht="11.25" customHeight="1">
      <c r="A70" s="1906"/>
      <c r="B70" s="475"/>
      <c r="C70" s="469">
        <v>12</v>
      </c>
      <c r="D70" s="1114"/>
      <c r="E70" s="1117">
        <v>103.9</v>
      </c>
      <c r="F70" s="1118">
        <v>103.9</v>
      </c>
      <c r="G70" s="1118">
        <v>100.3</v>
      </c>
      <c r="H70" s="1118">
        <v>83.8</v>
      </c>
      <c r="I70" s="1118">
        <v>94.8</v>
      </c>
      <c r="J70" s="1118">
        <v>99.3</v>
      </c>
      <c r="K70" s="1118">
        <v>95.2</v>
      </c>
      <c r="L70" s="1118">
        <v>96.5</v>
      </c>
      <c r="M70" s="1118">
        <v>42.3</v>
      </c>
      <c r="N70" s="1118">
        <v>250.9</v>
      </c>
      <c r="O70" s="1118">
        <v>64.5</v>
      </c>
      <c r="P70" s="1118">
        <v>181.8</v>
      </c>
      <c r="Q70" s="1118">
        <v>96.4</v>
      </c>
    </row>
    <row r="71" spans="1:17" ht="11.25" customHeight="1">
      <c r="A71" s="1101"/>
      <c r="B71" s="475">
        <v>7</v>
      </c>
      <c r="C71" s="469">
        <v>1</v>
      </c>
      <c r="D71" s="1114"/>
      <c r="E71" s="1117">
        <v>103.4</v>
      </c>
      <c r="F71" s="1118">
        <v>103.4</v>
      </c>
      <c r="G71" s="1118">
        <v>97.9</v>
      </c>
      <c r="H71" s="1118">
        <v>90.5</v>
      </c>
      <c r="I71" s="1118">
        <v>96.5</v>
      </c>
      <c r="J71" s="1118">
        <v>111</v>
      </c>
      <c r="K71" s="1118">
        <v>96.5</v>
      </c>
      <c r="L71" s="1118">
        <v>86.2</v>
      </c>
      <c r="M71" s="1118">
        <v>43.5</v>
      </c>
      <c r="N71" s="1118">
        <v>245</v>
      </c>
      <c r="O71" s="1118">
        <v>62.4</v>
      </c>
      <c r="P71" s="1118">
        <v>174.3</v>
      </c>
      <c r="Q71" s="1118">
        <v>98.2</v>
      </c>
    </row>
    <row r="72" spans="1:17" ht="11.25" customHeight="1">
      <c r="A72" s="1101"/>
      <c r="B72" s="475"/>
      <c r="C72" s="469">
        <v>2</v>
      </c>
      <c r="D72" s="1114"/>
      <c r="E72" s="1115">
        <v>101.3</v>
      </c>
      <c r="F72" s="1116">
        <v>101.3</v>
      </c>
      <c r="G72" s="1116">
        <v>94.3</v>
      </c>
      <c r="H72" s="1116">
        <v>86.7</v>
      </c>
      <c r="I72" s="1116">
        <v>89.5</v>
      </c>
      <c r="J72" s="1116">
        <v>122.9</v>
      </c>
      <c r="K72" s="1116">
        <v>93.1</v>
      </c>
      <c r="L72" s="1116">
        <v>81.900000000000006</v>
      </c>
      <c r="M72" s="1116">
        <v>43.9</v>
      </c>
      <c r="N72" s="1116">
        <v>234.2</v>
      </c>
      <c r="O72" s="1116">
        <v>46.9</v>
      </c>
      <c r="P72" s="1116">
        <v>138.69999999999999</v>
      </c>
      <c r="Q72" s="1116">
        <v>96.4</v>
      </c>
    </row>
    <row r="73" spans="1:17" ht="11.25" customHeight="1">
      <c r="A73" s="1101"/>
      <c r="B73" s="475"/>
      <c r="C73" s="469">
        <v>3</v>
      </c>
      <c r="D73" s="1114"/>
      <c r="E73" s="1115">
        <v>100.7</v>
      </c>
      <c r="F73" s="1116">
        <v>100.7</v>
      </c>
      <c r="G73" s="1116">
        <v>97.9</v>
      </c>
      <c r="H73" s="1116">
        <v>80.599999999999994</v>
      </c>
      <c r="I73" s="1116">
        <v>88.5</v>
      </c>
      <c r="J73" s="1116">
        <v>107.2</v>
      </c>
      <c r="K73" s="1116">
        <v>93.1</v>
      </c>
      <c r="L73" s="1116">
        <v>78</v>
      </c>
      <c r="M73" s="1116">
        <v>51.4</v>
      </c>
      <c r="N73" s="1116">
        <v>207.3</v>
      </c>
      <c r="O73" s="1116">
        <v>44</v>
      </c>
      <c r="P73" s="1116">
        <v>169.9</v>
      </c>
      <c r="Q73" s="1116">
        <v>94</v>
      </c>
    </row>
    <row r="74" spans="1:17" ht="11.25" customHeight="1">
      <c r="A74" s="1101"/>
      <c r="B74" s="475"/>
      <c r="C74" s="469">
        <v>4</v>
      </c>
      <c r="D74" s="1114"/>
      <c r="E74" s="1139">
        <v>101.6</v>
      </c>
      <c r="F74" s="1140">
        <v>101.6</v>
      </c>
      <c r="G74" s="1121">
        <v>99.2</v>
      </c>
      <c r="H74" s="1121">
        <v>89.5</v>
      </c>
      <c r="I74" s="1121">
        <v>87.4</v>
      </c>
      <c r="J74" s="1121">
        <v>87</v>
      </c>
      <c r="K74" s="1121">
        <v>93.4</v>
      </c>
      <c r="L74" s="1121">
        <v>79.5</v>
      </c>
      <c r="M74" s="1121">
        <v>54.8</v>
      </c>
      <c r="N74" s="1121">
        <v>148.9</v>
      </c>
      <c r="O74" s="1121">
        <v>48.6</v>
      </c>
      <c r="P74" s="1121">
        <v>294.7</v>
      </c>
      <c r="Q74" s="1121">
        <v>97.2</v>
      </c>
    </row>
    <row r="75" spans="1:17" ht="11.25" customHeight="1">
      <c r="A75" s="1101"/>
      <c r="B75" s="475"/>
      <c r="C75" s="469">
        <v>5</v>
      </c>
      <c r="D75" s="1114"/>
      <c r="E75" s="1124">
        <v>98.5</v>
      </c>
      <c r="F75" s="1121">
        <v>98.5</v>
      </c>
      <c r="G75" s="1121">
        <v>98.2</v>
      </c>
      <c r="H75" s="1121">
        <v>93.8</v>
      </c>
      <c r="I75" s="1121">
        <v>84.1</v>
      </c>
      <c r="J75" s="1121">
        <v>109.8</v>
      </c>
      <c r="K75" s="1121">
        <v>93.1</v>
      </c>
      <c r="L75" s="1121">
        <v>74.5</v>
      </c>
      <c r="M75" s="1121">
        <v>51.9</v>
      </c>
      <c r="N75" s="1121">
        <v>112.2</v>
      </c>
      <c r="O75" s="1121">
        <v>51.6</v>
      </c>
      <c r="P75" s="1121">
        <v>196.9</v>
      </c>
      <c r="Q75" s="1121">
        <v>98.6</v>
      </c>
    </row>
    <row r="76" spans="1:17" ht="11.25" customHeight="1">
      <c r="A76" s="1101"/>
      <c r="B76" s="1125"/>
      <c r="C76" s="1126"/>
      <c r="D76" s="1"/>
      <c r="E76" s="1127"/>
      <c r="F76" s="1128"/>
      <c r="G76" s="1128"/>
      <c r="H76" s="1128"/>
      <c r="I76" s="1128"/>
      <c r="J76" s="1128"/>
      <c r="K76" s="1128"/>
      <c r="L76" s="1128"/>
      <c r="M76" s="1128"/>
      <c r="N76" s="1128"/>
      <c r="O76" s="1128"/>
      <c r="P76" s="1128"/>
      <c r="Q76" s="1128"/>
    </row>
    <row r="77" spans="1:17" ht="11.25" customHeight="1">
      <c r="A77" s="1101"/>
      <c r="B77" s="1907" t="s">
        <v>270</v>
      </c>
      <c r="C77" s="1820"/>
      <c r="D77" s="1820"/>
      <c r="E77" s="1129">
        <v>-3.1</v>
      </c>
      <c r="F77" s="1130">
        <v>-3.1</v>
      </c>
      <c r="G77" s="1130">
        <v>-1</v>
      </c>
      <c r="H77" s="1130">
        <v>4.8</v>
      </c>
      <c r="I77" s="1130">
        <v>-3.8</v>
      </c>
      <c r="J77" s="1130">
        <v>26.2</v>
      </c>
      <c r="K77" s="1130">
        <v>-0.3</v>
      </c>
      <c r="L77" s="1130">
        <v>-6.3</v>
      </c>
      <c r="M77" s="1130">
        <v>-5.3</v>
      </c>
      <c r="N77" s="1130">
        <v>-24.6</v>
      </c>
      <c r="O77" s="1130">
        <v>6.2</v>
      </c>
      <c r="P77" s="1130">
        <v>-33.200000000000003</v>
      </c>
      <c r="Q77" s="1130">
        <v>1.4</v>
      </c>
    </row>
    <row r="78" spans="1:17" ht="11.25" customHeight="1">
      <c r="A78" s="1131"/>
      <c r="B78" s="1908" t="s">
        <v>271</v>
      </c>
      <c r="C78" s="1909"/>
      <c r="D78" s="1909"/>
      <c r="E78" s="1132">
        <v>-0.4</v>
      </c>
      <c r="F78" s="1133">
        <v>-0.4</v>
      </c>
      <c r="G78" s="1133">
        <v>-1.2</v>
      </c>
      <c r="H78" s="1133">
        <v>12.5</v>
      </c>
      <c r="I78" s="1133">
        <v>-11.2</v>
      </c>
      <c r="J78" s="1133">
        <v>-4.5999999999999996</v>
      </c>
      <c r="K78" s="1133">
        <v>-2.7</v>
      </c>
      <c r="L78" s="1133">
        <v>-16.5</v>
      </c>
      <c r="M78" s="1133">
        <v>11.7</v>
      </c>
      <c r="N78" s="1133">
        <v>-14</v>
      </c>
      <c r="O78" s="1133">
        <v>-2</v>
      </c>
      <c r="P78" s="1133">
        <v>4.0999999999999996</v>
      </c>
      <c r="Q78" s="1133">
        <v>20.399999999999999</v>
      </c>
    </row>
    <row r="79" spans="1:17" ht="12" customHeight="1">
      <c r="B79" s="1144" t="s">
        <v>264</v>
      </c>
      <c r="C79" s="1145" t="s">
        <v>792</v>
      </c>
      <c r="D79" s="1146"/>
    </row>
    <row r="80" spans="1:17" ht="12" customHeight="1">
      <c r="B80" s="1147"/>
      <c r="C80" s="667" t="s">
        <v>1038</v>
      </c>
      <c r="D80" s="1148"/>
    </row>
    <row r="81" spans="2:4">
      <c r="C81" s="1148"/>
      <c r="D81" s="1148"/>
    </row>
    <row r="87" spans="2:4">
      <c r="B87" s="2"/>
      <c r="C87" s="1149"/>
      <c r="D87" s="1149"/>
    </row>
  </sheetData>
  <mergeCells count="27">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 ref="A38:A48"/>
    <mergeCell ref="A16:A26"/>
    <mergeCell ref="B11:D12"/>
    <mergeCell ref="B33:D33"/>
    <mergeCell ref="B34:D34"/>
    <mergeCell ref="B13:D13"/>
    <mergeCell ref="B35:D35"/>
    <mergeCell ref="A60:A70"/>
    <mergeCell ref="B55:D55"/>
    <mergeCell ref="B56:D56"/>
    <mergeCell ref="B57:D57"/>
    <mergeCell ref="B78:D78"/>
    <mergeCell ref="B77:D77"/>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2"/>
      <c r="B1" s="3"/>
    </row>
    <row r="2" spans="1:17" ht="9" customHeight="1">
      <c r="A2" s="1073"/>
      <c r="B2" s="3"/>
    </row>
    <row r="3" spans="1:17" ht="18.75" customHeight="1">
      <c r="A3" s="1150"/>
      <c r="B3" s="1080"/>
      <c r="C3" s="1081"/>
      <c r="D3" s="1081"/>
      <c r="E3" s="1081"/>
      <c r="F3" s="1081"/>
      <c r="G3" s="1081"/>
      <c r="H3" s="1081"/>
      <c r="I3" s="1081"/>
      <c r="J3" s="1081"/>
      <c r="K3" s="1081"/>
      <c r="L3" s="1081"/>
    </row>
    <row r="4" spans="1:17" ht="3.75" customHeight="1">
      <c r="A4" s="1080"/>
      <c r="B4" s="1080"/>
      <c r="C4" s="1081"/>
      <c r="D4" s="1081"/>
      <c r="E4" s="1081"/>
      <c r="F4" s="1081"/>
      <c r="G4" s="1081"/>
      <c r="H4" s="1081"/>
      <c r="I4" s="1081"/>
      <c r="J4" s="1081"/>
      <c r="K4" s="1081"/>
      <c r="L4" s="1081"/>
    </row>
    <row r="5" spans="1:17" s="257" customFormat="1" ht="14.25" customHeight="1">
      <c r="A5" s="1150"/>
      <c r="B5" s="1080"/>
      <c r="C5" s="1081"/>
      <c r="D5" s="1081"/>
      <c r="E5" s="1081"/>
      <c r="F5" s="1081"/>
      <c r="G5" s="1081"/>
      <c r="H5" s="1081"/>
      <c r="I5" s="1081"/>
      <c r="J5" s="1081"/>
      <c r="K5" s="1081"/>
      <c r="L5" s="1081"/>
      <c r="M5" s="1084"/>
      <c r="N5" s="1084"/>
      <c r="O5" s="1084"/>
      <c r="P5" s="1084"/>
    </row>
    <row r="6" spans="1:17" s="257" customFormat="1" ht="14.25" customHeight="1">
      <c r="A6" s="1150"/>
      <c r="B6" s="1080"/>
      <c r="C6" s="1081"/>
      <c r="D6" s="1081"/>
      <c r="E6" s="1081"/>
      <c r="F6" s="1081"/>
      <c r="G6" s="1081"/>
      <c r="H6" s="1081"/>
      <c r="I6" s="1081"/>
      <c r="J6" s="1081"/>
      <c r="K6" s="1081"/>
      <c r="L6" s="1081"/>
      <c r="M6" s="1084"/>
      <c r="N6" s="1084"/>
      <c r="O6" s="1084"/>
      <c r="P6" s="1084"/>
    </row>
    <row r="7" spans="1:17" s="257" customFormat="1" ht="14.25" customHeight="1">
      <c r="A7" s="1150"/>
      <c r="B7" s="1080"/>
      <c r="C7" s="1081"/>
      <c r="D7" s="1081"/>
      <c r="E7" s="1081"/>
      <c r="F7" s="1081"/>
      <c r="G7" s="1081"/>
      <c r="H7" s="1081"/>
      <c r="I7" s="1081"/>
      <c r="J7" s="1081"/>
      <c r="K7" s="1081"/>
      <c r="L7" s="1081"/>
      <c r="M7" s="1084"/>
      <c r="N7" s="1084"/>
      <c r="O7" s="1084"/>
      <c r="P7" s="1084"/>
    </row>
    <row r="8" spans="1:17" s="257" customFormat="1" ht="5.25" customHeight="1">
      <c r="A8" s="1092"/>
      <c r="B8" s="1093"/>
      <c r="C8" s="1094"/>
      <c r="D8" s="1095"/>
      <c r="E8" s="1095"/>
      <c r="F8" s="1095"/>
      <c r="G8" s="1095"/>
      <c r="H8" s="1095"/>
      <c r="I8" s="1095"/>
      <c r="J8" s="1095"/>
      <c r="K8" s="1095"/>
      <c r="L8" s="1095"/>
      <c r="M8" s="1084"/>
      <c r="N8" s="1084"/>
      <c r="O8" s="1084"/>
      <c r="P8" s="1084"/>
    </row>
    <row r="9" spans="1:17" s="257" customFormat="1" ht="5.25" customHeight="1">
      <c r="A9" s="1092"/>
      <c r="B9" s="1093"/>
      <c r="C9" s="1094"/>
      <c r="D9" s="1095"/>
      <c r="E9" s="1084"/>
      <c r="F9" s="1084"/>
      <c r="G9" s="1084"/>
      <c r="H9" s="1084"/>
      <c r="I9" s="1084"/>
      <c r="J9" s="1084"/>
      <c r="K9" s="1084"/>
      <c r="L9" s="1084"/>
      <c r="M9" s="1084"/>
      <c r="N9" s="1084"/>
      <c r="O9" s="1084"/>
      <c r="P9" s="1084"/>
    </row>
    <row r="10" spans="1:17" ht="13.5" customHeight="1">
      <c r="B10" s="1096"/>
      <c r="C10" s="1097"/>
      <c r="D10" s="1097"/>
      <c r="O10" s="540"/>
      <c r="P10" s="540"/>
      <c r="Q10" s="540"/>
    </row>
    <row r="11" spans="1:17" s="103" customFormat="1" ht="15" customHeight="1">
      <c r="A11" s="1917" t="s">
        <v>1025</v>
      </c>
      <c r="B11" s="1917" t="s">
        <v>1026</v>
      </c>
      <c r="C11" s="1917" t="s">
        <v>1027</v>
      </c>
      <c r="D11" s="1917" t="s">
        <v>1028</v>
      </c>
      <c r="E11" s="1924" t="s">
        <v>1029</v>
      </c>
      <c r="F11" s="535"/>
      <c r="G11" s="535"/>
      <c r="H11" s="535"/>
      <c r="I11" s="535"/>
      <c r="J11" s="535"/>
      <c r="K11" s="536"/>
      <c r="L11" s="1917" t="s">
        <v>1030</v>
      </c>
      <c r="M11" s="1922" t="s">
        <v>84</v>
      </c>
      <c r="N11" s="1922"/>
      <c r="O11" s="1922"/>
      <c r="P11" s="537"/>
    </row>
    <row r="12" spans="1:17" s="103" customFormat="1" ht="30.75" customHeight="1">
      <c r="A12" s="1918"/>
      <c r="B12" s="1918"/>
      <c r="C12" s="1918"/>
      <c r="D12" s="1918"/>
      <c r="E12" s="1916"/>
      <c r="F12" s="538" t="s">
        <v>1031</v>
      </c>
      <c r="G12" s="538" t="s">
        <v>1032</v>
      </c>
      <c r="H12" s="538" t="s">
        <v>1033</v>
      </c>
      <c r="I12" s="538" t="s">
        <v>1034</v>
      </c>
      <c r="J12" s="538" t="s">
        <v>1035</v>
      </c>
      <c r="K12" s="538" t="s">
        <v>1036</v>
      </c>
      <c r="L12" s="1918"/>
      <c r="M12" s="1923"/>
      <c r="N12" s="1923"/>
      <c r="O12" s="1923"/>
      <c r="P12" s="539"/>
    </row>
    <row r="13" spans="1:17" s="533" customFormat="1" ht="12" customHeight="1">
      <c r="A13" s="1100">
        <v>1420.6999999999998</v>
      </c>
      <c r="B13" s="1100">
        <v>364.5</v>
      </c>
      <c r="C13" s="1100">
        <v>231.79999999999998</v>
      </c>
      <c r="D13" s="1100">
        <v>1098.3999999999999</v>
      </c>
      <c r="E13" s="1100">
        <v>581.79999999999995</v>
      </c>
      <c r="F13" s="1100">
        <v>117.29999999999998</v>
      </c>
      <c r="G13" s="1100">
        <v>148.39999999999998</v>
      </c>
      <c r="H13" s="1100">
        <v>74.900000000000006</v>
      </c>
      <c r="I13" s="1100">
        <v>85.8</v>
      </c>
      <c r="J13" s="1100">
        <v>33.1</v>
      </c>
      <c r="K13" s="1100">
        <v>122.3</v>
      </c>
      <c r="L13" s="1151">
        <v>1.7000000000000002</v>
      </c>
      <c r="M13" s="1152" t="s">
        <v>98</v>
      </c>
      <c r="N13" s="1153"/>
      <c r="O13" s="1154"/>
      <c r="P13" s="1155"/>
    </row>
    <row r="14" spans="1:17" ht="4.5" customHeight="1">
      <c r="L14" s="1156"/>
      <c r="M14" s="1135"/>
      <c r="N14" s="1113"/>
      <c r="O14" s="1157"/>
      <c r="P14" s="1101"/>
    </row>
    <row r="15" spans="1:17" ht="11.25" customHeight="1">
      <c r="A15" s="1109">
        <v>104.8</v>
      </c>
      <c r="B15" s="1109">
        <v>100</v>
      </c>
      <c r="C15" s="1109">
        <v>103.6</v>
      </c>
      <c r="D15" s="1109">
        <v>98.5</v>
      </c>
      <c r="E15" s="1109">
        <v>100.9</v>
      </c>
      <c r="F15" s="1109">
        <v>101.9</v>
      </c>
      <c r="G15" s="1109">
        <v>101.1</v>
      </c>
      <c r="H15" s="1109">
        <v>95.7</v>
      </c>
      <c r="I15" s="1109">
        <v>109.4</v>
      </c>
      <c r="J15" s="1109">
        <v>103.1</v>
      </c>
      <c r="K15" s="1109">
        <v>96.4</v>
      </c>
      <c r="L15" s="1158">
        <v>126.7</v>
      </c>
      <c r="M15" s="1105" t="s">
        <v>485</v>
      </c>
      <c r="N15" s="1106">
        <v>4</v>
      </c>
      <c r="O15" s="1159" t="s">
        <v>85</v>
      </c>
      <c r="P15" s="1906" t="s">
        <v>99</v>
      </c>
    </row>
    <row r="16" spans="1:17" ht="11.25" customHeight="1">
      <c r="A16" s="1112">
        <v>106.6</v>
      </c>
      <c r="B16" s="1112">
        <v>93.8</v>
      </c>
      <c r="C16" s="1112">
        <v>99.7</v>
      </c>
      <c r="D16" s="1112">
        <v>96.5</v>
      </c>
      <c r="E16" s="1112">
        <v>97.6</v>
      </c>
      <c r="F16" s="1112">
        <v>97.7</v>
      </c>
      <c r="G16" s="1112">
        <v>100.9</v>
      </c>
      <c r="H16" s="1112">
        <v>85.1</v>
      </c>
      <c r="I16" s="1112">
        <v>103.5</v>
      </c>
      <c r="J16" s="1112">
        <v>92.1</v>
      </c>
      <c r="K16" s="1112">
        <v>98.7</v>
      </c>
      <c r="L16" s="1160">
        <v>96.2</v>
      </c>
      <c r="M16" s="1105"/>
      <c r="N16" s="1106">
        <v>5</v>
      </c>
      <c r="O16" s="1159"/>
      <c r="P16" s="1906"/>
    </row>
    <row r="17" spans="1:16" ht="11.25" customHeight="1">
      <c r="A17" s="1112">
        <v>109.7</v>
      </c>
      <c r="B17" s="1161">
        <v>91.8</v>
      </c>
      <c r="C17" s="1112">
        <v>100.3</v>
      </c>
      <c r="D17" s="1112">
        <v>98.9</v>
      </c>
      <c r="E17" s="1112">
        <v>96.6</v>
      </c>
      <c r="F17" s="1112">
        <v>95.2</v>
      </c>
      <c r="G17" s="1112">
        <v>102.9</v>
      </c>
      <c r="H17" s="1112">
        <v>84</v>
      </c>
      <c r="I17" s="1112">
        <v>95.2</v>
      </c>
      <c r="J17" s="1112">
        <v>86.8</v>
      </c>
      <c r="K17" s="1112">
        <v>101.7</v>
      </c>
      <c r="L17" s="1160">
        <v>120.2</v>
      </c>
      <c r="M17" s="1105"/>
      <c r="N17" s="1106">
        <v>6</v>
      </c>
      <c r="O17" s="1159"/>
      <c r="P17" s="1906"/>
    </row>
    <row r="18" spans="1:16" ht="7.5" customHeight="1">
      <c r="L18" s="1156"/>
      <c r="M18" s="534"/>
      <c r="N18" s="1162"/>
      <c r="O18" s="1157"/>
      <c r="P18" s="1906"/>
    </row>
    <row r="19" spans="1:16" ht="11.25" customHeight="1">
      <c r="A19" s="1116">
        <v>115.5</v>
      </c>
      <c r="B19" s="1116">
        <v>91.4</v>
      </c>
      <c r="C19" s="1116">
        <v>101.6</v>
      </c>
      <c r="D19" s="1116">
        <v>99.1</v>
      </c>
      <c r="E19" s="1116">
        <v>94</v>
      </c>
      <c r="F19" s="1116">
        <v>94.2</v>
      </c>
      <c r="G19" s="1116">
        <v>96.2</v>
      </c>
      <c r="H19" s="1116">
        <v>79.7</v>
      </c>
      <c r="I19" s="1116">
        <v>101.2</v>
      </c>
      <c r="J19" s="1116">
        <v>85.2</v>
      </c>
      <c r="K19" s="1116">
        <v>100.6</v>
      </c>
      <c r="L19" s="1163">
        <v>119.3</v>
      </c>
      <c r="M19" s="475">
        <v>6</v>
      </c>
      <c r="N19" s="469">
        <v>5</v>
      </c>
      <c r="O19" s="1157" t="s">
        <v>668</v>
      </c>
      <c r="P19" s="1906"/>
    </row>
    <row r="20" spans="1:16" ht="11.25" customHeight="1">
      <c r="A20" s="1116">
        <v>108.3</v>
      </c>
      <c r="B20" s="1116">
        <v>91.1</v>
      </c>
      <c r="C20" s="1116">
        <v>98.8</v>
      </c>
      <c r="D20" s="1116">
        <v>99</v>
      </c>
      <c r="E20" s="1116">
        <v>96.1</v>
      </c>
      <c r="F20" s="1116">
        <v>104</v>
      </c>
      <c r="G20" s="1116">
        <v>95.9</v>
      </c>
      <c r="H20" s="1116">
        <v>86.6</v>
      </c>
      <c r="I20" s="1116">
        <v>99.4</v>
      </c>
      <c r="J20" s="1116">
        <v>88.6</v>
      </c>
      <c r="K20" s="1116">
        <v>93.3</v>
      </c>
      <c r="L20" s="1163">
        <v>120.3</v>
      </c>
      <c r="M20" s="475"/>
      <c r="N20" s="469">
        <v>6</v>
      </c>
      <c r="O20" s="1157"/>
      <c r="P20" s="1906"/>
    </row>
    <row r="21" spans="1:16" ht="11.25" customHeight="1">
      <c r="A21" s="1118">
        <v>114.8</v>
      </c>
      <c r="B21" s="1118">
        <v>96.7</v>
      </c>
      <c r="C21" s="1118">
        <v>105.2</v>
      </c>
      <c r="D21" s="1118">
        <v>99.1</v>
      </c>
      <c r="E21" s="1118">
        <v>99.1</v>
      </c>
      <c r="F21" s="1118">
        <v>98.5</v>
      </c>
      <c r="G21" s="1118">
        <v>105.8</v>
      </c>
      <c r="H21" s="1118">
        <v>89.5</v>
      </c>
      <c r="I21" s="1118">
        <v>95.2</v>
      </c>
      <c r="J21" s="1118">
        <v>85.7</v>
      </c>
      <c r="K21" s="1118">
        <v>103.1</v>
      </c>
      <c r="L21" s="1164">
        <v>135.9</v>
      </c>
      <c r="M21" s="475"/>
      <c r="N21" s="469">
        <v>7</v>
      </c>
      <c r="O21" s="1157"/>
      <c r="P21" s="1906"/>
    </row>
    <row r="22" spans="1:16" ht="11.25" customHeight="1">
      <c r="A22" s="1118">
        <v>110.9</v>
      </c>
      <c r="B22" s="1118">
        <v>90.9</v>
      </c>
      <c r="C22" s="1118">
        <v>99.8</v>
      </c>
      <c r="D22" s="1118">
        <v>99.9</v>
      </c>
      <c r="E22" s="1118">
        <v>99.5</v>
      </c>
      <c r="F22" s="1118">
        <v>102.2</v>
      </c>
      <c r="G22" s="1118">
        <v>110.1</v>
      </c>
      <c r="H22" s="1118">
        <v>90.3</v>
      </c>
      <c r="I22" s="1118">
        <v>94.1</v>
      </c>
      <c r="J22" s="1118">
        <v>84.8</v>
      </c>
      <c r="K22" s="1118">
        <v>100.1</v>
      </c>
      <c r="L22" s="1164">
        <v>116.6</v>
      </c>
      <c r="M22" s="475"/>
      <c r="N22" s="469">
        <v>8</v>
      </c>
      <c r="O22" s="1157"/>
      <c r="P22" s="1906"/>
    </row>
    <row r="23" spans="1:16" ht="11.25" customHeight="1">
      <c r="A23" s="1118">
        <v>108.2</v>
      </c>
      <c r="B23" s="1118">
        <v>89.6</v>
      </c>
      <c r="C23" s="1118">
        <v>99</v>
      </c>
      <c r="D23" s="1118">
        <v>95</v>
      </c>
      <c r="E23" s="1118">
        <v>98.8</v>
      </c>
      <c r="F23" s="1118">
        <v>99.8</v>
      </c>
      <c r="G23" s="1118">
        <v>104.7</v>
      </c>
      <c r="H23" s="1118">
        <v>86.6</v>
      </c>
      <c r="I23" s="1118">
        <v>95.7</v>
      </c>
      <c r="J23" s="1118">
        <v>87.9</v>
      </c>
      <c r="K23" s="1118">
        <v>103</v>
      </c>
      <c r="L23" s="1164">
        <v>131.1</v>
      </c>
      <c r="M23" s="475"/>
      <c r="N23" s="469">
        <v>9</v>
      </c>
      <c r="O23" s="1157"/>
      <c r="P23" s="1906"/>
    </row>
    <row r="24" spans="1:16" ht="11.25" customHeight="1">
      <c r="A24" s="1118">
        <v>110.2</v>
      </c>
      <c r="B24" s="1118">
        <v>91.7</v>
      </c>
      <c r="C24" s="1118">
        <v>101.6</v>
      </c>
      <c r="D24" s="1118">
        <v>99.2</v>
      </c>
      <c r="E24" s="1118">
        <v>99.6</v>
      </c>
      <c r="F24" s="1118">
        <v>94.8</v>
      </c>
      <c r="G24" s="1118">
        <v>110.8</v>
      </c>
      <c r="H24" s="1118">
        <v>88.4</v>
      </c>
      <c r="I24" s="1118">
        <v>92.6</v>
      </c>
      <c r="J24" s="1118">
        <v>90.2</v>
      </c>
      <c r="K24" s="1118">
        <v>105.7</v>
      </c>
      <c r="L24" s="1164">
        <v>119.7</v>
      </c>
      <c r="M24" s="475"/>
      <c r="N24" s="469">
        <v>10</v>
      </c>
      <c r="O24" s="1157"/>
      <c r="P24" s="1906"/>
    </row>
    <row r="25" spans="1:16" ht="11.25" customHeight="1">
      <c r="A25" s="1118">
        <v>116.8</v>
      </c>
      <c r="B25" s="1118">
        <v>92</v>
      </c>
      <c r="C25" s="1118">
        <v>102.6</v>
      </c>
      <c r="D25" s="1118">
        <v>99.4</v>
      </c>
      <c r="E25" s="1118">
        <v>97.9</v>
      </c>
      <c r="F25" s="1118">
        <v>95.7</v>
      </c>
      <c r="G25" s="1118">
        <v>105.2</v>
      </c>
      <c r="H25" s="1118">
        <v>87.4</v>
      </c>
      <c r="I25" s="1118">
        <v>97.7</v>
      </c>
      <c r="J25" s="1118">
        <v>91.8</v>
      </c>
      <c r="K25" s="1118">
        <v>101.9</v>
      </c>
      <c r="L25" s="1164">
        <v>102.2</v>
      </c>
      <c r="M25" s="475"/>
      <c r="N25" s="469">
        <v>11</v>
      </c>
      <c r="O25" s="1157"/>
      <c r="P25" s="1906"/>
    </row>
    <row r="26" spans="1:16" ht="11.25" customHeight="1">
      <c r="A26" s="1118">
        <v>108.2</v>
      </c>
      <c r="B26" s="1118">
        <v>97.9</v>
      </c>
      <c r="C26" s="1118">
        <v>101.1</v>
      </c>
      <c r="D26" s="1118">
        <v>101.5</v>
      </c>
      <c r="E26" s="1118">
        <v>97.7</v>
      </c>
      <c r="F26" s="1118">
        <v>84</v>
      </c>
      <c r="G26" s="1118">
        <v>105.4</v>
      </c>
      <c r="H26" s="1118">
        <v>88.5</v>
      </c>
      <c r="I26" s="1118">
        <v>96.2</v>
      </c>
      <c r="J26" s="1118">
        <v>86.6</v>
      </c>
      <c r="K26" s="1118">
        <v>105.6</v>
      </c>
      <c r="L26" s="1164">
        <v>120.8</v>
      </c>
      <c r="M26" s="475"/>
      <c r="N26" s="469">
        <v>12</v>
      </c>
      <c r="O26" s="1157"/>
      <c r="P26" s="1101"/>
    </row>
    <row r="27" spans="1:16" ht="11.25" customHeight="1">
      <c r="A27" s="1118">
        <v>111.4</v>
      </c>
      <c r="B27" s="1118">
        <v>101.4</v>
      </c>
      <c r="C27" s="1118">
        <v>97.4</v>
      </c>
      <c r="D27" s="1118">
        <v>101.1</v>
      </c>
      <c r="E27" s="1118">
        <v>91.3</v>
      </c>
      <c r="F27" s="1118">
        <v>83.8</v>
      </c>
      <c r="G27" s="1118">
        <v>96.1</v>
      </c>
      <c r="H27" s="1118">
        <v>90.3</v>
      </c>
      <c r="I27" s="1118">
        <v>92</v>
      </c>
      <c r="J27" s="1118">
        <v>89.4</v>
      </c>
      <c r="K27" s="1118">
        <v>90.6</v>
      </c>
      <c r="L27" s="1164">
        <v>120.7</v>
      </c>
      <c r="M27" s="475">
        <v>7</v>
      </c>
      <c r="N27" s="469">
        <v>1</v>
      </c>
      <c r="O27" s="1157"/>
      <c r="P27" s="1101"/>
    </row>
    <row r="28" spans="1:16" ht="11.25" customHeight="1">
      <c r="A28" s="1116">
        <v>112.2</v>
      </c>
      <c r="B28" s="1116">
        <v>100.5</v>
      </c>
      <c r="C28" s="1116">
        <v>102.4</v>
      </c>
      <c r="D28" s="1116">
        <v>106.9</v>
      </c>
      <c r="E28" s="1116">
        <v>96.3</v>
      </c>
      <c r="F28" s="1116">
        <v>99.2</v>
      </c>
      <c r="G28" s="1116">
        <v>98.9</v>
      </c>
      <c r="H28" s="1116">
        <v>91.3</v>
      </c>
      <c r="I28" s="1116">
        <v>90.8</v>
      </c>
      <c r="J28" s="1116">
        <v>82.4</v>
      </c>
      <c r="K28" s="1116">
        <v>101.6</v>
      </c>
      <c r="L28" s="1163">
        <v>104.6</v>
      </c>
      <c r="M28" s="475"/>
      <c r="N28" s="469">
        <v>2</v>
      </c>
      <c r="O28" s="1157"/>
      <c r="P28" s="1101"/>
    </row>
    <row r="29" spans="1:16" ht="11.25" customHeight="1">
      <c r="A29" s="1116">
        <v>102.2</v>
      </c>
      <c r="B29" s="1116">
        <v>95.8</v>
      </c>
      <c r="C29" s="1116">
        <v>99</v>
      </c>
      <c r="D29" s="1116">
        <v>95.7</v>
      </c>
      <c r="E29" s="1116">
        <v>91.4</v>
      </c>
      <c r="F29" s="1116">
        <v>91.3</v>
      </c>
      <c r="G29" s="1116">
        <v>98</v>
      </c>
      <c r="H29" s="1116">
        <v>88.2</v>
      </c>
      <c r="I29" s="1116">
        <v>90.8</v>
      </c>
      <c r="J29" s="1116">
        <v>80.900000000000006</v>
      </c>
      <c r="K29" s="1116">
        <v>90.9</v>
      </c>
      <c r="L29" s="1163">
        <v>107.3</v>
      </c>
      <c r="M29" s="475"/>
      <c r="N29" s="469">
        <v>3</v>
      </c>
      <c r="O29" s="1157"/>
      <c r="P29" s="1101"/>
    </row>
    <row r="30" spans="1:16" ht="11.25" customHeight="1">
      <c r="A30" s="1122">
        <v>109.1</v>
      </c>
      <c r="B30" s="1122">
        <v>98.9</v>
      </c>
      <c r="C30" s="1121">
        <v>97.5</v>
      </c>
      <c r="D30" s="1141">
        <v>96.2</v>
      </c>
      <c r="E30" s="1141">
        <v>91.9</v>
      </c>
      <c r="F30" s="1122">
        <v>89.5</v>
      </c>
      <c r="G30" s="1141">
        <v>93.6</v>
      </c>
      <c r="H30" s="1122">
        <v>90</v>
      </c>
      <c r="I30" s="1122">
        <v>90.6</v>
      </c>
      <c r="J30" s="1122">
        <v>90.2</v>
      </c>
      <c r="K30" s="1122">
        <v>93.4</v>
      </c>
      <c r="L30" s="1165">
        <v>111.7</v>
      </c>
      <c r="M30" s="475"/>
      <c r="N30" s="469">
        <v>4</v>
      </c>
      <c r="O30" s="1157"/>
      <c r="P30" s="1101"/>
    </row>
    <row r="31" spans="1:16" s="1" customFormat="1" ht="11.25" customHeight="1">
      <c r="A31" s="1121">
        <v>102.7</v>
      </c>
      <c r="B31" s="1121">
        <v>99.4</v>
      </c>
      <c r="C31" s="1121">
        <v>100.6</v>
      </c>
      <c r="D31" s="1121">
        <v>100</v>
      </c>
      <c r="E31" s="1121">
        <v>92.4</v>
      </c>
      <c r="F31" s="1121">
        <v>92.1</v>
      </c>
      <c r="G31" s="1121">
        <v>94.6</v>
      </c>
      <c r="H31" s="1121">
        <v>89.2</v>
      </c>
      <c r="I31" s="1121">
        <v>91</v>
      </c>
      <c r="J31" s="1121">
        <v>94.3</v>
      </c>
      <c r="K31" s="1121">
        <v>95.4</v>
      </c>
      <c r="L31" s="1166">
        <v>111.9</v>
      </c>
      <c r="M31" s="475"/>
      <c r="N31" s="469">
        <v>5</v>
      </c>
      <c r="O31" s="1157"/>
      <c r="P31" s="1123"/>
    </row>
    <row r="32" spans="1:16" ht="11.25" customHeight="1">
      <c r="A32" s="1128"/>
      <c r="B32" s="1128"/>
      <c r="C32" s="1128"/>
      <c r="D32" s="1128"/>
      <c r="E32" s="1128"/>
      <c r="F32" s="1128"/>
      <c r="G32" s="1128"/>
      <c r="H32" s="1128"/>
      <c r="I32" s="1128"/>
      <c r="J32" s="1128"/>
      <c r="K32" s="1128"/>
      <c r="L32" s="1167"/>
      <c r="M32" s="541"/>
      <c r="N32" s="1168"/>
      <c r="O32" s="1169"/>
      <c r="P32" s="1101"/>
    </row>
    <row r="33" spans="1:16" ht="11.25" customHeight="1">
      <c r="A33" s="1130">
        <v>-5.9</v>
      </c>
      <c r="B33" s="1130">
        <v>0.5</v>
      </c>
      <c r="C33" s="1130">
        <v>3.2</v>
      </c>
      <c r="D33" s="1130">
        <v>4</v>
      </c>
      <c r="E33" s="1130">
        <v>0.5</v>
      </c>
      <c r="F33" s="1130">
        <v>2.9</v>
      </c>
      <c r="G33" s="1130">
        <v>1.1000000000000001</v>
      </c>
      <c r="H33" s="1130">
        <v>-0.9</v>
      </c>
      <c r="I33" s="1130">
        <v>0.4</v>
      </c>
      <c r="J33" s="1130">
        <v>4.5</v>
      </c>
      <c r="K33" s="1130">
        <v>2.1</v>
      </c>
      <c r="L33" s="1170">
        <v>0.2</v>
      </c>
      <c r="M33" s="1925" t="s">
        <v>270</v>
      </c>
      <c r="N33" s="1925"/>
      <c r="O33" s="1926"/>
      <c r="P33" s="1171"/>
    </row>
    <row r="34" spans="1:16" ht="11.25" customHeight="1">
      <c r="A34" s="1133">
        <v>-12.3</v>
      </c>
      <c r="B34" s="1133">
        <v>7.3</v>
      </c>
      <c r="C34" s="1133">
        <v>-1.9</v>
      </c>
      <c r="D34" s="1133">
        <v>-0.5</v>
      </c>
      <c r="E34" s="1133">
        <v>-2.4</v>
      </c>
      <c r="F34" s="1133">
        <v>-4</v>
      </c>
      <c r="G34" s="1133">
        <v>-1.6</v>
      </c>
      <c r="H34" s="1133">
        <v>12</v>
      </c>
      <c r="I34" s="1133">
        <v>-11.3</v>
      </c>
      <c r="J34" s="1133">
        <v>9.8000000000000007</v>
      </c>
      <c r="K34" s="1133">
        <v>-6.4</v>
      </c>
      <c r="L34" s="1172">
        <v>-6.2</v>
      </c>
      <c r="M34" s="1927" t="s">
        <v>271</v>
      </c>
      <c r="N34" s="1927"/>
      <c r="O34" s="1928"/>
      <c r="P34" s="1173"/>
    </row>
    <row r="35" spans="1:16" s="533" customFormat="1" ht="12.75" customHeight="1">
      <c r="A35" s="1100">
        <v>1427.2000000000003</v>
      </c>
      <c r="B35" s="1100">
        <v>325.39999999999998</v>
      </c>
      <c r="C35" s="1100">
        <v>220.29999999999995</v>
      </c>
      <c r="D35" s="1100">
        <v>1082.8</v>
      </c>
      <c r="E35" s="1100">
        <v>550.79999999999995</v>
      </c>
      <c r="F35" s="1100">
        <v>113.90000000000002</v>
      </c>
      <c r="G35" s="1100">
        <v>110.6</v>
      </c>
      <c r="H35" s="1100">
        <v>105.69999999999997</v>
      </c>
      <c r="I35" s="1100">
        <v>85.299999999999983</v>
      </c>
      <c r="J35" s="1100">
        <v>27.9</v>
      </c>
      <c r="K35" s="1100">
        <v>107.4</v>
      </c>
      <c r="L35" s="1151">
        <v>1.7000000000000002</v>
      </c>
      <c r="M35" s="542" t="s">
        <v>98</v>
      </c>
      <c r="N35" s="543"/>
      <c r="O35" s="544"/>
      <c r="P35" s="1098"/>
    </row>
    <row r="36" spans="1:16" ht="4.5" customHeight="1">
      <c r="L36" s="1156"/>
      <c r="M36" s="1135"/>
      <c r="N36" s="1113"/>
      <c r="O36" s="1157"/>
      <c r="P36" s="1101"/>
    </row>
    <row r="37" spans="1:16" ht="11.25" customHeight="1">
      <c r="A37" s="1109">
        <v>104</v>
      </c>
      <c r="B37" s="1109">
        <v>97.4</v>
      </c>
      <c r="C37" s="1109">
        <v>103.1</v>
      </c>
      <c r="D37" s="1109">
        <v>97.6</v>
      </c>
      <c r="E37" s="1109">
        <v>101.4</v>
      </c>
      <c r="F37" s="1109">
        <v>97.9</v>
      </c>
      <c r="G37" s="1109">
        <v>102.1</v>
      </c>
      <c r="H37" s="1109">
        <v>95.8</v>
      </c>
      <c r="I37" s="1109">
        <v>119</v>
      </c>
      <c r="J37" s="1109">
        <v>103.5</v>
      </c>
      <c r="K37" s="1109">
        <v>95.4</v>
      </c>
      <c r="L37" s="1158">
        <v>126.4</v>
      </c>
      <c r="M37" s="1105" t="s">
        <v>485</v>
      </c>
      <c r="N37" s="1106">
        <v>4</v>
      </c>
      <c r="O37" s="1159" t="s">
        <v>85</v>
      </c>
      <c r="P37" s="1906" t="s">
        <v>100</v>
      </c>
    </row>
    <row r="38" spans="1:16" ht="11.25" customHeight="1">
      <c r="A38" s="1112">
        <v>106.3</v>
      </c>
      <c r="B38" s="1112">
        <v>92.3</v>
      </c>
      <c r="C38" s="1112">
        <v>97.9</v>
      </c>
      <c r="D38" s="1112">
        <v>95.2</v>
      </c>
      <c r="E38" s="1112">
        <v>97.2</v>
      </c>
      <c r="F38" s="1112">
        <v>92.3</v>
      </c>
      <c r="G38" s="1112">
        <v>101.5</v>
      </c>
      <c r="H38" s="1112">
        <v>85.1</v>
      </c>
      <c r="I38" s="1112">
        <v>115.9</v>
      </c>
      <c r="J38" s="1112">
        <v>93.9</v>
      </c>
      <c r="K38" s="1112">
        <v>95.8</v>
      </c>
      <c r="L38" s="1160">
        <v>96.5</v>
      </c>
      <c r="M38" s="1105"/>
      <c r="N38" s="1106">
        <v>5</v>
      </c>
      <c r="O38" s="1159"/>
      <c r="P38" s="1906"/>
    </row>
    <row r="39" spans="1:16" ht="11.25" customHeight="1">
      <c r="A39" s="1112">
        <v>109.5</v>
      </c>
      <c r="B39" s="1161">
        <v>92.4</v>
      </c>
      <c r="C39" s="1112">
        <v>97.3</v>
      </c>
      <c r="D39" s="1112">
        <v>96</v>
      </c>
      <c r="E39" s="1112">
        <v>97.3</v>
      </c>
      <c r="F39" s="1112">
        <v>96.3</v>
      </c>
      <c r="G39" s="1112">
        <v>103.6</v>
      </c>
      <c r="H39" s="1112">
        <v>84.1</v>
      </c>
      <c r="I39" s="1112">
        <v>103.9</v>
      </c>
      <c r="J39" s="1112">
        <v>88.2</v>
      </c>
      <c r="K39" s="1112">
        <v>102.1</v>
      </c>
      <c r="L39" s="1160">
        <v>118.9</v>
      </c>
      <c r="M39" s="1105"/>
      <c r="N39" s="1106">
        <v>6</v>
      </c>
      <c r="O39" s="1159"/>
      <c r="P39" s="1906"/>
    </row>
    <row r="40" spans="1:16" ht="11.25" customHeight="1">
      <c r="L40" s="1156"/>
      <c r="M40" s="534"/>
      <c r="N40" s="1162"/>
      <c r="O40" s="1157"/>
      <c r="P40" s="1906"/>
    </row>
    <row r="41" spans="1:16" ht="11.25" customHeight="1">
      <c r="A41" s="1116">
        <v>113.9</v>
      </c>
      <c r="B41" s="1116">
        <v>95.5</v>
      </c>
      <c r="C41" s="1116">
        <v>104.2</v>
      </c>
      <c r="D41" s="1116">
        <v>96.9</v>
      </c>
      <c r="E41" s="1116">
        <v>94.8</v>
      </c>
      <c r="F41" s="1116">
        <v>94.5</v>
      </c>
      <c r="G41" s="1116">
        <v>96.5</v>
      </c>
      <c r="H41" s="1116">
        <v>81.5</v>
      </c>
      <c r="I41" s="1116">
        <v>110.7</v>
      </c>
      <c r="J41" s="1116">
        <v>84</v>
      </c>
      <c r="K41" s="1116">
        <v>104</v>
      </c>
      <c r="L41" s="1163">
        <v>116.4</v>
      </c>
      <c r="M41" s="475">
        <v>6</v>
      </c>
      <c r="N41" s="469">
        <v>5</v>
      </c>
      <c r="O41" s="1157" t="s">
        <v>668</v>
      </c>
      <c r="P41" s="1906"/>
    </row>
    <row r="42" spans="1:16" ht="11.25" customHeight="1">
      <c r="A42" s="1116">
        <v>107.5</v>
      </c>
      <c r="B42" s="1116">
        <v>91.9</v>
      </c>
      <c r="C42" s="1116">
        <v>94.2</v>
      </c>
      <c r="D42" s="1116">
        <v>94.9</v>
      </c>
      <c r="E42" s="1116">
        <v>93.3</v>
      </c>
      <c r="F42" s="1116">
        <v>89.6</v>
      </c>
      <c r="G42" s="1116">
        <v>96.4</v>
      </c>
      <c r="H42" s="1116">
        <v>84.4</v>
      </c>
      <c r="I42" s="1116">
        <v>98</v>
      </c>
      <c r="J42" s="1116">
        <v>97.9</v>
      </c>
      <c r="K42" s="1116">
        <v>97.3</v>
      </c>
      <c r="L42" s="1163">
        <v>125.2</v>
      </c>
      <c r="M42" s="475"/>
      <c r="N42" s="469">
        <v>6</v>
      </c>
      <c r="O42" s="1157"/>
      <c r="P42" s="1906"/>
    </row>
    <row r="43" spans="1:16" ht="11.25" customHeight="1">
      <c r="A43" s="1118">
        <v>111.9</v>
      </c>
      <c r="B43" s="1118">
        <v>94.7</v>
      </c>
      <c r="C43" s="1118">
        <v>99.3</v>
      </c>
      <c r="D43" s="1118">
        <v>97.6</v>
      </c>
      <c r="E43" s="1118">
        <v>96.3</v>
      </c>
      <c r="F43" s="1118">
        <v>93.5</v>
      </c>
      <c r="G43" s="1118">
        <v>106.5</v>
      </c>
      <c r="H43" s="1118">
        <v>89.3</v>
      </c>
      <c r="I43" s="1118">
        <v>102.3</v>
      </c>
      <c r="J43" s="1118">
        <v>85.3</v>
      </c>
      <c r="K43" s="1118">
        <v>100.8</v>
      </c>
      <c r="L43" s="1164">
        <v>127.1</v>
      </c>
      <c r="M43" s="475"/>
      <c r="N43" s="469">
        <v>7</v>
      </c>
      <c r="O43" s="1157"/>
      <c r="P43" s="1906"/>
    </row>
    <row r="44" spans="1:16" ht="11.25" customHeight="1">
      <c r="A44" s="1118">
        <v>108.6</v>
      </c>
      <c r="B44" s="1118">
        <v>94.2</v>
      </c>
      <c r="C44" s="1118">
        <v>97.4</v>
      </c>
      <c r="D44" s="1118">
        <v>93.5</v>
      </c>
      <c r="E44" s="1118">
        <v>95.4</v>
      </c>
      <c r="F44" s="1118">
        <v>98</v>
      </c>
      <c r="G44" s="1118">
        <v>111.1</v>
      </c>
      <c r="H44" s="1118">
        <v>88.3</v>
      </c>
      <c r="I44" s="1118">
        <v>90.3</v>
      </c>
      <c r="J44" s="1118">
        <v>85.4</v>
      </c>
      <c r="K44" s="1118">
        <v>92.4</v>
      </c>
      <c r="L44" s="1164">
        <v>118</v>
      </c>
      <c r="M44" s="475"/>
      <c r="N44" s="469">
        <v>8</v>
      </c>
      <c r="O44" s="1157"/>
      <c r="P44" s="1906"/>
    </row>
    <row r="45" spans="1:16" ht="11.25" customHeight="1">
      <c r="A45" s="1118">
        <v>110.1</v>
      </c>
      <c r="B45" s="1118">
        <v>91.6</v>
      </c>
      <c r="C45" s="1118">
        <v>95.8</v>
      </c>
      <c r="D45" s="1118">
        <v>90.7</v>
      </c>
      <c r="E45" s="1118">
        <v>97.8</v>
      </c>
      <c r="F45" s="1118">
        <v>91.6</v>
      </c>
      <c r="G45" s="1118">
        <v>105.6</v>
      </c>
      <c r="H45" s="1118">
        <v>87.4</v>
      </c>
      <c r="I45" s="1118">
        <v>105.3</v>
      </c>
      <c r="J45" s="1118">
        <v>93</v>
      </c>
      <c r="K45" s="1118">
        <v>99.3</v>
      </c>
      <c r="L45" s="1164">
        <v>123.3</v>
      </c>
      <c r="M45" s="475"/>
      <c r="N45" s="469">
        <v>9</v>
      </c>
      <c r="O45" s="1157"/>
      <c r="P45" s="1906"/>
    </row>
    <row r="46" spans="1:16" ht="11.25" customHeight="1">
      <c r="A46" s="1118">
        <v>108.7</v>
      </c>
      <c r="B46" s="1118">
        <v>90.3</v>
      </c>
      <c r="C46" s="1118">
        <v>100.7</v>
      </c>
      <c r="D46" s="1118">
        <v>98</v>
      </c>
      <c r="E46" s="1118">
        <v>104.3</v>
      </c>
      <c r="F46" s="1118">
        <v>105</v>
      </c>
      <c r="G46" s="1118">
        <v>111.7</v>
      </c>
      <c r="H46" s="1118">
        <v>87.6</v>
      </c>
      <c r="I46" s="1118">
        <v>107.9</v>
      </c>
      <c r="J46" s="1118">
        <v>85.7</v>
      </c>
      <c r="K46" s="1118">
        <v>115.6</v>
      </c>
      <c r="L46" s="1164">
        <v>118</v>
      </c>
      <c r="M46" s="475"/>
      <c r="N46" s="469">
        <v>10</v>
      </c>
      <c r="O46" s="1157"/>
      <c r="P46" s="1906"/>
    </row>
    <row r="47" spans="1:16" ht="11.25" customHeight="1">
      <c r="A47" s="1118">
        <v>118.4</v>
      </c>
      <c r="B47" s="1118">
        <v>93.8</v>
      </c>
      <c r="C47" s="1118">
        <v>96.5</v>
      </c>
      <c r="D47" s="1118">
        <v>95.2</v>
      </c>
      <c r="E47" s="1118">
        <v>98</v>
      </c>
      <c r="F47" s="1118">
        <v>92.4</v>
      </c>
      <c r="G47" s="1118">
        <v>106.6</v>
      </c>
      <c r="H47" s="1118">
        <v>87.4</v>
      </c>
      <c r="I47" s="1118">
        <v>102.1</v>
      </c>
      <c r="J47" s="1118">
        <v>96.1</v>
      </c>
      <c r="K47" s="1118">
        <v>102.1</v>
      </c>
      <c r="L47" s="1164">
        <v>102.7</v>
      </c>
      <c r="M47" s="475"/>
      <c r="N47" s="469">
        <v>11</v>
      </c>
      <c r="O47" s="1157"/>
      <c r="P47" s="1906"/>
    </row>
    <row r="48" spans="1:16" ht="11.25" customHeight="1">
      <c r="A48" s="1118">
        <v>108.5</v>
      </c>
      <c r="B48" s="1118">
        <v>94.8</v>
      </c>
      <c r="C48" s="1118">
        <v>95.2</v>
      </c>
      <c r="D48" s="1118">
        <v>95.9</v>
      </c>
      <c r="E48" s="1118">
        <v>100.4</v>
      </c>
      <c r="F48" s="1118">
        <v>90.5</v>
      </c>
      <c r="G48" s="1118">
        <v>106.5</v>
      </c>
      <c r="H48" s="1118">
        <v>90</v>
      </c>
      <c r="I48" s="1118">
        <v>102</v>
      </c>
      <c r="J48" s="1118">
        <v>84.3</v>
      </c>
      <c r="K48" s="1118">
        <v>117.6</v>
      </c>
      <c r="L48" s="1164">
        <v>117.3</v>
      </c>
      <c r="M48" s="475"/>
      <c r="N48" s="469">
        <v>12</v>
      </c>
      <c r="O48" s="1157"/>
      <c r="P48" s="1101"/>
    </row>
    <row r="49" spans="1:16" ht="11.25" customHeight="1">
      <c r="A49" s="1118">
        <v>109.6</v>
      </c>
      <c r="B49" s="1118">
        <v>95.9</v>
      </c>
      <c r="C49" s="1118">
        <v>97.7</v>
      </c>
      <c r="D49" s="1118">
        <v>98</v>
      </c>
      <c r="E49" s="1118">
        <v>97.2</v>
      </c>
      <c r="F49" s="1118">
        <v>103</v>
      </c>
      <c r="G49" s="1118">
        <v>96.8</v>
      </c>
      <c r="H49" s="1118">
        <v>90</v>
      </c>
      <c r="I49" s="1118">
        <v>103.3</v>
      </c>
      <c r="J49" s="1118">
        <v>96.8</v>
      </c>
      <c r="K49" s="1118">
        <v>94.5</v>
      </c>
      <c r="L49" s="1164">
        <v>117.3</v>
      </c>
      <c r="M49" s="475">
        <v>7</v>
      </c>
      <c r="N49" s="469">
        <v>1</v>
      </c>
      <c r="O49" s="1157"/>
      <c r="P49" s="1101"/>
    </row>
    <row r="50" spans="1:16" ht="11.25" customHeight="1">
      <c r="A50" s="1116">
        <v>111.8</v>
      </c>
      <c r="B50" s="1116">
        <v>96.4</v>
      </c>
      <c r="C50" s="1116">
        <v>100.1</v>
      </c>
      <c r="D50" s="1116">
        <v>100</v>
      </c>
      <c r="E50" s="1116">
        <v>96.5</v>
      </c>
      <c r="F50" s="1116">
        <v>100</v>
      </c>
      <c r="G50" s="1116">
        <v>99.3</v>
      </c>
      <c r="H50" s="1116">
        <v>91.6</v>
      </c>
      <c r="I50" s="1116">
        <v>92.6</v>
      </c>
      <c r="J50" s="1116">
        <v>83.8</v>
      </c>
      <c r="K50" s="1116">
        <v>94.4</v>
      </c>
      <c r="L50" s="1163">
        <v>110.4</v>
      </c>
      <c r="M50" s="475"/>
      <c r="N50" s="469">
        <v>2</v>
      </c>
      <c r="O50" s="1157"/>
      <c r="P50" s="1101"/>
    </row>
    <row r="51" spans="1:16" ht="11.25" customHeight="1">
      <c r="A51" s="1116">
        <v>101.7</v>
      </c>
      <c r="B51" s="1116">
        <v>94.8</v>
      </c>
      <c r="C51" s="1116">
        <v>94.2</v>
      </c>
      <c r="D51" s="1116">
        <v>92.8</v>
      </c>
      <c r="E51" s="1116">
        <v>97.4</v>
      </c>
      <c r="F51" s="1116">
        <v>114</v>
      </c>
      <c r="G51" s="1116">
        <v>98.7</v>
      </c>
      <c r="H51" s="1116">
        <v>88.9</v>
      </c>
      <c r="I51" s="1116">
        <v>99.4</v>
      </c>
      <c r="J51" s="1116">
        <v>77.8</v>
      </c>
      <c r="K51" s="1116">
        <v>88.8</v>
      </c>
      <c r="L51" s="1163">
        <v>110</v>
      </c>
      <c r="M51" s="475"/>
      <c r="N51" s="469">
        <v>3</v>
      </c>
      <c r="O51" s="1157"/>
      <c r="P51" s="1101"/>
    </row>
    <row r="52" spans="1:16" ht="11.25" customHeight="1">
      <c r="A52" s="1140">
        <v>109.6</v>
      </c>
      <c r="B52" s="1122">
        <v>98.6</v>
      </c>
      <c r="C52" s="1121">
        <v>99.1</v>
      </c>
      <c r="D52" s="1120">
        <v>92.2</v>
      </c>
      <c r="E52" s="1120">
        <v>92.9</v>
      </c>
      <c r="F52" s="1122">
        <v>91.9</v>
      </c>
      <c r="G52" s="1120">
        <v>94.6</v>
      </c>
      <c r="H52" s="1122">
        <v>89.6</v>
      </c>
      <c r="I52" s="1122">
        <v>102</v>
      </c>
      <c r="J52" s="1122">
        <v>98.6</v>
      </c>
      <c r="K52" s="1122">
        <v>82.8</v>
      </c>
      <c r="L52" s="1165">
        <v>111.6</v>
      </c>
      <c r="M52" s="475"/>
      <c r="N52" s="469">
        <v>4</v>
      </c>
      <c r="O52" s="1157"/>
      <c r="P52" s="1101"/>
    </row>
    <row r="53" spans="1:16" s="1" customFormat="1" ht="11.25" customHeight="1">
      <c r="A53" s="1121">
        <v>103.3</v>
      </c>
      <c r="B53" s="1121">
        <v>100.5</v>
      </c>
      <c r="C53" s="1121">
        <v>106.6</v>
      </c>
      <c r="D53" s="1121">
        <v>95.1</v>
      </c>
      <c r="E53" s="1121">
        <v>94.6</v>
      </c>
      <c r="F53" s="1121">
        <v>93.3</v>
      </c>
      <c r="G53" s="1121">
        <v>95.2</v>
      </c>
      <c r="H53" s="1121">
        <v>87.9</v>
      </c>
      <c r="I53" s="1121">
        <v>104.9</v>
      </c>
      <c r="J53" s="1121">
        <v>90.1</v>
      </c>
      <c r="K53" s="1121">
        <v>100.3</v>
      </c>
      <c r="L53" s="1166">
        <v>105.1</v>
      </c>
      <c r="M53" s="475"/>
      <c r="N53" s="469">
        <v>5</v>
      </c>
      <c r="O53" s="1157"/>
      <c r="P53" s="1123"/>
    </row>
    <row r="54" spans="1:16" ht="11.25" customHeight="1">
      <c r="A54" s="1128"/>
      <c r="B54" s="1128"/>
      <c r="C54" s="1128"/>
      <c r="D54" s="1128"/>
      <c r="E54" s="1128"/>
      <c r="F54" s="1128"/>
      <c r="G54" s="1128"/>
      <c r="H54" s="1128"/>
      <c r="I54" s="1128"/>
      <c r="J54" s="1128"/>
      <c r="K54" s="1128"/>
      <c r="L54" s="1167"/>
      <c r="M54" s="1174"/>
      <c r="N54" s="1168"/>
      <c r="O54" s="1169"/>
      <c r="P54" s="1101"/>
    </row>
    <row r="55" spans="1:16" ht="11.25" customHeight="1">
      <c r="A55" s="1130">
        <v>-5.7</v>
      </c>
      <c r="B55" s="1130">
        <v>1.9</v>
      </c>
      <c r="C55" s="1130">
        <v>7.6</v>
      </c>
      <c r="D55" s="1130">
        <v>3.1</v>
      </c>
      <c r="E55" s="1130">
        <v>1.8</v>
      </c>
      <c r="F55" s="1130">
        <v>1.5</v>
      </c>
      <c r="G55" s="1130">
        <v>0.6</v>
      </c>
      <c r="H55" s="1130">
        <v>-1.9</v>
      </c>
      <c r="I55" s="1130">
        <v>2.8</v>
      </c>
      <c r="J55" s="1130">
        <v>-8.6</v>
      </c>
      <c r="K55" s="1130">
        <v>21.1</v>
      </c>
      <c r="L55" s="1170">
        <v>-5.8</v>
      </c>
      <c r="M55" s="1925" t="s">
        <v>270</v>
      </c>
      <c r="N55" s="1925"/>
      <c r="O55" s="1926"/>
      <c r="P55" s="1101"/>
    </row>
    <row r="56" spans="1:16" ht="11.25" customHeight="1">
      <c r="A56" s="1133">
        <v>-11.2</v>
      </c>
      <c r="B56" s="1133">
        <v>3.4</v>
      </c>
      <c r="C56" s="1133">
        <v>0.5</v>
      </c>
      <c r="D56" s="1133">
        <v>-2.9</v>
      </c>
      <c r="E56" s="1133">
        <v>-0.9</v>
      </c>
      <c r="F56" s="1133">
        <v>-1.6</v>
      </c>
      <c r="G56" s="1133">
        <v>-1.4</v>
      </c>
      <c r="H56" s="1133">
        <v>7.7</v>
      </c>
      <c r="I56" s="1133">
        <v>-5.3</v>
      </c>
      <c r="J56" s="1133">
        <v>7.3</v>
      </c>
      <c r="K56" s="1133">
        <v>-5.5</v>
      </c>
      <c r="L56" s="1172">
        <v>-9.6999999999999993</v>
      </c>
      <c r="M56" s="1927" t="s">
        <v>271</v>
      </c>
      <c r="N56" s="1927"/>
      <c r="O56" s="1928"/>
      <c r="P56" s="1131"/>
    </row>
    <row r="57" spans="1:16" s="533" customFormat="1" ht="12" customHeight="1">
      <c r="A57" s="1100">
        <v>1429.8999999999996</v>
      </c>
      <c r="B57" s="1100">
        <v>379.2</v>
      </c>
      <c r="C57" s="1100">
        <v>220.6</v>
      </c>
      <c r="D57" s="1100">
        <v>604.6</v>
      </c>
      <c r="E57" s="1100">
        <v>566.5</v>
      </c>
      <c r="F57" s="1100">
        <v>230.4</v>
      </c>
      <c r="G57" s="1175" t="s">
        <v>828</v>
      </c>
      <c r="H57" s="1100">
        <v>52.6</v>
      </c>
      <c r="I57" s="1100">
        <v>110.6</v>
      </c>
      <c r="J57" s="1100">
        <v>73.400000000000006</v>
      </c>
      <c r="K57" s="1100">
        <v>99.499999999999986</v>
      </c>
      <c r="L57" s="1151">
        <v>9.5</v>
      </c>
      <c r="M57" s="542" t="s">
        <v>98</v>
      </c>
      <c r="N57" s="543"/>
      <c r="O57" s="544"/>
      <c r="P57" s="1098"/>
    </row>
    <row r="58" spans="1:16" ht="4.5" customHeight="1">
      <c r="L58" s="1156"/>
      <c r="M58" s="1135"/>
      <c r="N58" s="1113"/>
      <c r="O58" s="1157"/>
      <c r="P58" s="1101"/>
    </row>
    <row r="59" spans="1:16" ht="11.25" customHeight="1">
      <c r="A59" s="1109">
        <v>98.5</v>
      </c>
      <c r="B59" s="1109">
        <v>90.4</v>
      </c>
      <c r="C59" s="1109">
        <v>108.5</v>
      </c>
      <c r="D59" s="1109">
        <v>102.5</v>
      </c>
      <c r="E59" s="1109">
        <v>102.8</v>
      </c>
      <c r="F59" s="1109">
        <v>106</v>
      </c>
      <c r="G59" s="1176" t="s">
        <v>958</v>
      </c>
      <c r="H59" s="1109">
        <v>96.8</v>
      </c>
      <c r="I59" s="1109">
        <v>107.2</v>
      </c>
      <c r="J59" s="1109">
        <v>96.1</v>
      </c>
      <c r="K59" s="1109">
        <v>98.4</v>
      </c>
      <c r="L59" s="1158">
        <v>99.6</v>
      </c>
      <c r="M59" s="1105" t="s">
        <v>485</v>
      </c>
      <c r="N59" s="1106">
        <v>4</v>
      </c>
      <c r="O59" s="1159" t="s">
        <v>85</v>
      </c>
      <c r="P59" s="1906" t="s">
        <v>101</v>
      </c>
    </row>
    <row r="60" spans="1:16" ht="11.25" customHeight="1">
      <c r="A60" s="1112">
        <v>102.2</v>
      </c>
      <c r="B60" s="1112">
        <v>100.2</v>
      </c>
      <c r="C60" s="1112">
        <v>95</v>
      </c>
      <c r="D60" s="1112">
        <v>102.9</v>
      </c>
      <c r="E60" s="1112">
        <v>112.7</v>
      </c>
      <c r="F60" s="1112">
        <v>137.69999999999999</v>
      </c>
      <c r="G60" s="1176" t="s">
        <v>958</v>
      </c>
      <c r="H60" s="1112">
        <v>98</v>
      </c>
      <c r="I60" s="1112">
        <v>104.6</v>
      </c>
      <c r="J60" s="1112">
        <v>82.3</v>
      </c>
      <c r="K60" s="1112">
        <v>93.9</v>
      </c>
      <c r="L60" s="1160">
        <v>99.4</v>
      </c>
      <c r="M60" s="1105"/>
      <c r="N60" s="1106">
        <v>5</v>
      </c>
      <c r="O60" s="1159"/>
      <c r="P60" s="1906"/>
    </row>
    <row r="61" spans="1:16" ht="11.25" customHeight="1">
      <c r="A61" s="1112">
        <v>94.9</v>
      </c>
      <c r="B61" s="1161">
        <v>102.7</v>
      </c>
      <c r="C61" s="1112">
        <v>95.4</v>
      </c>
      <c r="D61" s="1112">
        <v>118.7</v>
      </c>
      <c r="E61" s="1112">
        <v>112.4</v>
      </c>
      <c r="F61" s="1112">
        <v>133.1</v>
      </c>
      <c r="G61" s="1176" t="s">
        <v>958</v>
      </c>
      <c r="H61" s="1112">
        <v>99.2</v>
      </c>
      <c r="I61" s="1112">
        <v>99.1</v>
      </c>
      <c r="J61" s="1112">
        <v>85.5</v>
      </c>
      <c r="K61" s="1112">
        <v>106.2</v>
      </c>
      <c r="L61" s="1160">
        <v>99.3</v>
      </c>
      <c r="M61" s="1105"/>
      <c r="N61" s="1106">
        <v>6</v>
      </c>
      <c r="O61" s="1159"/>
      <c r="P61" s="1906"/>
    </row>
    <row r="62" spans="1:16" ht="11.25" customHeight="1">
      <c r="G62" s="1113"/>
      <c r="L62" s="1156"/>
      <c r="M62" s="534"/>
      <c r="N62" s="1162"/>
      <c r="O62" s="1157"/>
      <c r="P62" s="1906"/>
    </row>
    <row r="63" spans="1:16" ht="11.25" customHeight="1">
      <c r="A63" s="1116">
        <v>91.2</v>
      </c>
      <c r="B63" s="1116">
        <v>101.2</v>
      </c>
      <c r="C63" s="1116">
        <v>88.3</v>
      </c>
      <c r="D63" s="1116">
        <v>118</v>
      </c>
      <c r="E63" s="1116">
        <v>105</v>
      </c>
      <c r="F63" s="1116">
        <v>120.2</v>
      </c>
      <c r="G63" s="1177" t="s">
        <v>958</v>
      </c>
      <c r="H63" s="1116">
        <v>82.5</v>
      </c>
      <c r="I63" s="1116">
        <v>93.3</v>
      </c>
      <c r="J63" s="1116">
        <v>86.2</v>
      </c>
      <c r="K63" s="1116">
        <v>104.9</v>
      </c>
      <c r="L63" s="1163">
        <v>99.5</v>
      </c>
      <c r="M63" s="475">
        <v>6</v>
      </c>
      <c r="N63" s="469">
        <v>5</v>
      </c>
      <c r="O63" s="1157" t="s">
        <v>668</v>
      </c>
      <c r="P63" s="1906"/>
    </row>
    <row r="64" spans="1:16" ht="11.25" customHeight="1">
      <c r="A64" s="1116">
        <v>93.2</v>
      </c>
      <c r="B64" s="1116">
        <v>99.1</v>
      </c>
      <c r="C64" s="1116">
        <v>94.5</v>
      </c>
      <c r="D64" s="1116">
        <v>121.2</v>
      </c>
      <c r="E64" s="1116">
        <v>108.5</v>
      </c>
      <c r="F64" s="1116">
        <v>129.19999999999999</v>
      </c>
      <c r="G64" s="1177" t="s">
        <v>958</v>
      </c>
      <c r="H64" s="1116">
        <v>92.8</v>
      </c>
      <c r="I64" s="1116">
        <v>96.7</v>
      </c>
      <c r="J64" s="1116">
        <v>82.8</v>
      </c>
      <c r="K64" s="1116">
        <v>100.8</v>
      </c>
      <c r="L64" s="1163">
        <v>99.1</v>
      </c>
      <c r="M64" s="475"/>
      <c r="N64" s="469">
        <v>6</v>
      </c>
      <c r="O64" s="1157"/>
      <c r="P64" s="1906"/>
    </row>
    <row r="65" spans="1:16" ht="11.25" customHeight="1">
      <c r="A65" s="1118">
        <v>93.9</v>
      </c>
      <c r="B65" s="1118">
        <v>101.3</v>
      </c>
      <c r="C65" s="1118">
        <v>94.5</v>
      </c>
      <c r="D65" s="1118">
        <v>121.8</v>
      </c>
      <c r="E65" s="1118">
        <v>111.5</v>
      </c>
      <c r="F65" s="1118">
        <v>134.19999999999999</v>
      </c>
      <c r="G65" s="1177" t="s">
        <v>958</v>
      </c>
      <c r="H65" s="1118">
        <v>86</v>
      </c>
      <c r="I65" s="1118">
        <v>99.9</v>
      </c>
      <c r="J65" s="1118">
        <v>85</v>
      </c>
      <c r="K65" s="1118">
        <v>104.7</v>
      </c>
      <c r="L65" s="1164">
        <v>99.3</v>
      </c>
      <c r="M65" s="475"/>
      <c r="N65" s="469">
        <v>7</v>
      </c>
      <c r="O65" s="1157"/>
      <c r="P65" s="1906"/>
    </row>
    <row r="66" spans="1:16" ht="11.25" customHeight="1">
      <c r="A66" s="1118">
        <v>97.6</v>
      </c>
      <c r="B66" s="1118">
        <v>100.8</v>
      </c>
      <c r="C66" s="1118">
        <v>96.2</v>
      </c>
      <c r="D66" s="1118">
        <v>127.2</v>
      </c>
      <c r="E66" s="1118">
        <v>114.6</v>
      </c>
      <c r="F66" s="1118">
        <v>135.80000000000001</v>
      </c>
      <c r="G66" s="1177" t="s">
        <v>958</v>
      </c>
      <c r="H66" s="1118">
        <v>85.2</v>
      </c>
      <c r="I66" s="1118">
        <v>103.3</v>
      </c>
      <c r="J66" s="1118">
        <v>85</v>
      </c>
      <c r="K66" s="1118">
        <v>115.9</v>
      </c>
      <c r="L66" s="1164">
        <v>99.2</v>
      </c>
      <c r="M66" s="475"/>
      <c r="N66" s="469">
        <v>8</v>
      </c>
      <c r="O66" s="1157"/>
      <c r="P66" s="1906"/>
    </row>
    <row r="67" spans="1:16" ht="11.25" customHeight="1">
      <c r="A67" s="1118">
        <v>95</v>
      </c>
      <c r="B67" s="1118">
        <v>98.3</v>
      </c>
      <c r="C67" s="1118">
        <v>98.7</v>
      </c>
      <c r="D67" s="1118">
        <v>126.3</v>
      </c>
      <c r="E67" s="1118">
        <v>115.6</v>
      </c>
      <c r="F67" s="1118">
        <v>138.1</v>
      </c>
      <c r="G67" s="1177" t="s">
        <v>958</v>
      </c>
      <c r="H67" s="1118">
        <v>87.1</v>
      </c>
      <c r="I67" s="1118">
        <v>102.5</v>
      </c>
      <c r="J67" s="1118">
        <v>83.6</v>
      </c>
      <c r="K67" s="1118">
        <v>120.3</v>
      </c>
      <c r="L67" s="1164">
        <v>99.5</v>
      </c>
      <c r="M67" s="475"/>
      <c r="N67" s="469">
        <v>9</v>
      </c>
      <c r="O67" s="1157"/>
      <c r="P67" s="1906"/>
    </row>
    <row r="68" spans="1:16" ht="11.25" customHeight="1">
      <c r="A68" s="1118">
        <v>93.5</v>
      </c>
      <c r="B68" s="1118">
        <v>97</v>
      </c>
      <c r="C68" s="1118">
        <v>94.3</v>
      </c>
      <c r="D68" s="1118">
        <v>100.1</v>
      </c>
      <c r="E68" s="1118">
        <v>112.1</v>
      </c>
      <c r="F68" s="1118">
        <v>132.80000000000001</v>
      </c>
      <c r="G68" s="1177" t="s">
        <v>958</v>
      </c>
      <c r="H68" s="1118">
        <v>86.4</v>
      </c>
      <c r="I68" s="1118">
        <v>99.3</v>
      </c>
      <c r="J68" s="1118">
        <v>86.5</v>
      </c>
      <c r="K68" s="1118">
        <v>112.3</v>
      </c>
      <c r="L68" s="1164">
        <v>99.1</v>
      </c>
      <c r="M68" s="475"/>
      <c r="N68" s="469">
        <v>10</v>
      </c>
      <c r="O68" s="1157"/>
      <c r="P68" s="1906"/>
    </row>
    <row r="69" spans="1:16" ht="11.25" customHeight="1">
      <c r="A69" s="1118">
        <v>93.6</v>
      </c>
      <c r="B69" s="1118">
        <v>95</v>
      </c>
      <c r="C69" s="1118">
        <v>100.8</v>
      </c>
      <c r="D69" s="1118">
        <v>100.5</v>
      </c>
      <c r="E69" s="1118">
        <v>113.1</v>
      </c>
      <c r="F69" s="1118">
        <v>134.80000000000001</v>
      </c>
      <c r="G69" s="1177" t="s">
        <v>958</v>
      </c>
      <c r="H69" s="1118">
        <v>94.2</v>
      </c>
      <c r="I69" s="1118">
        <v>101.4</v>
      </c>
      <c r="J69" s="1118">
        <v>85.4</v>
      </c>
      <c r="K69" s="1118">
        <v>111.1</v>
      </c>
      <c r="L69" s="1164">
        <v>99.2</v>
      </c>
      <c r="M69" s="475"/>
      <c r="N69" s="469">
        <v>11</v>
      </c>
      <c r="O69" s="1157"/>
      <c r="P69" s="1906"/>
    </row>
    <row r="70" spans="1:16" ht="11.25" customHeight="1">
      <c r="A70" s="1118">
        <v>92</v>
      </c>
      <c r="B70" s="1118">
        <v>109.3</v>
      </c>
      <c r="C70" s="1118">
        <v>104</v>
      </c>
      <c r="D70" s="1118">
        <v>101</v>
      </c>
      <c r="E70" s="1118">
        <v>111.5</v>
      </c>
      <c r="F70" s="1118">
        <v>128.4</v>
      </c>
      <c r="G70" s="1177" t="s">
        <v>958</v>
      </c>
      <c r="H70" s="1118">
        <v>101.6</v>
      </c>
      <c r="I70" s="1118">
        <v>102.9</v>
      </c>
      <c r="J70" s="1118">
        <v>88.2</v>
      </c>
      <c r="K70" s="1118">
        <v>106.9</v>
      </c>
      <c r="L70" s="1164">
        <v>99.2</v>
      </c>
      <c r="M70" s="475"/>
      <c r="N70" s="469">
        <v>12</v>
      </c>
      <c r="O70" s="1157"/>
      <c r="P70" s="1101"/>
    </row>
    <row r="71" spans="1:16" ht="11.25" customHeight="1">
      <c r="A71" s="1118">
        <v>94.4</v>
      </c>
      <c r="B71" s="1118">
        <v>113.6</v>
      </c>
      <c r="C71" s="1118">
        <v>102.3</v>
      </c>
      <c r="D71" s="1118">
        <v>97.4</v>
      </c>
      <c r="E71" s="1118">
        <v>109.8</v>
      </c>
      <c r="F71" s="1118">
        <v>118.9</v>
      </c>
      <c r="G71" s="1177" t="s">
        <v>958</v>
      </c>
      <c r="H71" s="1118">
        <v>119.2</v>
      </c>
      <c r="I71" s="1118">
        <v>103.7</v>
      </c>
      <c r="J71" s="1118">
        <v>88.3</v>
      </c>
      <c r="K71" s="1118">
        <v>98.3</v>
      </c>
      <c r="L71" s="1164">
        <v>99.3</v>
      </c>
      <c r="M71" s="475">
        <v>7</v>
      </c>
      <c r="N71" s="469">
        <v>1</v>
      </c>
      <c r="O71" s="1157"/>
      <c r="P71" s="1101"/>
    </row>
    <row r="72" spans="1:16" ht="11.25" customHeight="1">
      <c r="A72" s="1116">
        <v>95.9</v>
      </c>
      <c r="B72" s="1116">
        <v>116.8</v>
      </c>
      <c r="C72" s="1116">
        <v>102.2</v>
      </c>
      <c r="D72" s="1116">
        <v>101.6</v>
      </c>
      <c r="E72" s="1116">
        <v>108.2</v>
      </c>
      <c r="F72" s="1116">
        <v>118.3</v>
      </c>
      <c r="G72" s="1177" t="s">
        <v>958</v>
      </c>
      <c r="H72" s="1116">
        <v>111.3</v>
      </c>
      <c r="I72" s="1116">
        <v>105.6</v>
      </c>
      <c r="J72" s="1116">
        <v>90.7</v>
      </c>
      <c r="K72" s="1116">
        <v>96.5</v>
      </c>
      <c r="L72" s="1163">
        <v>99.7</v>
      </c>
      <c r="M72" s="475"/>
      <c r="N72" s="469">
        <v>2</v>
      </c>
      <c r="O72" s="1157"/>
      <c r="P72" s="1101"/>
    </row>
    <row r="73" spans="1:16" ht="11.25" customHeight="1">
      <c r="A73" s="1116">
        <v>99.1</v>
      </c>
      <c r="B73" s="1116">
        <v>120.9</v>
      </c>
      <c r="C73" s="1116">
        <v>107.9</v>
      </c>
      <c r="D73" s="1116">
        <v>98.9</v>
      </c>
      <c r="E73" s="1116">
        <v>105.6</v>
      </c>
      <c r="F73" s="1116">
        <v>103.1</v>
      </c>
      <c r="G73" s="1177" t="s">
        <v>958</v>
      </c>
      <c r="H73" s="1116">
        <v>137.5</v>
      </c>
      <c r="I73" s="1116">
        <v>106.6</v>
      </c>
      <c r="J73" s="1116">
        <v>92.4</v>
      </c>
      <c r="K73" s="1116">
        <v>101.8</v>
      </c>
      <c r="L73" s="1163">
        <v>99.7</v>
      </c>
      <c r="M73" s="475"/>
      <c r="N73" s="469">
        <v>3</v>
      </c>
      <c r="O73" s="1157"/>
      <c r="P73" s="1101"/>
    </row>
    <row r="74" spans="1:16" ht="11.25" customHeight="1">
      <c r="A74" s="1121">
        <v>98.8</v>
      </c>
      <c r="B74" s="1122">
        <v>145.5</v>
      </c>
      <c r="C74" s="1121">
        <v>100.8</v>
      </c>
      <c r="D74" s="1140">
        <v>99.1</v>
      </c>
      <c r="E74" s="1122">
        <v>100.8</v>
      </c>
      <c r="F74" s="1122">
        <v>101.5</v>
      </c>
      <c r="G74" s="1178" t="s">
        <v>958</v>
      </c>
      <c r="H74" s="1122">
        <v>93.9</v>
      </c>
      <c r="I74" s="1122">
        <v>104.4</v>
      </c>
      <c r="J74" s="1122">
        <v>89.5</v>
      </c>
      <c r="K74" s="1122">
        <v>106.8</v>
      </c>
      <c r="L74" s="1165">
        <v>99.3</v>
      </c>
      <c r="M74" s="475"/>
      <c r="N74" s="469">
        <v>4</v>
      </c>
      <c r="O74" s="1157"/>
      <c r="P74" s="1101"/>
    </row>
    <row r="75" spans="1:16" ht="11.25" customHeight="1">
      <c r="A75" s="1121">
        <v>97.8</v>
      </c>
      <c r="B75" s="1121">
        <v>143.80000000000001</v>
      </c>
      <c r="C75" s="1121">
        <v>94.7</v>
      </c>
      <c r="D75" s="1121">
        <v>100.9</v>
      </c>
      <c r="E75" s="1121">
        <v>98.4</v>
      </c>
      <c r="F75" s="1121">
        <v>98.8</v>
      </c>
      <c r="G75" s="1179" t="s">
        <v>958</v>
      </c>
      <c r="H75" s="1121">
        <v>96</v>
      </c>
      <c r="I75" s="1121">
        <v>103.3</v>
      </c>
      <c r="J75" s="1121">
        <v>91.3</v>
      </c>
      <c r="K75" s="1121">
        <v>96.1</v>
      </c>
      <c r="L75" s="1166">
        <v>99.6</v>
      </c>
      <c r="M75" s="475"/>
      <c r="N75" s="469">
        <v>5</v>
      </c>
      <c r="O75" s="1157"/>
      <c r="P75" s="1101"/>
    </row>
    <row r="76" spans="1:16" ht="11.25" customHeight="1">
      <c r="A76" s="1128"/>
      <c r="B76" s="1128"/>
      <c r="C76" s="1128"/>
      <c r="D76" s="1128"/>
      <c r="E76" s="1128"/>
      <c r="F76" s="1128"/>
      <c r="G76" s="1128"/>
      <c r="H76" s="1128"/>
      <c r="I76" s="1128"/>
      <c r="J76" s="1128"/>
      <c r="K76" s="1128"/>
      <c r="L76" s="1167"/>
      <c r="M76" s="1180"/>
      <c r="N76" s="1113"/>
      <c r="O76" s="1157"/>
      <c r="P76" s="1101"/>
    </row>
    <row r="77" spans="1:16" ht="11.25" customHeight="1">
      <c r="A77" s="1130">
        <v>-1</v>
      </c>
      <c r="B77" s="1130">
        <v>-1.2</v>
      </c>
      <c r="C77" s="1130">
        <v>-6.1</v>
      </c>
      <c r="D77" s="1130">
        <v>1.8</v>
      </c>
      <c r="E77" s="1130">
        <v>-2.4</v>
      </c>
      <c r="F77" s="1130">
        <v>-2.7</v>
      </c>
      <c r="G77" s="1181" t="s">
        <v>958</v>
      </c>
      <c r="H77" s="1130">
        <v>2.2000000000000002</v>
      </c>
      <c r="I77" s="1130">
        <v>-1.1000000000000001</v>
      </c>
      <c r="J77" s="1130">
        <v>2</v>
      </c>
      <c r="K77" s="1130">
        <v>-10</v>
      </c>
      <c r="L77" s="1170">
        <v>0.3</v>
      </c>
      <c r="M77" s="1925" t="s">
        <v>270</v>
      </c>
      <c r="N77" s="1925"/>
      <c r="O77" s="1926"/>
      <c r="P77" s="1101"/>
    </row>
    <row r="78" spans="1:16" ht="11.25" customHeight="1">
      <c r="A78" s="1133">
        <v>7.2</v>
      </c>
      <c r="B78" s="1133">
        <v>42.1</v>
      </c>
      <c r="C78" s="1133">
        <v>7.2</v>
      </c>
      <c r="D78" s="1133">
        <v>-14.5</v>
      </c>
      <c r="E78" s="1133">
        <v>-6.3</v>
      </c>
      <c r="F78" s="1133">
        <v>-17.8</v>
      </c>
      <c r="G78" s="1182" t="s">
        <v>958</v>
      </c>
      <c r="H78" s="1133">
        <v>16.399999999999999</v>
      </c>
      <c r="I78" s="1133">
        <v>10.6</v>
      </c>
      <c r="J78" s="1133">
        <v>5.9</v>
      </c>
      <c r="K78" s="1133">
        <v>-8.4</v>
      </c>
      <c r="L78" s="1172">
        <v>0.1</v>
      </c>
      <c r="M78" s="1927" t="s">
        <v>271</v>
      </c>
      <c r="N78" s="1927"/>
      <c r="O78" s="1928"/>
      <c r="P78" s="1131"/>
    </row>
    <row r="79" spans="1:16" ht="12" customHeight="1">
      <c r="N79" s="1084" t="s">
        <v>272</v>
      </c>
      <c r="O79" s="221"/>
    </row>
    <row r="80" spans="1:16" ht="12" customHeight="1"/>
    <row r="83" spans="15:15">
      <c r="O83" s="1183"/>
    </row>
  </sheetData>
  <mergeCells count="16">
    <mergeCell ref="M77:O77"/>
    <mergeCell ref="M78:O78"/>
    <mergeCell ref="M33:O33"/>
    <mergeCell ref="M34:O34"/>
    <mergeCell ref="P37:P47"/>
    <mergeCell ref="M55:O55"/>
    <mergeCell ref="M56:O56"/>
    <mergeCell ref="L11:L12"/>
    <mergeCell ref="M11:O12"/>
    <mergeCell ref="P15:P25"/>
    <mergeCell ref="P59:P69"/>
    <mergeCell ref="A11:A12"/>
    <mergeCell ref="B11:B12"/>
    <mergeCell ref="C11:C12"/>
    <mergeCell ref="D11:D12"/>
    <mergeCell ref="E11:E12"/>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84" t="s">
        <v>955</v>
      </c>
      <c r="B1"/>
      <c r="C1" s="1185"/>
      <c r="D1" s="1186"/>
      <c r="E1" s="1186"/>
      <c r="F1" s="1187"/>
      <c r="G1" s="1187"/>
      <c r="H1" s="1187"/>
      <c r="I1" s="1187"/>
      <c r="J1" s="1184" t="s">
        <v>1094</v>
      </c>
      <c r="K1" s="1187"/>
      <c r="L1" s="1187"/>
      <c r="M1" s="1187"/>
      <c r="N1" s="679"/>
      <c r="O1" s="1187"/>
      <c r="P1" s="1187"/>
    </row>
    <row r="2" spans="1:17" ht="12" customHeight="1" thickBot="1">
      <c r="A2"/>
      <c r="B2" s="1188"/>
      <c r="C2" s="1188"/>
      <c r="D2" s="1186"/>
      <c r="E2" s="1186"/>
      <c r="F2" s="1187"/>
      <c r="G2" s="1187"/>
      <c r="H2" s="1187"/>
      <c r="I2" s="1187"/>
      <c r="J2" s="1187"/>
      <c r="K2" s="1187"/>
      <c r="L2" s="1187"/>
      <c r="M2" s="1187"/>
      <c r="N2" s="1187"/>
      <c r="O2" s="1187"/>
      <c r="P2" s="1187"/>
    </row>
    <row r="3" spans="1:17" ht="5.25" customHeight="1">
      <c r="A3" s="1189"/>
      <c r="B3" s="1190"/>
      <c r="C3" s="1191"/>
      <c r="D3" s="1191"/>
      <c r="E3" s="1191"/>
      <c r="F3" s="1191"/>
      <c r="G3" s="1191"/>
      <c r="H3" s="1191"/>
      <c r="I3" s="1191"/>
      <c r="J3" s="1192"/>
      <c r="K3" s="1193"/>
      <c r="L3" s="1194"/>
      <c r="M3" s="77"/>
      <c r="N3" s="77"/>
      <c r="O3" s="77"/>
      <c r="P3" s="77"/>
    </row>
    <row r="4" spans="1:17" ht="26.25" customHeight="1">
      <c r="A4" s="1195"/>
      <c r="B4" s="1931" t="s">
        <v>1067</v>
      </c>
      <c r="C4" s="1932"/>
      <c r="D4" s="1932"/>
      <c r="E4" s="1932"/>
      <c r="F4" s="1932"/>
      <c r="G4" s="1932"/>
      <c r="H4" s="1932"/>
      <c r="I4" s="1932"/>
      <c r="J4" s="1932"/>
      <c r="K4" s="1932"/>
      <c r="L4" s="1933"/>
      <c r="M4" s="77"/>
      <c r="N4" s="77"/>
      <c r="O4" s="77"/>
      <c r="P4" s="77"/>
    </row>
    <row r="5" spans="1:17" ht="25.5" customHeight="1">
      <c r="A5" s="1196"/>
      <c r="B5" s="1197" t="s">
        <v>1077</v>
      </c>
      <c r="C5" s="925"/>
      <c r="D5" s="925"/>
      <c r="E5" s="925"/>
      <c r="F5" s="925"/>
      <c r="G5" s="925"/>
      <c r="H5" s="925"/>
      <c r="I5" s="925"/>
      <c r="J5" s="925"/>
      <c r="K5" s="1198"/>
      <c r="L5" s="1199"/>
      <c r="M5" s="1198"/>
      <c r="N5" s="1198"/>
      <c r="O5" s="1198"/>
      <c r="P5" s="1198"/>
    </row>
    <row r="6" spans="1:17" ht="25.5" customHeight="1">
      <c r="A6" s="1196"/>
      <c r="B6" s="1197" t="s">
        <v>1078</v>
      </c>
      <c r="C6" s="925"/>
      <c r="D6" s="925"/>
      <c r="E6" s="925"/>
      <c r="F6" s="925"/>
      <c r="G6" s="925"/>
      <c r="H6" s="925"/>
      <c r="I6" s="925"/>
      <c r="J6" s="925"/>
      <c r="K6" s="1198"/>
      <c r="L6" s="1199"/>
      <c r="M6" s="1198"/>
      <c r="N6" s="1198"/>
      <c r="O6" s="1198"/>
      <c r="P6" s="1198"/>
    </row>
    <row r="7" spans="1:17" ht="25.5" customHeight="1">
      <c r="A7" s="1196"/>
      <c r="B7" s="1197" t="s">
        <v>1079</v>
      </c>
      <c r="C7" s="925"/>
      <c r="D7" s="1200"/>
      <c r="E7" s="925"/>
      <c r="F7" s="925"/>
      <c r="G7" s="925"/>
      <c r="H7" s="925"/>
      <c r="I7" s="925"/>
      <c r="J7" s="925"/>
      <c r="K7" s="1198"/>
      <c r="L7" s="1199"/>
      <c r="M7" s="1198"/>
      <c r="N7" s="1198"/>
      <c r="O7" s="1198"/>
      <c r="P7" s="1198"/>
    </row>
    <row r="8" spans="1:17" ht="7.5" customHeight="1" thickBot="1">
      <c r="A8" s="1201"/>
      <c r="B8" s="1202"/>
      <c r="C8" s="1202"/>
      <c r="D8" s="1203"/>
      <c r="E8" s="1203"/>
      <c r="F8" s="1204"/>
      <c r="G8" s="1203"/>
      <c r="H8" s="1203"/>
      <c r="I8" s="1203"/>
      <c r="J8" s="1203"/>
      <c r="K8" s="1203"/>
      <c r="L8" s="1205"/>
      <c r="M8" s="1206"/>
      <c r="N8" s="1206"/>
      <c r="O8" s="1206"/>
      <c r="P8" s="1206"/>
    </row>
    <row r="9" spans="1:17" ht="15.75" customHeight="1">
      <c r="A9"/>
      <c r="B9" s="1207"/>
      <c r="C9" s="1207"/>
      <c r="D9" s="1206"/>
      <c r="E9" s="1206"/>
      <c r="F9" s="1208"/>
      <c r="G9" s="1206"/>
      <c r="H9" s="1206"/>
      <c r="I9" s="1206"/>
      <c r="J9" s="1206"/>
      <c r="K9" s="1206"/>
      <c r="L9" s="1206"/>
      <c r="M9" s="1206"/>
      <c r="N9" s="1206"/>
      <c r="O9" s="1206"/>
      <c r="P9" s="1206"/>
    </row>
    <row r="10" spans="1:17" ht="16.5" customHeight="1">
      <c r="A10"/>
      <c r="B10" s="1209" t="s">
        <v>291</v>
      </c>
      <c r="C10" s="1210"/>
      <c r="D10" s="1211"/>
      <c r="E10" s="1187"/>
      <c r="F10" s="1187"/>
      <c r="G10" s="1187"/>
      <c r="H10" s="1187"/>
      <c r="I10" s="1187"/>
      <c r="J10" s="1187"/>
      <c r="K10" s="1187"/>
      <c r="L10" s="1187"/>
      <c r="M10" s="1187"/>
      <c r="N10" s="1187"/>
      <c r="O10" s="1187"/>
      <c r="P10" s="1212" t="s">
        <v>808</v>
      </c>
    </row>
    <row r="11" spans="1:17" ht="13.5" customHeight="1">
      <c r="A11" s="420"/>
      <c r="B11" s="1934" t="s">
        <v>315</v>
      </c>
      <c r="C11" s="1940" t="s">
        <v>794</v>
      </c>
      <c r="D11" s="494" t="s">
        <v>957</v>
      </c>
      <c r="E11" s="495"/>
      <c r="F11" s="495"/>
      <c r="G11" s="495"/>
      <c r="H11" s="495"/>
      <c r="I11" s="495"/>
      <c r="J11" s="495"/>
      <c r="K11" s="495"/>
      <c r="L11" s="495"/>
      <c r="M11" s="495"/>
      <c r="N11" s="495"/>
      <c r="O11" s="495"/>
      <c r="P11" s="496"/>
      <c r="Q11" s="97"/>
    </row>
    <row r="12" spans="1:17" ht="13.5" customHeight="1">
      <c r="A12" s="488"/>
      <c r="B12" s="1935"/>
      <c r="C12" s="1941"/>
      <c r="D12" s="497">
        <v>6</v>
      </c>
      <c r="E12" s="498"/>
      <c r="F12" s="498"/>
      <c r="G12" s="498"/>
      <c r="H12" s="498"/>
      <c r="I12" s="498"/>
      <c r="J12" s="498"/>
      <c r="K12" s="498"/>
      <c r="L12" s="498">
        <v>7</v>
      </c>
      <c r="M12" s="498"/>
      <c r="N12" s="498"/>
      <c r="O12" s="498"/>
      <c r="P12" s="499"/>
      <c r="Q12" s="97"/>
    </row>
    <row r="13" spans="1:17" ht="17.25" customHeight="1">
      <c r="A13" s="421"/>
      <c r="B13" s="1936"/>
      <c r="C13" s="1942"/>
      <c r="D13" s="445">
        <v>5</v>
      </c>
      <c r="E13" s="445">
        <v>6</v>
      </c>
      <c r="F13" s="445">
        <v>7</v>
      </c>
      <c r="G13" s="445">
        <v>8</v>
      </c>
      <c r="H13" s="445">
        <v>9</v>
      </c>
      <c r="I13" s="445">
        <v>10</v>
      </c>
      <c r="J13" s="446">
        <v>11</v>
      </c>
      <c r="K13" s="445">
        <v>12</v>
      </c>
      <c r="L13" s="446">
        <v>1</v>
      </c>
      <c r="M13" s="445">
        <v>2</v>
      </c>
      <c r="N13" s="445">
        <v>3</v>
      </c>
      <c r="O13" s="446">
        <v>4</v>
      </c>
      <c r="P13" s="447">
        <v>5</v>
      </c>
      <c r="Q13" s="97"/>
    </row>
    <row r="14" spans="1:17" ht="16.5" customHeight="1">
      <c r="A14" s="1213"/>
      <c r="B14" s="1939" t="s">
        <v>292</v>
      </c>
      <c r="C14" s="1214" t="s">
        <v>293</v>
      </c>
      <c r="D14" s="1215">
        <v>5.0645994832041392</v>
      </c>
      <c r="E14" s="1215">
        <v>-2.7593254982115512</v>
      </c>
      <c r="F14" s="1215">
        <v>6.0301507537688446</v>
      </c>
      <c r="G14" s="1215">
        <v>-5</v>
      </c>
      <c r="H14" s="1215">
        <v>2.5316455696202533</v>
      </c>
      <c r="I14" s="1215">
        <v>-0.60180541624874051</v>
      </c>
      <c r="J14" s="1215">
        <v>-4.4215938303342019</v>
      </c>
      <c r="K14" s="1215">
        <v>1.5649452269170578</v>
      </c>
      <c r="L14" s="1215">
        <v>3.2586558044806551</v>
      </c>
      <c r="M14" s="1215">
        <v>-3.1552162849872714</v>
      </c>
      <c r="N14" s="1215">
        <v>-2.4071166928309751</v>
      </c>
      <c r="O14" s="1216">
        <v>0.42283298097250699</v>
      </c>
      <c r="P14" s="1217">
        <v>2.3970818134444998</v>
      </c>
    </row>
    <row r="15" spans="1:17" ht="16.5" customHeight="1">
      <c r="A15" s="1218"/>
      <c r="B15" s="1937"/>
      <c r="C15" s="1220" t="s">
        <v>294</v>
      </c>
      <c r="D15" s="1221">
        <v>1.69</v>
      </c>
      <c r="E15" s="1221">
        <v>-0.88</v>
      </c>
      <c r="F15" s="1221">
        <v>2.0699999999999998</v>
      </c>
      <c r="G15" s="1221">
        <v>-1.64</v>
      </c>
      <c r="H15" s="1221">
        <v>0.83</v>
      </c>
      <c r="I15" s="1221">
        <v>-0.19</v>
      </c>
      <c r="J15" s="1221">
        <v>-1.35</v>
      </c>
      <c r="K15" s="1221">
        <v>0.49</v>
      </c>
      <c r="L15" s="1221">
        <v>1.03</v>
      </c>
      <c r="M15" s="1221">
        <v>-0.99</v>
      </c>
      <c r="N15" s="1221">
        <v>-0.69</v>
      </c>
      <c r="O15" s="1221">
        <v>0.11</v>
      </c>
      <c r="P15" s="1222">
        <v>0.64</v>
      </c>
    </row>
    <row r="16" spans="1:17" ht="16.5" customHeight="1">
      <c r="A16" s="1218"/>
      <c r="B16" s="1929" t="s">
        <v>295</v>
      </c>
      <c r="C16" s="1214" t="s">
        <v>296</v>
      </c>
      <c r="D16" s="1216">
        <v>6.9548618483722251</v>
      </c>
      <c r="E16" s="1216">
        <v>-6.044672996011319</v>
      </c>
      <c r="F16" s="1216">
        <v>6.2823562921824774</v>
      </c>
      <c r="G16" s="1216">
        <v>-7.3112397867998622</v>
      </c>
      <c r="H16" s="1216">
        <v>0.5</v>
      </c>
      <c r="I16" s="1216">
        <v>-4</v>
      </c>
      <c r="J16" s="1216">
        <v>-7.0409549660775461</v>
      </c>
      <c r="K16" s="1216">
        <v>5.9516088750378451</v>
      </c>
      <c r="L16" s="1216">
        <v>0.39999999999999147</v>
      </c>
      <c r="M16" s="1216">
        <v>3.4999999999999996</v>
      </c>
      <c r="N16" s="1216">
        <v>-6.5</v>
      </c>
      <c r="O16" s="1216">
        <v>3</v>
      </c>
      <c r="P16" s="1217">
        <v>7.1000000000000076</v>
      </c>
    </row>
    <row r="17" spans="1:16" ht="16.5" customHeight="1">
      <c r="A17" s="1218"/>
      <c r="B17" s="1929"/>
      <c r="C17" s="1220" t="s">
        <v>294</v>
      </c>
      <c r="D17" s="1221">
        <v>2.94</v>
      </c>
      <c r="E17" s="1221">
        <v>-2.3199999999999998</v>
      </c>
      <c r="F17" s="1221">
        <v>2.67</v>
      </c>
      <c r="G17" s="1221">
        <v>-2.88</v>
      </c>
      <c r="H17" s="1221">
        <v>0.31</v>
      </c>
      <c r="I17" s="1221">
        <v>-1.48</v>
      </c>
      <c r="J17" s="1221">
        <v>-2.5</v>
      </c>
      <c r="K17" s="1221">
        <v>2.36</v>
      </c>
      <c r="L17" s="1221">
        <v>0.31</v>
      </c>
      <c r="M17" s="1221">
        <v>1.48</v>
      </c>
      <c r="N17" s="1221">
        <v>-2.34</v>
      </c>
      <c r="O17" s="1221">
        <v>1.18</v>
      </c>
      <c r="P17" s="1222">
        <v>2.57</v>
      </c>
    </row>
    <row r="18" spans="1:16" ht="16.5" customHeight="1">
      <c r="A18" s="1218"/>
      <c r="B18" s="1930" t="s">
        <v>297</v>
      </c>
      <c r="C18" s="1224" t="s">
        <v>293</v>
      </c>
      <c r="D18" s="1216">
        <v>-6.0689025781428265</v>
      </c>
      <c r="E18" s="1216">
        <v>8.3427282976324708</v>
      </c>
      <c r="F18" s="1216">
        <v>0.4750593824228031</v>
      </c>
      <c r="G18" s="1216">
        <v>-31.348118614502866</v>
      </c>
      <c r="H18" s="1216">
        <v>39.910010396269307</v>
      </c>
      <c r="I18" s="1216">
        <v>-36.553639474337807</v>
      </c>
      <c r="J18" s="1216">
        <v>16.323565027851785</v>
      </c>
      <c r="K18" s="1216">
        <v>-10.263653483992467</v>
      </c>
      <c r="L18" s="1216">
        <v>27.924850555081129</v>
      </c>
      <c r="M18" s="1216">
        <v>-1.3959630258441802</v>
      </c>
      <c r="N18" s="1216">
        <v>7.5671723633704975</v>
      </c>
      <c r="O18" s="1216">
        <v>-38.295457461822998</v>
      </c>
      <c r="P18" s="1217">
        <v>11.949367088607595</v>
      </c>
    </row>
    <row r="19" spans="1:16" ht="16.5" customHeight="1">
      <c r="A19" s="1218"/>
      <c r="B19" s="1930"/>
      <c r="C19" s="1225" t="s">
        <v>294</v>
      </c>
      <c r="D19" s="1221">
        <v>-0.42</v>
      </c>
      <c r="E19" s="1221">
        <v>0.61</v>
      </c>
      <c r="F19" s="1221">
        <v>0.05</v>
      </c>
      <c r="G19" s="1221">
        <v>-2.13</v>
      </c>
      <c r="H19" s="1221">
        <v>2.78</v>
      </c>
      <c r="I19" s="1221">
        <v>-2.4700000000000002</v>
      </c>
      <c r="J19" s="1221">
        <v>1.08</v>
      </c>
      <c r="K19" s="1221">
        <v>-0.61</v>
      </c>
      <c r="L19" s="1221">
        <v>1.85</v>
      </c>
      <c r="M19" s="1221">
        <v>-0.12</v>
      </c>
      <c r="N19" s="1221">
        <v>0.5</v>
      </c>
      <c r="O19" s="1221">
        <v>-2.35</v>
      </c>
      <c r="P19" s="1222">
        <v>0.76</v>
      </c>
    </row>
    <row r="20" spans="1:16" ht="16.5" customHeight="1">
      <c r="A20" s="1226" t="s">
        <v>104</v>
      </c>
      <c r="B20" s="1930" t="s">
        <v>298</v>
      </c>
      <c r="C20" s="1224" t="s">
        <v>293</v>
      </c>
      <c r="D20" s="1216">
        <v>1.7443012884043605</v>
      </c>
      <c r="E20" s="1216">
        <v>-1.0138248847926268</v>
      </c>
      <c r="F20" s="1216">
        <v>-0.67720090293453716</v>
      </c>
      <c r="G20" s="1216">
        <v>1.1788079470198674</v>
      </c>
      <c r="H20" s="1216">
        <v>-0.42885890542011684</v>
      </c>
      <c r="I20" s="1216">
        <v>-0.79660116834838024</v>
      </c>
      <c r="J20" s="1216">
        <v>-0.44085231447465123</v>
      </c>
      <c r="K20" s="1216">
        <v>0.28744276212440262</v>
      </c>
      <c r="L20" s="1216">
        <v>1.4512441602332593</v>
      </c>
      <c r="M20" s="1216">
        <v>-1.5714617246295128</v>
      </c>
      <c r="N20" s="1216">
        <v>0.55316738311839764</v>
      </c>
      <c r="O20" s="1216">
        <v>-0.8610619764376064</v>
      </c>
      <c r="P20" s="1217">
        <v>2.3911243583374731</v>
      </c>
    </row>
    <row r="21" spans="1:16" ht="16.5" customHeight="1">
      <c r="A21" s="1226"/>
      <c r="B21" s="1930"/>
      <c r="C21" s="1225" t="s">
        <v>294</v>
      </c>
      <c r="D21" s="1221">
        <v>0.38</v>
      </c>
      <c r="E21" s="1221">
        <v>-0.22</v>
      </c>
      <c r="F21" s="1221">
        <v>-0.14000000000000001</v>
      </c>
      <c r="G21" s="1221">
        <v>0.25</v>
      </c>
      <c r="H21" s="1221">
        <v>-0.09</v>
      </c>
      <c r="I21" s="1221">
        <v>-0.18</v>
      </c>
      <c r="J21" s="1221">
        <v>-0.08</v>
      </c>
      <c r="K21" s="1221">
        <v>0.06</v>
      </c>
      <c r="L21" s="1221">
        <v>0.26</v>
      </c>
      <c r="M21" s="1221">
        <v>-0.33</v>
      </c>
      <c r="N21" s="1221">
        <v>0.1</v>
      </c>
      <c r="O21" s="1221">
        <v>-0.25</v>
      </c>
      <c r="P21" s="1222">
        <v>0.39</v>
      </c>
    </row>
    <row r="22" spans="1:16" ht="16.5" customHeight="1">
      <c r="A22" s="1226" t="s">
        <v>105</v>
      </c>
      <c r="B22" s="1930" t="s">
        <v>299</v>
      </c>
      <c r="C22" s="1224" t="s">
        <v>293</v>
      </c>
      <c r="D22" s="1216">
        <v>2.053305011884893</v>
      </c>
      <c r="E22" s="1216">
        <v>5.4348884776468287</v>
      </c>
      <c r="F22" s="1216">
        <v>1.2626024686704984</v>
      </c>
      <c r="G22" s="1216">
        <v>0.63468359156244203</v>
      </c>
      <c r="H22" s="1216">
        <v>9.3036237614552153E-3</v>
      </c>
      <c r="I22" s="1216">
        <v>1.2480931909582584</v>
      </c>
      <c r="J22" s="1216">
        <v>-2.3706596011713845</v>
      </c>
      <c r="K22" s="1216">
        <v>-9.2013974314815741</v>
      </c>
      <c r="L22" s="1216">
        <v>8.2863640858301189</v>
      </c>
      <c r="M22" s="1216">
        <v>5.9154150926011235</v>
      </c>
      <c r="N22" s="1216">
        <v>-10.136342266102492</v>
      </c>
      <c r="O22" s="1216">
        <v>8.9930239809779469</v>
      </c>
      <c r="P22" s="1217">
        <v>-6.9095659865174897</v>
      </c>
    </row>
    <row r="23" spans="1:16" ht="16.5" customHeight="1">
      <c r="A23" s="1226"/>
      <c r="B23" s="1930"/>
      <c r="C23" s="1225" t="s">
        <v>294</v>
      </c>
      <c r="D23" s="1221">
        <v>0.39</v>
      </c>
      <c r="E23" s="1221">
        <v>1.1399999999999999</v>
      </c>
      <c r="F23" s="1221">
        <v>0.19</v>
      </c>
      <c r="G23" s="1221">
        <v>0.05</v>
      </c>
      <c r="H23" s="1221">
        <v>-7.0000000000000007E-2</v>
      </c>
      <c r="I23" s="1221">
        <v>0.15</v>
      </c>
      <c r="J23" s="1221">
        <v>-0.56000000000000005</v>
      </c>
      <c r="K23" s="1221">
        <v>-1.91</v>
      </c>
      <c r="L23" s="1221">
        <v>1.66</v>
      </c>
      <c r="M23" s="1221">
        <v>1.18</v>
      </c>
      <c r="N23" s="1221">
        <v>-2.1800000000000002</v>
      </c>
      <c r="O23" s="1221">
        <v>1.67</v>
      </c>
      <c r="P23" s="1222">
        <v>-1.52</v>
      </c>
    </row>
    <row r="24" spans="1:16" ht="16.5" customHeight="1">
      <c r="A24" s="1227" t="s">
        <v>108</v>
      </c>
      <c r="B24" s="1930" t="s">
        <v>300</v>
      </c>
      <c r="C24" s="1224" t="s">
        <v>293</v>
      </c>
      <c r="D24" s="1216">
        <v>3.7735849056603774</v>
      </c>
      <c r="E24" s="1216">
        <v>12.244897959183671</v>
      </c>
      <c r="F24" s="1216">
        <v>4.4444444444444446</v>
      </c>
      <c r="G24" s="1216">
        <v>2.2988505747126418</v>
      </c>
      <c r="H24" s="1216">
        <v>26.315789473684209</v>
      </c>
      <c r="I24" s="1216">
        <v>-34.999999999999993</v>
      </c>
      <c r="J24" s="1216">
        <v>6.5934065934065949</v>
      </c>
      <c r="K24" s="1216">
        <v>-4.4444444444444446</v>
      </c>
      <c r="L24" s="1216">
        <v>-23.07692307692308</v>
      </c>
      <c r="M24" s="1216">
        <v>-3.3898305084745761</v>
      </c>
      <c r="N24" s="1216">
        <v>22.222222222222225</v>
      </c>
      <c r="O24" s="1216">
        <v>-52.307692307692314</v>
      </c>
      <c r="P24" s="1217">
        <v>34.285714285714285</v>
      </c>
    </row>
    <row r="25" spans="1:16" ht="16.5" customHeight="1">
      <c r="A25" s="1227"/>
      <c r="B25" s="1930"/>
      <c r="C25" s="1225" t="s">
        <v>294</v>
      </c>
      <c r="D25" s="1221">
        <v>0.25</v>
      </c>
      <c r="E25" s="1221">
        <v>0.68</v>
      </c>
      <c r="F25" s="1221">
        <v>0.27</v>
      </c>
      <c r="G25" s="1221">
        <v>0.15</v>
      </c>
      <c r="H25" s="1221">
        <v>1.38</v>
      </c>
      <c r="I25" s="1221">
        <v>-1.8</v>
      </c>
      <c r="J25" s="1221">
        <v>0.35</v>
      </c>
      <c r="K25" s="1221">
        <v>-0.2</v>
      </c>
      <c r="L25" s="1221">
        <v>-1.1000000000000001</v>
      </c>
      <c r="M25" s="1221">
        <v>-0.12</v>
      </c>
      <c r="N25" s="1221">
        <v>1.1599999999999999</v>
      </c>
      <c r="O25" s="1221">
        <v>-2.44</v>
      </c>
      <c r="P25" s="1222">
        <v>1.68</v>
      </c>
    </row>
    <row r="26" spans="1:16" ht="16.5" customHeight="1">
      <c r="A26" s="1226" t="s">
        <v>109</v>
      </c>
      <c r="B26" s="1930" t="s">
        <v>450</v>
      </c>
      <c r="C26" s="1224" t="s">
        <v>296</v>
      </c>
      <c r="D26" s="1216">
        <v>1.8000000000000114</v>
      </c>
      <c r="E26" s="1216">
        <v>-1</v>
      </c>
      <c r="F26" s="1216">
        <v>-3.1000000000000085</v>
      </c>
      <c r="G26" s="1216">
        <v>-1.0999999999999943</v>
      </c>
      <c r="H26" s="1216">
        <v>0.79999999999999716</v>
      </c>
      <c r="I26" s="1216">
        <v>9.9999999999994316E-2</v>
      </c>
      <c r="J26" s="1216">
        <v>-1.0999999999999943</v>
      </c>
      <c r="K26" s="1216">
        <v>1.4000000000000057</v>
      </c>
      <c r="L26" s="1216">
        <v>-0.70000000000000262</v>
      </c>
      <c r="M26" s="1216">
        <v>-0.50000000000000011</v>
      </c>
      <c r="N26" s="1216">
        <v>-1.1000000000000085</v>
      </c>
      <c r="O26" s="1216">
        <v>-4.8821086430757505</v>
      </c>
      <c r="P26" s="1217">
        <v>-1.6000000000000083</v>
      </c>
    </row>
    <row r="27" spans="1:16" ht="16.5" customHeight="1">
      <c r="A27" s="1226"/>
      <c r="B27" s="1930"/>
      <c r="C27" s="1225" t="s">
        <v>294</v>
      </c>
      <c r="D27" s="1221">
        <v>0.92</v>
      </c>
      <c r="E27" s="1221">
        <v>-0.61</v>
      </c>
      <c r="F27" s="1221">
        <v>-1.77</v>
      </c>
      <c r="G27" s="1221">
        <v>-0.64</v>
      </c>
      <c r="H27" s="1221">
        <v>0.4</v>
      </c>
      <c r="I27" s="1221">
        <v>0.02</v>
      </c>
      <c r="J27" s="1221">
        <v>-0.59</v>
      </c>
      <c r="K27" s="1221">
        <v>0.7</v>
      </c>
      <c r="L27" s="1221">
        <v>-0.38</v>
      </c>
      <c r="M27" s="1221">
        <v>-0.28999999999999998</v>
      </c>
      <c r="N27" s="1221">
        <v>-0.63</v>
      </c>
      <c r="O27" s="1221">
        <v>-2.4700000000000002</v>
      </c>
      <c r="P27" s="1222">
        <v>-0.81</v>
      </c>
    </row>
    <row r="28" spans="1:16" ht="16.5" customHeight="1">
      <c r="A28" s="1226"/>
      <c r="B28" s="1228" t="s">
        <v>301</v>
      </c>
      <c r="C28" s="1229" t="s">
        <v>294</v>
      </c>
      <c r="D28" s="1230">
        <v>-0.25</v>
      </c>
      <c r="E28" s="1230">
        <v>-0.19</v>
      </c>
      <c r="F28" s="1230">
        <v>-0.22</v>
      </c>
      <c r="G28" s="1230">
        <v>-0.16</v>
      </c>
      <c r="H28" s="1230">
        <v>-0.12</v>
      </c>
      <c r="I28" s="1230">
        <v>-0.15</v>
      </c>
      <c r="J28" s="1230">
        <v>-0.1</v>
      </c>
      <c r="K28" s="1230">
        <v>-0.17</v>
      </c>
      <c r="L28" s="1230">
        <v>-0.21</v>
      </c>
      <c r="M28" s="1230">
        <v>-0.08</v>
      </c>
      <c r="N28" s="1230">
        <v>-0.21</v>
      </c>
      <c r="O28" s="1230">
        <v>-0.06</v>
      </c>
      <c r="P28" s="1231">
        <v>7.0000000000000007E-2</v>
      </c>
    </row>
    <row r="29" spans="1:16" ht="16.5" customHeight="1">
      <c r="A29" s="1226"/>
      <c r="B29" s="1232"/>
      <c r="C29" s="1233"/>
      <c r="D29" s="1215">
        <v>100.55</v>
      </c>
      <c r="E29" s="1215">
        <v>98.76</v>
      </c>
      <c r="F29" s="1215">
        <v>101.87</v>
      </c>
      <c r="G29" s="1215">
        <v>94.87</v>
      </c>
      <c r="H29" s="1215">
        <v>100.29</v>
      </c>
      <c r="I29" s="1215">
        <v>94.18</v>
      </c>
      <c r="J29" s="1215">
        <v>90.43</v>
      </c>
      <c r="K29" s="1215">
        <v>91.15</v>
      </c>
      <c r="L29" s="1215">
        <v>94.57</v>
      </c>
      <c r="M29" s="1215">
        <v>95.3</v>
      </c>
      <c r="N29" s="1215">
        <v>91.02</v>
      </c>
      <c r="O29" s="1215">
        <v>86.42</v>
      </c>
      <c r="P29" s="1234">
        <v>90.21</v>
      </c>
    </row>
    <row r="30" spans="1:16" ht="16.5" customHeight="1">
      <c r="A30" s="1218"/>
      <c r="B30" s="1235" t="s">
        <v>302</v>
      </c>
      <c r="C30" s="1236" t="s">
        <v>296</v>
      </c>
      <c r="D30" s="1237">
        <v>5.8999999999999915</v>
      </c>
      <c r="E30" s="1237">
        <v>-1.789999999999992</v>
      </c>
      <c r="F30" s="1237">
        <v>3.1099999999999994</v>
      </c>
      <c r="G30" s="1237">
        <v>-7</v>
      </c>
      <c r="H30" s="1237">
        <v>5.4200000000000017</v>
      </c>
      <c r="I30" s="1237">
        <v>-6.1099999999999994</v>
      </c>
      <c r="J30" s="1237">
        <v>-3.75</v>
      </c>
      <c r="K30" s="1237">
        <v>0.71999999999999886</v>
      </c>
      <c r="L30" s="1237">
        <v>3.4199999999999875</v>
      </c>
      <c r="M30" s="1237">
        <v>0.73000000000000398</v>
      </c>
      <c r="N30" s="1237">
        <v>-4.2800000000000011</v>
      </c>
      <c r="O30" s="1237">
        <v>-4.5999999999999943</v>
      </c>
      <c r="P30" s="1238">
        <v>3.789999999999992</v>
      </c>
    </row>
    <row r="31" spans="1:16" ht="16.5" customHeight="1">
      <c r="A31" s="1218"/>
      <c r="B31" s="1239"/>
      <c r="C31" s="1233"/>
      <c r="D31" s="1215">
        <v>95.91</v>
      </c>
      <c r="E31" s="1215">
        <v>97.99</v>
      </c>
      <c r="F31" s="1215">
        <v>100.39</v>
      </c>
      <c r="G31" s="1215">
        <v>98.5</v>
      </c>
      <c r="H31" s="1215">
        <v>99.01</v>
      </c>
      <c r="I31" s="1215">
        <v>96.45</v>
      </c>
      <c r="J31" s="1215">
        <v>94.97</v>
      </c>
      <c r="K31" s="1215">
        <v>91.92</v>
      </c>
      <c r="L31" s="1215">
        <v>92.05</v>
      </c>
      <c r="M31" s="1215">
        <v>93.67</v>
      </c>
      <c r="N31" s="1215">
        <v>93.63</v>
      </c>
      <c r="O31" s="1215">
        <v>90.91</v>
      </c>
      <c r="P31" s="1234">
        <v>89.22</v>
      </c>
    </row>
    <row r="32" spans="1:16" ht="16.5" customHeight="1">
      <c r="A32" s="1218"/>
      <c r="B32" s="1240" t="s">
        <v>303</v>
      </c>
      <c r="C32" s="1236" t="s">
        <v>296</v>
      </c>
      <c r="D32" s="1237">
        <v>3.2599999999999909</v>
      </c>
      <c r="E32" s="1237">
        <v>2.0799999999999983</v>
      </c>
      <c r="F32" s="1237">
        <v>2.4000000000000057</v>
      </c>
      <c r="G32" s="1237">
        <v>-1.8900000000000006</v>
      </c>
      <c r="H32" s="1237">
        <v>0.51000000000000512</v>
      </c>
      <c r="I32" s="1237">
        <v>-2.5600000000000023</v>
      </c>
      <c r="J32" s="1237">
        <v>-1.480000000000004</v>
      </c>
      <c r="K32" s="1237">
        <v>-3.0499999999999972</v>
      </c>
      <c r="L32" s="1237">
        <v>0.12999999999999545</v>
      </c>
      <c r="M32" s="1237">
        <v>1.6200000000000045</v>
      </c>
      <c r="N32" s="1237">
        <v>-4.0000000000006253E-2</v>
      </c>
      <c r="O32" s="1237">
        <v>-2.7199999999999989</v>
      </c>
      <c r="P32" s="1238">
        <v>-1.6899999999999977</v>
      </c>
    </row>
    <row r="33" spans="1:16" ht="16.5" customHeight="1">
      <c r="A33" s="1218"/>
      <c r="B33" s="1239"/>
      <c r="C33" s="1233"/>
      <c r="D33" s="1215">
        <v>94.46</v>
      </c>
      <c r="E33" s="1215">
        <v>95.14</v>
      </c>
      <c r="F33" s="1215">
        <v>95.96</v>
      </c>
      <c r="G33" s="1215">
        <v>96.28</v>
      </c>
      <c r="H33" s="1215">
        <v>97.64</v>
      </c>
      <c r="I33" s="1215">
        <v>97.88</v>
      </c>
      <c r="J33" s="1215">
        <v>97.28</v>
      </c>
      <c r="K33" s="1215">
        <v>95.94</v>
      </c>
      <c r="L33" s="1215">
        <v>95.34</v>
      </c>
      <c r="M33" s="1215">
        <v>94.4</v>
      </c>
      <c r="N33" s="1215">
        <v>93.85</v>
      </c>
      <c r="O33" s="1215">
        <v>91.87</v>
      </c>
      <c r="P33" s="1234">
        <v>91.3</v>
      </c>
    </row>
    <row r="34" spans="1:16" ht="16.5" customHeight="1">
      <c r="A34" s="1241"/>
      <c r="B34" s="1240" t="s">
        <v>304</v>
      </c>
      <c r="C34" s="1236" t="s">
        <v>296</v>
      </c>
      <c r="D34" s="1237">
        <v>0.10999999999999943</v>
      </c>
      <c r="E34" s="1237">
        <v>0.68000000000000682</v>
      </c>
      <c r="F34" s="1237">
        <v>0.81999999999999318</v>
      </c>
      <c r="G34" s="1237">
        <v>0.32000000000000739</v>
      </c>
      <c r="H34" s="1237">
        <v>1.3599999999999994</v>
      </c>
      <c r="I34" s="1237">
        <v>0.23999999999999488</v>
      </c>
      <c r="J34" s="1237">
        <v>-0.59999999999999432</v>
      </c>
      <c r="K34" s="1237">
        <v>-1.3400000000000034</v>
      </c>
      <c r="L34" s="1237">
        <v>-0.59999999999999432</v>
      </c>
      <c r="M34" s="1237">
        <v>-0.93999999999999773</v>
      </c>
      <c r="N34" s="1237">
        <v>-0.55000000000001137</v>
      </c>
      <c r="O34" s="1237">
        <v>-1.9799999999999898</v>
      </c>
      <c r="P34" s="1238">
        <v>-0.57000000000000739</v>
      </c>
    </row>
    <row r="35" spans="1:16" ht="16.5" customHeight="1">
      <c r="A35" s="1213"/>
      <c r="B35" s="1242" t="s">
        <v>305</v>
      </c>
      <c r="C35" s="1214" t="s">
        <v>293</v>
      </c>
      <c r="D35" s="1215">
        <v>5.0619278406031256</v>
      </c>
      <c r="E35" s="1215">
        <v>-0.63224446786091515</v>
      </c>
      <c r="F35" s="1215">
        <v>5.3497942386831294</v>
      </c>
      <c r="G35" s="1215">
        <v>-3.9856923863055616</v>
      </c>
      <c r="H35" s="1215">
        <v>2.2680412371133905</v>
      </c>
      <c r="I35" s="1215">
        <v>0.10188487009679936</v>
      </c>
      <c r="J35" s="1215">
        <v>-2.1616057642820472</v>
      </c>
      <c r="K35" s="1215">
        <v>1.4462809917355433</v>
      </c>
      <c r="L35" s="1215">
        <v>1.0204081632653061</v>
      </c>
      <c r="M35" s="1215">
        <v>0.10147133434804093</v>
      </c>
      <c r="N35" s="1215">
        <v>-6.1683220073183378</v>
      </c>
      <c r="O35" s="1215">
        <v>-0.43243243243243851</v>
      </c>
      <c r="P35" s="1234">
        <v>6.2959076600209869</v>
      </c>
    </row>
    <row r="36" spans="1:16" ht="16.5" customHeight="1">
      <c r="A36" s="1218"/>
      <c r="B36" s="1219"/>
      <c r="C36" s="1220" t="s">
        <v>294</v>
      </c>
      <c r="D36" s="1221">
        <v>0.95</v>
      </c>
      <c r="E36" s="1221">
        <v>-0.1</v>
      </c>
      <c r="F36" s="1221">
        <v>1.03</v>
      </c>
      <c r="G36" s="1221">
        <v>-0.74</v>
      </c>
      <c r="H36" s="1221">
        <v>0.43</v>
      </c>
      <c r="I36" s="1221">
        <v>0.02</v>
      </c>
      <c r="J36" s="1221">
        <v>-0.4</v>
      </c>
      <c r="K36" s="1221">
        <v>0.27</v>
      </c>
      <c r="L36" s="1221">
        <v>0.19</v>
      </c>
      <c r="M36" s="1221">
        <v>0.02</v>
      </c>
      <c r="N36" s="1221">
        <v>-1.1000000000000001</v>
      </c>
      <c r="O36" s="1221">
        <v>-0.09</v>
      </c>
      <c r="P36" s="1222">
        <v>1.27</v>
      </c>
    </row>
    <row r="37" spans="1:16" ht="16.5" customHeight="1">
      <c r="A37" s="1218"/>
      <c r="B37" s="1219" t="s">
        <v>306</v>
      </c>
      <c r="C37" s="1214" t="s">
        <v>293</v>
      </c>
      <c r="D37" s="1216">
        <v>5.471819740160873</v>
      </c>
      <c r="E37" s="1216">
        <v>1.7734520213546932</v>
      </c>
      <c r="F37" s="1216">
        <v>0.9707847152924669</v>
      </c>
      <c r="G37" s="1216">
        <v>-5.1035474192010373</v>
      </c>
      <c r="H37" s="1216">
        <v>1.8630220437594949</v>
      </c>
      <c r="I37" s="1216">
        <v>-1.4788700485697333</v>
      </c>
      <c r="J37" s="1216">
        <v>-0.57534068556509266</v>
      </c>
      <c r="K37" s="1216">
        <v>-2.3910472859050498</v>
      </c>
      <c r="L37" s="1216">
        <v>-1.3471766859942225</v>
      </c>
      <c r="M37" s="1216">
        <v>2.7953794378922558</v>
      </c>
      <c r="N37" s="1216">
        <v>-6.8055524715979345</v>
      </c>
      <c r="O37" s="1216" t="s">
        <v>961</v>
      </c>
      <c r="P37" s="1217" t="s">
        <v>961</v>
      </c>
    </row>
    <row r="38" spans="1:16" ht="16.5" customHeight="1">
      <c r="A38" s="1218"/>
      <c r="B38" s="1219"/>
      <c r="C38" s="1220" t="s">
        <v>294</v>
      </c>
      <c r="D38" s="1221">
        <v>1.63</v>
      </c>
      <c r="E38" s="1221">
        <v>0.54</v>
      </c>
      <c r="F38" s="1221">
        <v>0.28999999999999998</v>
      </c>
      <c r="G38" s="1221">
        <v>-1.52</v>
      </c>
      <c r="H38" s="1221">
        <v>0.56000000000000005</v>
      </c>
      <c r="I38" s="1221">
        <v>-0.42</v>
      </c>
      <c r="J38" s="1221">
        <v>-0.16</v>
      </c>
      <c r="K38" s="1221">
        <v>-0.67</v>
      </c>
      <c r="L38" s="1221">
        <v>-0.37</v>
      </c>
      <c r="M38" s="1221">
        <v>0.83</v>
      </c>
      <c r="N38" s="1221">
        <v>-1.91</v>
      </c>
      <c r="O38" s="1221"/>
      <c r="P38" s="1222"/>
    </row>
    <row r="39" spans="1:16" ht="16.5" customHeight="1">
      <c r="A39" s="1218"/>
      <c r="B39" s="1223" t="s">
        <v>307</v>
      </c>
      <c r="C39" s="1214" t="s">
        <v>293</v>
      </c>
      <c r="D39" s="1216">
        <v>-39.512347608627714</v>
      </c>
      <c r="E39" s="1216">
        <v>17.603694821920243</v>
      </c>
      <c r="F39" s="1216">
        <v>12.404287901990809</v>
      </c>
      <c r="G39" s="1216">
        <v>-32.538644670220968</v>
      </c>
      <c r="H39" s="1216">
        <v>66.429526611393413</v>
      </c>
      <c r="I39" s="1216">
        <v>-42.864108440196993</v>
      </c>
      <c r="J39" s="1216">
        <v>-1.1986889339784534</v>
      </c>
      <c r="K39" s="1216">
        <v>22.475574572467906</v>
      </c>
      <c r="L39" s="1216">
        <v>-42.3134724857685</v>
      </c>
      <c r="M39" s="1216">
        <v>12.521883516523184</v>
      </c>
      <c r="N39" s="1216">
        <v>-6.271239883684256</v>
      </c>
      <c r="O39" s="1216">
        <v>8.7305430646835056</v>
      </c>
      <c r="P39" s="1217">
        <v>70.486830714873989</v>
      </c>
    </row>
    <row r="40" spans="1:16" ht="16.5" customHeight="1">
      <c r="A40" s="1218"/>
      <c r="B40" s="1223"/>
      <c r="C40" s="1225" t="s">
        <v>294</v>
      </c>
      <c r="D40" s="1221">
        <v>-1.24</v>
      </c>
      <c r="E40" s="1221">
        <v>0.33</v>
      </c>
      <c r="F40" s="1221">
        <v>0.17</v>
      </c>
      <c r="G40" s="1221">
        <v>-1.04</v>
      </c>
      <c r="H40" s="1221">
        <v>1.69</v>
      </c>
      <c r="I40" s="1221">
        <v>-1.33</v>
      </c>
      <c r="J40" s="1221">
        <v>-0.14000000000000001</v>
      </c>
      <c r="K40" s="1221">
        <v>0.44</v>
      </c>
      <c r="L40" s="1221">
        <v>-1.33</v>
      </c>
      <c r="M40" s="1221">
        <v>0.24</v>
      </c>
      <c r="N40" s="1221">
        <v>-0.33</v>
      </c>
      <c r="O40" s="1221">
        <v>0.12</v>
      </c>
      <c r="P40" s="1222">
        <v>2.0099999999999998</v>
      </c>
    </row>
    <row r="41" spans="1:16" ht="16.5" customHeight="1">
      <c r="A41" s="1218"/>
      <c r="B41" s="1219" t="s">
        <v>308</v>
      </c>
      <c r="C41" s="1214" t="s">
        <v>293</v>
      </c>
      <c r="D41" s="1216">
        <v>2.2753128555176332</v>
      </c>
      <c r="E41" s="1216">
        <v>1.4517029592406445</v>
      </c>
      <c r="F41" s="1216">
        <v>8.9994706193753302</v>
      </c>
      <c r="G41" s="1216">
        <v>-7.5709779179810761</v>
      </c>
      <c r="H41" s="1216">
        <v>7.2669826224328657</v>
      </c>
      <c r="I41" s="1216">
        <v>-3.3057851239669449</v>
      </c>
      <c r="J41" s="1216">
        <v>-5.5045871559633124</v>
      </c>
      <c r="K41" s="1216">
        <v>2.7367268746579092</v>
      </c>
      <c r="L41" s="1216">
        <v>2.0309994655264627</v>
      </c>
      <c r="M41" s="1216">
        <v>-0.85015940488841357</v>
      </c>
      <c r="N41" s="1216">
        <v>-5.1450465243568715</v>
      </c>
      <c r="O41" s="1216">
        <v>-4.597701149425288</v>
      </c>
      <c r="P41" s="1217">
        <v>15.480618427401286</v>
      </c>
    </row>
    <row r="42" spans="1:16" ht="16.5" customHeight="1">
      <c r="A42" s="1218"/>
      <c r="B42" s="1219"/>
      <c r="C42" s="1220" t="s">
        <v>294</v>
      </c>
      <c r="D42" s="1221">
        <v>0.19</v>
      </c>
      <c r="E42" s="1221">
        <v>0.11</v>
      </c>
      <c r="F42" s="1221">
        <v>0.79</v>
      </c>
      <c r="G42" s="1221">
        <v>-0.69</v>
      </c>
      <c r="H42" s="1221">
        <v>0.64</v>
      </c>
      <c r="I42" s="1221">
        <v>-0.3</v>
      </c>
      <c r="J42" s="1221">
        <v>-0.49</v>
      </c>
      <c r="K42" s="1221">
        <v>0.23</v>
      </c>
      <c r="L42" s="1221">
        <v>0.17</v>
      </c>
      <c r="M42" s="1221">
        <v>-0.08</v>
      </c>
      <c r="N42" s="1221">
        <v>-0.45</v>
      </c>
      <c r="O42" s="1221">
        <v>-0.43</v>
      </c>
      <c r="P42" s="1222">
        <v>1.5</v>
      </c>
    </row>
    <row r="43" spans="1:16" ht="16.5" customHeight="1">
      <c r="A43" s="1226" t="s">
        <v>114</v>
      </c>
      <c r="B43" s="1243" t="s">
        <v>1100</v>
      </c>
      <c r="C43" s="1214" t="s">
        <v>293</v>
      </c>
      <c r="D43" s="1216">
        <v>3.5698883005308479</v>
      </c>
      <c r="E43" s="1216">
        <v>-3.0191730946249811</v>
      </c>
      <c r="F43" s="1216">
        <v>0.73277752752303871</v>
      </c>
      <c r="G43" s="1216">
        <v>-0.37231400712905804</v>
      </c>
      <c r="H43" s="1216">
        <v>-0.59369179563745189</v>
      </c>
      <c r="I43" s="1216">
        <v>1.5167669721037145</v>
      </c>
      <c r="J43" s="1216">
        <v>2.2569992928238025E-2</v>
      </c>
      <c r="K43" s="1216">
        <v>-0.10118774675941096</v>
      </c>
      <c r="L43" s="1216">
        <v>-2.7773712607630832</v>
      </c>
      <c r="M43" s="1216">
        <v>0.36857046440479135</v>
      </c>
      <c r="N43" s="1216">
        <v>-2.0312323906664367</v>
      </c>
      <c r="O43" s="1216">
        <v>2.8055578831600125</v>
      </c>
      <c r="P43" s="1217">
        <v>1.1240571356742228</v>
      </c>
    </row>
    <row r="44" spans="1:16" ht="16.5" customHeight="1">
      <c r="A44" s="1226"/>
      <c r="B44" s="1243"/>
      <c r="C44" s="1225" t="s">
        <v>294</v>
      </c>
      <c r="D44" s="1221">
        <v>1.36</v>
      </c>
      <c r="E44" s="1221">
        <v>-1.17</v>
      </c>
      <c r="F44" s="1221">
        <v>0.28999999999999998</v>
      </c>
      <c r="G44" s="1221">
        <v>-0.14000000000000001</v>
      </c>
      <c r="H44" s="1221">
        <v>-0.23</v>
      </c>
      <c r="I44" s="1221">
        <v>0.59</v>
      </c>
      <c r="J44" s="1221">
        <v>0</v>
      </c>
      <c r="K44" s="1221">
        <v>-0.04</v>
      </c>
      <c r="L44" s="1221">
        <v>-1.06</v>
      </c>
      <c r="M44" s="1221">
        <v>0.15</v>
      </c>
      <c r="N44" s="1221">
        <v>-0.75</v>
      </c>
      <c r="O44" s="1221">
        <v>1.1200000000000001</v>
      </c>
      <c r="P44" s="1222">
        <v>0.43</v>
      </c>
    </row>
    <row r="45" spans="1:16" ht="16.5" customHeight="1">
      <c r="A45" s="1226" t="s">
        <v>118</v>
      </c>
      <c r="B45" s="1219" t="s">
        <v>309</v>
      </c>
      <c r="C45" s="1214" t="s">
        <v>296</v>
      </c>
      <c r="D45" s="1244">
        <v>-2.0000000000000018E-2</v>
      </c>
      <c r="E45" s="1244">
        <v>-1.0000000000000009E-2</v>
      </c>
      <c r="F45" s="1244">
        <v>2.0000000000000014E-2</v>
      </c>
      <c r="G45" s="1244">
        <v>3.4694469519536142E-18</v>
      </c>
      <c r="H45" s="1244">
        <v>0</v>
      </c>
      <c r="I45" s="1244">
        <v>-1.7347234759768071E-18</v>
      </c>
      <c r="J45" s="1244">
        <v>-1.0000000000000009E-2</v>
      </c>
      <c r="K45" s="1244">
        <v>-1.0000000000000009E-2</v>
      </c>
      <c r="L45" s="1244">
        <v>1.0000000000000011E-2</v>
      </c>
      <c r="M45" s="1244">
        <v>-1.0000000000000009E-2</v>
      </c>
      <c r="N45" s="1244">
        <v>1.0000000000000009E-2</v>
      </c>
      <c r="O45" s="1244">
        <v>0</v>
      </c>
      <c r="P45" s="1245">
        <v>3.4694469519536142E-18</v>
      </c>
    </row>
    <row r="46" spans="1:16" ht="16.5" customHeight="1">
      <c r="A46" s="1226"/>
      <c r="B46" s="1219"/>
      <c r="C46" s="1220" t="s">
        <v>294</v>
      </c>
      <c r="D46" s="1221">
        <v>-0.44</v>
      </c>
      <c r="E46" s="1221">
        <v>-0.14000000000000001</v>
      </c>
      <c r="F46" s="1221">
        <v>0.76</v>
      </c>
      <c r="G46" s="1221">
        <v>0.14000000000000001</v>
      </c>
      <c r="H46" s="1221">
        <v>0.14000000000000001</v>
      </c>
      <c r="I46" s="1221">
        <v>0.14000000000000001</v>
      </c>
      <c r="J46" s="1221">
        <v>-0.16</v>
      </c>
      <c r="K46" s="1221">
        <v>-0.16</v>
      </c>
      <c r="L46" s="1221">
        <v>0.42</v>
      </c>
      <c r="M46" s="1221">
        <v>-0.21</v>
      </c>
      <c r="N46" s="1221">
        <v>0.36</v>
      </c>
      <c r="O46" s="1221">
        <v>0.03</v>
      </c>
      <c r="P46" s="1222">
        <v>0</v>
      </c>
    </row>
    <row r="47" spans="1:16" ht="16.5" customHeight="1">
      <c r="A47" s="1227" t="s">
        <v>108</v>
      </c>
      <c r="B47" s="1219" t="s">
        <v>933</v>
      </c>
      <c r="C47" s="1214" t="s">
        <v>293</v>
      </c>
      <c r="D47" s="1216">
        <v>0.70000000000000018</v>
      </c>
      <c r="E47" s="1216">
        <v>3.3999999999999995</v>
      </c>
      <c r="F47" s="1216">
        <v>-4.5</v>
      </c>
      <c r="G47" s="1216">
        <v>4.2000000000000011</v>
      </c>
      <c r="H47" s="1216">
        <v>-3.9</v>
      </c>
      <c r="I47" s="1216">
        <v>-1.7000000000000002</v>
      </c>
      <c r="J47" s="1216">
        <v>4.3000000000000007</v>
      </c>
      <c r="K47" s="1216">
        <v>-1.1999999999999997</v>
      </c>
      <c r="L47" s="1216">
        <v>-2</v>
      </c>
      <c r="M47" s="1216">
        <v>-2.6000000000000005</v>
      </c>
      <c r="N47" s="1216">
        <v>1</v>
      </c>
      <c r="O47" s="1216">
        <v>-0.6000000000000002</v>
      </c>
      <c r="P47" s="1217">
        <v>0.29999999999999982</v>
      </c>
    </row>
    <row r="48" spans="1:16" ht="16.5" customHeight="1">
      <c r="A48" s="1227"/>
      <c r="B48" s="1219"/>
      <c r="C48" s="1220" t="s">
        <v>294</v>
      </c>
      <c r="D48" s="1221">
        <v>0.1</v>
      </c>
      <c r="E48" s="1221">
        <v>0.5</v>
      </c>
      <c r="F48" s="1221">
        <v>-0.68</v>
      </c>
      <c r="G48" s="1221">
        <v>0.62</v>
      </c>
      <c r="H48" s="1221">
        <v>-0.57999999999999996</v>
      </c>
      <c r="I48" s="1221">
        <v>-0.26</v>
      </c>
      <c r="J48" s="1221">
        <v>0.63</v>
      </c>
      <c r="K48" s="1221">
        <v>-0.18</v>
      </c>
      <c r="L48" s="1221">
        <v>-0.28999999999999998</v>
      </c>
      <c r="M48" s="1221">
        <v>-0.37</v>
      </c>
      <c r="N48" s="1221">
        <v>0.14000000000000001</v>
      </c>
      <c r="O48" s="1221">
        <v>-0.1</v>
      </c>
      <c r="P48" s="1222">
        <v>0.04</v>
      </c>
    </row>
    <row r="49" spans="1:16" ht="16.5" customHeight="1">
      <c r="A49" s="1226" t="s">
        <v>109</v>
      </c>
      <c r="B49" s="1219" t="s">
        <v>310</v>
      </c>
      <c r="C49" s="1214" t="s">
        <v>296</v>
      </c>
      <c r="D49" s="1246">
        <v>4.4000000000000046E-2</v>
      </c>
      <c r="E49" s="1246">
        <v>-5.4000000000000048E-2</v>
      </c>
      <c r="F49" s="1246">
        <v>0.10793448977003045</v>
      </c>
      <c r="G49" s="1246">
        <v>-0.10799999999999987</v>
      </c>
      <c r="H49" s="1246">
        <v>3.7999999999999812E-2</v>
      </c>
      <c r="I49" s="1246">
        <v>1.9000000000000131E-2</v>
      </c>
      <c r="J49" s="1246">
        <v>-2.200000000000002E-2</v>
      </c>
      <c r="K49" s="1246">
        <v>6.0000000000000053E-3</v>
      </c>
      <c r="L49" s="1246">
        <v>3.6000000000000032E-2</v>
      </c>
      <c r="M49" s="1246">
        <v>-3.0000000000000027E-2</v>
      </c>
      <c r="N49" s="1246">
        <v>-8.4000000000000075E-2</v>
      </c>
      <c r="O49" s="1246">
        <v>2.4000000000000021E-2</v>
      </c>
      <c r="P49" s="1247">
        <v>5.4999999999999945E-2</v>
      </c>
    </row>
    <row r="50" spans="1:16" ht="16.5" customHeight="1">
      <c r="A50" s="1226"/>
      <c r="B50" s="1219"/>
      <c r="C50" s="1220" t="s">
        <v>294</v>
      </c>
      <c r="D50" s="1221">
        <v>0.53</v>
      </c>
      <c r="E50" s="1221">
        <v>-0.69</v>
      </c>
      <c r="F50" s="1221">
        <v>1.37</v>
      </c>
      <c r="G50" s="1221">
        <v>-1.39</v>
      </c>
      <c r="H50" s="1221">
        <v>0.46</v>
      </c>
      <c r="I50" s="1221">
        <v>0.21</v>
      </c>
      <c r="J50" s="1221">
        <v>-0.3</v>
      </c>
      <c r="K50" s="1221">
        <v>0.05</v>
      </c>
      <c r="L50" s="1221">
        <v>0.43</v>
      </c>
      <c r="M50" s="1221">
        <v>-0.4</v>
      </c>
      <c r="N50" s="1221">
        <v>-1.02</v>
      </c>
      <c r="O50" s="1221">
        <v>0.28999999999999998</v>
      </c>
      <c r="P50" s="1222">
        <v>0.7</v>
      </c>
    </row>
    <row r="51" spans="1:16" ht="16.5" customHeight="1">
      <c r="A51" s="1218"/>
      <c r="B51" s="1219" t="s">
        <v>928</v>
      </c>
      <c r="C51" s="1214" t="s">
        <v>293</v>
      </c>
      <c r="D51" s="1248">
        <v>2.0517592186354388</v>
      </c>
      <c r="E51" s="1216">
        <v>-0.96412641419362788</v>
      </c>
      <c r="F51" s="1216">
        <v>1.6730406412009238</v>
      </c>
      <c r="G51" s="1216">
        <v>-2.5276688153072695</v>
      </c>
      <c r="H51" s="1216">
        <v>1.4010231728083311</v>
      </c>
      <c r="I51" s="1216">
        <v>-3.1128479846742949</v>
      </c>
      <c r="J51" s="1216">
        <v>-3.79854716185823</v>
      </c>
      <c r="K51" s="1216">
        <v>11.233899584469599</v>
      </c>
      <c r="L51" s="1216">
        <v>-4.4138762748242044</v>
      </c>
      <c r="M51" s="1216">
        <v>7.9655743410713722</v>
      </c>
      <c r="N51" s="1216">
        <v>-4.9143256208378716</v>
      </c>
      <c r="O51" s="1216">
        <v>-3.0176376138355381</v>
      </c>
      <c r="P51" s="1217">
        <v>1.5256949786895242</v>
      </c>
    </row>
    <row r="52" spans="1:16" ht="16.5" customHeight="1">
      <c r="A52" s="1218"/>
      <c r="B52" s="1249"/>
      <c r="C52" s="1220" t="s">
        <v>294</v>
      </c>
      <c r="D52" s="1250">
        <v>0.23</v>
      </c>
      <c r="E52" s="1251">
        <v>-0.11</v>
      </c>
      <c r="F52" s="1251">
        <v>0.2</v>
      </c>
      <c r="G52" s="1251">
        <v>-0.28999999999999998</v>
      </c>
      <c r="H52" s="1251">
        <v>0.16</v>
      </c>
      <c r="I52" s="1251">
        <v>-0.35</v>
      </c>
      <c r="J52" s="1251">
        <v>-0.43</v>
      </c>
      <c r="K52" s="1251">
        <v>1.27</v>
      </c>
      <c r="L52" s="1251">
        <v>-0.49</v>
      </c>
      <c r="M52" s="1251">
        <v>0.89</v>
      </c>
      <c r="N52" s="1251">
        <v>-0.53</v>
      </c>
      <c r="O52" s="1251">
        <v>-0.37</v>
      </c>
      <c r="P52" s="1252">
        <v>0.18</v>
      </c>
    </row>
    <row r="53" spans="1:16" ht="16.5" customHeight="1">
      <c r="A53" s="1218"/>
      <c r="B53" s="1232"/>
      <c r="C53" s="1233"/>
      <c r="D53" s="1216">
        <v>107.75</v>
      </c>
      <c r="E53" s="1216">
        <v>107.02</v>
      </c>
      <c r="F53" s="1216">
        <v>111.24</v>
      </c>
      <c r="G53" s="1216">
        <v>106.19</v>
      </c>
      <c r="H53" s="1216">
        <v>109.47</v>
      </c>
      <c r="I53" s="1216">
        <v>107.78</v>
      </c>
      <c r="J53" s="1216">
        <v>106.33</v>
      </c>
      <c r="K53" s="1216">
        <v>107.55</v>
      </c>
      <c r="L53" s="1216">
        <v>105.22</v>
      </c>
      <c r="M53" s="1216">
        <v>106.29</v>
      </c>
      <c r="N53" s="1216">
        <v>100.7</v>
      </c>
      <c r="O53" s="1216">
        <v>101.26</v>
      </c>
      <c r="P53" s="1217">
        <v>107.4</v>
      </c>
    </row>
    <row r="54" spans="1:16" ht="16.5" customHeight="1">
      <c r="A54" s="1218"/>
      <c r="B54" s="1235" t="s">
        <v>311</v>
      </c>
      <c r="C54" s="1236" t="s">
        <v>296</v>
      </c>
      <c r="D54" s="1237">
        <v>3.3100000000000023</v>
      </c>
      <c r="E54" s="1237">
        <v>-0.73000000000000398</v>
      </c>
      <c r="F54" s="1237">
        <v>4.2199999999999989</v>
      </c>
      <c r="G54" s="1237">
        <v>-5.0499999999999972</v>
      </c>
      <c r="H54" s="1237">
        <v>3.2800000000000011</v>
      </c>
      <c r="I54" s="1237">
        <v>-1.6899999999999977</v>
      </c>
      <c r="J54" s="1237">
        <v>-1.4500000000000028</v>
      </c>
      <c r="K54" s="1237">
        <v>1.2199999999999989</v>
      </c>
      <c r="L54" s="1237">
        <v>-2.3299999999999983</v>
      </c>
      <c r="M54" s="1237">
        <v>1.0700000000000074</v>
      </c>
      <c r="N54" s="1237">
        <v>-5.5900000000000034</v>
      </c>
      <c r="O54" s="1237">
        <v>0.56000000000000227</v>
      </c>
      <c r="P54" s="1238">
        <v>6.1400000000000006</v>
      </c>
    </row>
    <row r="55" spans="1:16" ht="16.5" customHeight="1">
      <c r="A55" s="1218"/>
      <c r="B55" s="1239"/>
      <c r="C55" s="1233"/>
      <c r="D55" s="1216">
        <v>107.26</v>
      </c>
      <c r="E55" s="1216">
        <v>106.4</v>
      </c>
      <c r="F55" s="1216">
        <v>108.67</v>
      </c>
      <c r="G55" s="1216">
        <v>108.15</v>
      </c>
      <c r="H55" s="1216">
        <v>108.97</v>
      </c>
      <c r="I55" s="1216">
        <v>107.81</v>
      </c>
      <c r="J55" s="1216">
        <v>107.86</v>
      </c>
      <c r="K55" s="1216">
        <v>107.22</v>
      </c>
      <c r="L55" s="1216">
        <v>106.37</v>
      </c>
      <c r="M55" s="1216">
        <v>106.35</v>
      </c>
      <c r="N55" s="1216">
        <v>104.07</v>
      </c>
      <c r="O55" s="1216">
        <v>102.75</v>
      </c>
      <c r="P55" s="1217">
        <v>103.12</v>
      </c>
    </row>
    <row r="56" spans="1:16" ht="16.5" customHeight="1">
      <c r="A56" s="1218"/>
      <c r="B56" s="1240" t="s">
        <v>303</v>
      </c>
      <c r="C56" s="1236" t="s">
        <v>296</v>
      </c>
      <c r="D56" s="1237">
        <v>-0.5899999999999892</v>
      </c>
      <c r="E56" s="1237">
        <v>-0.85999999999999943</v>
      </c>
      <c r="F56" s="1237">
        <v>2.269999999999996</v>
      </c>
      <c r="G56" s="1237">
        <v>-0.51999999999999602</v>
      </c>
      <c r="H56" s="1237">
        <v>0.81999999999999318</v>
      </c>
      <c r="I56" s="1237">
        <v>-1.1599999999999966</v>
      </c>
      <c r="J56" s="1237">
        <v>4.9999999999997158E-2</v>
      </c>
      <c r="K56" s="1237">
        <v>-0.64000000000000057</v>
      </c>
      <c r="L56" s="1237">
        <v>-0.84999999999999432</v>
      </c>
      <c r="M56" s="1237">
        <v>-2.0000000000010232E-2</v>
      </c>
      <c r="N56" s="1237">
        <v>-2.2800000000000011</v>
      </c>
      <c r="O56" s="1237">
        <v>-1.3199999999999932</v>
      </c>
      <c r="P56" s="1238">
        <v>0.37000000000000455</v>
      </c>
    </row>
    <row r="57" spans="1:16" ht="16.5" customHeight="1">
      <c r="A57" s="1218"/>
      <c r="B57" s="1239"/>
      <c r="C57" s="1233"/>
      <c r="D57" s="1216">
        <v>107.78</v>
      </c>
      <c r="E57" s="1216">
        <v>107.67</v>
      </c>
      <c r="F57" s="1216">
        <v>108.01</v>
      </c>
      <c r="G57" s="1216">
        <v>107.33</v>
      </c>
      <c r="H57" s="1216">
        <v>108.33</v>
      </c>
      <c r="I57" s="1216">
        <v>108.34</v>
      </c>
      <c r="J57" s="1216">
        <v>108.2</v>
      </c>
      <c r="K57" s="1216">
        <v>107.46</v>
      </c>
      <c r="L57" s="1216">
        <v>107.27</v>
      </c>
      <c r="M57" s="1216">
        <v>106.63</v>
      </c>
      <c r="N57" s="1216">
        <v>105.22</v>
      </c>
      <c r="O57" s="1216">
        <v>104.2</v>
      </c>
      <c r="P57" s="1217">
        <v>104.17</v>
      </c>
    </row>
    <row r="58" spans="1:16" ht="16.5" customHeight="1">
      <c r="A58" s="1241"/>
      <c r="B58" s="1240" t="s">
        <v>451</v>
      </c>
      <c r="C58" s="1236" t="s">
        <v>296</v>
      </c>
      <c r="D58" s="1237">
        <v>0.40999999999999659</v>
      </c>
      <c r="E58" s="1237">
        <v>-0.10999999999999943</v>
      </c>
      <c r="F58" s="1237">
        <v>0.34000000000000341</v>
      </c>
      <c r="G58" s="1237">
        <v>-0.68000000000000682</v>
      </c>
      <c r="H58" s="1237">
        <v>1</v>
      </c>
      <c r="I58" s="1237">
        <v>1.0000000000005116E-2</v>
      </c>
      <c r="J58" s="1237">
        <v>-0.14000000000000057</v>
      </c>
      <c r="K58" s="1237">
        <v>-0.74000000000000909</v>
      </c>
      <c r="L58" s="1237">
        <v>-0.18999999999999773</v>
      </c>
      <c r="M58" s="1237">
        <v>-0.64000000000000057</v>
      </c>
      <c r="N58" s="1237">
        <v>-1.4099999999999966</v>
      </c>
      <c r="O58" s="1237">
        <v>-1.019999999999996</v>
      </c>
      <c r="P58" s="1238">
        <v>-3.0000000000001137E-2</v>
      </c>
    </row>
    <row r="59" spans="1:16" ht="16.5" customHeight="1">
      <c r="A59" s="1213"/>
      <c r="B59" s="1939" t="s">
        <v>312</v>
      </c>
      <c r="C59" s="1214" t="s">
        <v>293</v>
      </c>
      <c r="D59" s="1215">
        <v>-2.8898854010961554</v>
      </c>
      <c r="E59" s="1215">
        <v>0.90588827377955861</v>
      </c>
      <c r="F59" s="1215">
        <v>0.30015007503751606</v>
      </c>
      <c r="G59" s="1215">
        <v>4.6797698899912117</v>
      </c>
      <c r="H59" s="1215">
        <v>-3.2660902977905781</v>
      </c>
      <c r="I59" s="1215">
        <v>-0.48947626040137043</v>
      </c>
      <c r="J59" s="1215">
        <v>0</v>
      </c>
      <c r="K59" s="1216">
        <v>1.9436345966958211</v>
      </c>
      <c r="L59" s="1216">
        <v>-0.48239266763145211</v>
      </c>
      <c r="M59" s="1216">
        <v>-2.0517830972154458</v>
      </c>
      <c r="N59" s="1215">
        <v>-0.59405940594058848</v>
      </c>
      <c r="O59" s="1215">
        <v>0.88976767177458371</v>
      </c>
      <c r="P59" s="1234">
        <v>-3.0984507746126875</v>
      </c>
    </row>
    <row r="60" spans="1:16" ht="16.5" customHeight="1">
      <c r="A60" s="1218"/>
      <c r="B60" s="1937"/>
      <c r="C60" s="1220" t="s">
        <v>294</v>
      </c>
      <c r="D60" s="1221">
        <v>-0.9</v>
      </c>
      <c r="E60" s="1221">
        <v>0.31</v>
      </c>
      <c r="F60" s="1221">
        <v>0.11</v>
      </c>
      <c r="G60" s="1221">
        <v>1.48</v>
      </c>
      <c r="H60" s="1221">
        <v>-1.08</v>
      </c>
      <c r="I60" s="1221">
        <v>-0.18</v>
      </c>
      <c r="J60" s="1221">
        <v>0</v>
      </c>
      <c r="K60" s="1221">
        <v>0.73</v>
      </c>
      <c r="L60" s="1221">
        <v>-0.18</v>
      </c>
      <c r="M60" s="1221">
        <v>-0.76</v>
      </c>
      <c r="N60" s="1221">
        <v>-0.2</v>
      </c>
      <c r="O60" s="1221">
        <v>0.34</v>
      </c>
      <c r="P60" s="1222">
        <v>-1.17</v>
      </c>
    </row>
    <row r="61" spans="1:16" ht="16.5" customHeight="1">
      <c r="A61" s="1218"/>
      <c r="B61" s="1930" t="s">
        <v>934</v>
      </c>
      <c r="C61" s="1224" t="s">
        <v>293</v>
      </c>
      <c r="D61" s="1216">
        <v>-4.2083538965409026</v>
      </c>
      <c r="E61" s="1216">
        <v>1.2569450769651109</v>
      </c>
      <c r="F61" s="1216">
        <v>-2.0991013651018728</v>
      </c>
      <c r="G61" s="1216">
        <v>-4.6729413990445874</v>
      </c>
      <c r="H61" s="1216">
        <v>5.484412311693875</v>
      </c>
      <c r="I61" s="1216" t="s">
        <v>961</v>
      </c>
      <c r="J61" s="1216" t="s">
        <v>961</v>
      </c>
      <c r="K61" s="1244" t="s">
        <v>961</v>
      </c>
      <c r="L61" s="1216" t="s">
        <v>961</v>
      </c>
      <c r="M61" s="1216" t="s">
        <v>961</v>
      </c>
      <c r="N61" s="1216" t="s">
        <v>961</v>
      </c>
      <c r="O61" s="1216" t="s">
        <v>961</v>
      </c>
      <c r="P61" s="1217" t="s">
        <v>961</v>
      </c>
    </row>
    <row r="62" spans="1:16" ht="16.5" customHeight="1">
      <c r="A62" s="1218"/>
      <c r="B62" s="1930"/>
      <c r="C62" s="1225" t="s">
        <v>294</v>
      </c>
      <c r="D62" s="1221">
        <v>-0.95</v>
      </c>
      <c r="E62" s="1221">
        <v>0.24</v>
      </c>
      <c r="F62" s="1221">
        <v>-0.48</v>
      </c>
      <c r="G62" s="1221">
        <v>-1.05</v>
      </c>
      <c r="H62" s="1221">
        <v>1.18</v>
      </c>
      <c r="I62" s="1221" t="s">
        <v>961</v>
      </c>
      <c r="J62" s="1221" t="s">
        <v>961</v>
      </c>
      <c r="K62" s="1244" t="s">
        <v>961</v>
      </c>
      <c r="L62" s="1221" t="s">
        <v>961</v>
      </c>
      <c r="M62" s="1221" t="s">
        <v>961</v>
      </c>
      <c r="N62" s="1221" t="s">
        <v>961</v>
      </c>
      <c r="O62" s="1221" t="s">
        <v>961</v>
      </c>
      <c r="P62" s="1222" t="s">
        <v>961</v>
      </c>
    </row>
    <row r="63" spans="1:16" ht="16.5" customHeight="1">
      <c r="A63" s="1218"/>
      <c r="B63" s="1930" t="s">
        <v>313</v>
      </c>
      <c r="C63" s="1224" t="s">
        <v>293</v>
      </c>
      <c r="D63" s="1216">
        <v>-5.8479532163742691</v>
      </c>
      <c r="E63" s="1216">
        <v>11.005692599620495</v>
      </c>
      <c r="F63" s="1216">
        <v>9.3714285714285559</v>
      </c>
      <c r="G63" s="1216">
        <v>-2.3191606847045776</v>
      </c>
      <c r="H63" s="1216">
        <v>1.9911504424778728</v>
      </c>
      <c r="I63" s="1216">
        <v>-4.4408920985006262E-16</v>
      </c>
      <c r="J63" s="1216">
        <v>-2.5513033832501359</v>
      </c>
      <c r="K63" s="1216">
        <v>7.3593073593073566</v>
      </c>
      <c r="L63" s="1216">
        <v>-13.125695216907673</v>
      </c>
      <c r="M63" s="1216">
        <v>13.540510543840183</v>
      </c>
      <c r="N63" s="1216">
        <v>-12.362030905077265</v>
      </c>
      <c r="O63" s="1216">
        <v>-9.747069710055527</v>
      </c>
      <c r="P63" s="1217">
        <v>20.943430707103751</v>
      </c>
    </row>
    <row r="64" spans="1:16" ht="16.5" customHeight="1">
      <c r="A64" s="1218"/>
      <c r="B64" s="1930"/>
      <c r="C64" s="1225" t="s">
        <v>294</v>
      </c>
      <c r="D64" s="1221">
        <v>-0.32</v>
      </c>
      <c r="E64" s="1221">
        <v>0.7</v>
      </c>
      <c r="F64" s="1221">
        <v>0.61</v>
      </c>
      <c r="G64" s="1221">
        <v>-0.12</v>
      </c>
      <c r="H64" s="1221">
        <v>0.15</v>
      </c>
      <c r="I64" s="1221">
        <v>0.01</v>
      </c>
      <c r="J64" s="1221">
        <v>-0.17</v>
      </c>
      <c r="K64" s="1221">
        <v>0.56000000000000005</v>
      </c>
      <c r="L64" s="1221">
        <v>-0.94</v>
      </c>
      <c r="M64" s="1221">
        <v>0.98</v>
      </c>
      <c r="N64" s="1221">
        <v>-0.86</v>
      </c>
      <c r="O64" s="1221">
        <v>-0.67</v>
      </c>
      <c r="P64" s="1222">
        <v>1.56</v>
      </c>
    </row>
    <row r="65" spans="1:16" ht="16.5" customHeight="1">
      <c r="A65" s="1226" t="s">
        <v>126</v>
      </c>
      <c r="B65" s="1930" t="s">
        <v>935</v>
      </c>
      <c r="C65" s="1224" t="s">
        <v>293</v>
      </c>
      <c r="D65" s="1216">
        <v>0.40526849037487911</v>
      </c>
      <c r="E65" s="1216">
        <v>-0.20242914979757379</v>
      </c>
      <c r="F65" s="1216">
        <v>-0.10136847440446885</v>
      </c>
      <c r="G65" s="1216">
        <v>0.50581689428426913</v>
      </c>
      <c r="H65" s="1216">
        <v>-0.70886075949365934</v>
      </c>
      <c r="I65" s="1216">
        <v>0.50684237202230098</v>
      </c>
      <c r="J65" s="1216">
        <v>0.10106114199089875</v>
      </c>
      <c r="K65" s="1216">
        <v>0.20181634712411994</v>
      </c>
      <c r="L65" s="1216">
        <v>-0.80971659919028049</v>
      </c>
      <c r="M65" s="1216">
        <v>2.7755575615628914E-17</v>
      </c>
      <c r="N65" s="1216">
        <v>-0.81632653061225646</v>
      </c>
      <c r="O65" s="1216">
        <v>1.1622970274625122</v>
      </c>
      <c r="P65" s="1217">
        <v>-0.60362173038230227</v>
      </c>
    </row>
    <row r="66" spans="1:16" ht="16.5" customHeight="1">
      <c r="A66" s="1226"/>
      <c r="B66" s="1930"/>
      <c r="C66" s="1225" t="s">
        <v>294</v>
      </c>
      <c r="D66" s="1221">
        <v>0.57999999999999996</v>
      </c>
      <c r="E66" s="1221">
        <v>-0.28000000000000003</v>
      </c>
      <c r="F66" s="1221">
        <v>-0.12</v>
      </c>
      <c r="G66" s="1221">
        <v>0.74</v>
      </c>
      <c r="H66" s="1221">
        <v>-0.99</v>
      </c>
      <c r="I66" s="1221">
        <v>0.87</v>
      </c>
      <c r="J66" s="1221">
        <v>0.19</v>
      </c>
      <c r="K66" s="1221">
        <v>0.37</v>
      </c>
      <c r="L66" s="1221">
        <v>-1.33</v>
      </c>
      <c r="M66" s="1221">
        <v>0.06</v>
      </c>
      <c r="N66" s="1221">
        <v>-1.3</v>
      </c>
      <c r="O66" s="1221">
        <v>2.02</v>
      </c>
      <c r="P66" s="1222">
        <v>-1.01</v>
      </c>
    </row>
    <row r="67" spans="1:16" ht="16.5" customHeight="1">
      <c r="A67" s="1226" t="s">
        <v>105</v>
      </c>
      <c r="B67" s="1937" t="s">
        <v>936</v>
      </c>
      <c r="C67" s="1224" t="s">
        <v>293</v>
      </c>
      <c r="D67" s="1216">
        <v>0.73400997241134947</v>
      </c>
      <c r="E67" s="1216">
        <v>1.4843630035317603</v>
      </c>
      <c r="F67" s="1216">
        <v>-1.3521819299323909</v>
      </c>
      <c r="G67" s="1216">
        <v>2.5817422895570838</v>
      </c>
      <c r="H67" s="1216">
        <v>-0.70230198985563796</v>
      </c>
      <c r="I67" s="1216">
        <v>1.9102446683239565</v>
      </c>
      <c r="J67" s="1216">
        <v>0.69461014342904104</v>
      </c>
      <c r="K67" s="1216">
        <v>-2.0173290142477152</v>
      </c>
      <c r="L67" s="1216">
        <v>0.15133724722765818</v>
      </c>
      <c r="M67" s="1216">
        <v>-2.2922044398554462</v>
      </c>
      <c r="N67" s="1216">
        <v>-1.5311200142904657E-2</v>
      </c>
      <c r="O67" s="1216">
        <v>1.5272671174761523</v>
      </c>
      <c r="P67" s="1217">
        <v>2.1844469472746799</v>
      </c>
    </row>
    <row r="68" spans="1:16" ht="16.5" customHeight="1">
      <c r="A68" s="1226"/>
      <c r="B68" s="1937"/>
      <c r="C68" s="1220" t="s">
        <v>294</v>
      </c>
      <c r="D68" s="1221">
        <v>0.22</v>
      </c>
      <c r="E68" s="1221">
        <v>0.39</v>
      </c>
      <c r="F68" s="1221">
        <v>-0.28999999999999998</v>
      </c>
      <c r="G68" s="1221">
        <v>0.68</v>
      </c>
      <c r="H68" s="1221">
        <v>-0.14000000000000001</v>
      </c>
      <c r="I68" s="1221">
        <v>0.56999999999999995</v>
      </c>
      <c r="J68" s="1221">
        <v>0.23</v>
      </c>
      <c r="K68" s="1221">
        <v>-0.55000000000000004</v>
      </c>
      <c r="L68" s="1221">
        <v>0.08</v>
      </c>
      <c r="M68" s="1221">
        <v>-0.61</v>
      </c>
      <c r="N68" s="1221">
        <v>0.05</v>
      </c>
      <c r="O68" s="1221">
        <v>0.5</v>
      </c>
      <c r="P68" s="1222">
        <v>0.67</v>
      </c>
    </row>
    <row r="69" spans="1:16" ht="16.5" customHeight="1">
      <c r="A69" s="1227" t="s">
        <v>108</v>
      </c>
      <c r="B69" s="1937" t="s">
        <v>937</v>
      </c>
      <c r="C69" s="1214" t="s">
        <v>296</v>
      </c>
      <c r="D69" s="1216">
        <v>9.6589999999999918</v>
      </c>
      <c r="E69" s="1216">
        <v>-3.0389999999999873</v>
      </c>
      <c r="F69" s="1216">
        <v>-16.583000000000013</v>
      </c>
      <c r="G69" s="1216">
        <v>10.219000000000008</v>
      </c>
      <c r="H69" s="1216">
        <v>9.6599999999999966</v>
      </c>
      <c r="I69" s="1216">
        <v>4.0540000000000012</v>
      </c>
      <c r="J69" s="1216">
        <v>14.36</v>
      </c>
      <c r="K69" s="1216">
        <v>-1.7170000000000005</v>
      </c>
      <c r="L69" s="1216">
        <v>-5.3410000000000073</v>
      </c>
      <c r="M69" s="1216">
        <v>-33.038999999999987</v>
      </c>
      <c r="N69" s="1216">
        <v>17.913999999999984</v>
      </c>
      <c r="O69" s="1216">
        <v>21.318000000000008</v>
      </c>
      <c r="P69" s="1217">
        <v>-24.438000000000002</v>
      </c>
    </row>
    <row r="70" spans="1:16" ht="16.5" customHeight="1">
      <c r="A70" s="1227"/>
      <c r="B70" s="1937"/>
      <c r="C70" s="1220" t="s">
        <v>294</v>
      </c>
      <c r="D70" s="1221">
        <v>0.28999999999999998</v>
      </c>
      <c r="E70" s="1221">
        <v>-0.08</v>
      </c>
      <c r="F70" s="1221">
        <v>-0.49</v>
      </c>
      <c r="G70" s="1221">
        <v>0.31</v>
      </c>
      <c r="H70" s="1221">
        <v>0.28999999999999998</v>
      </c>
      <c r="I70" s="1221">
        <v>0.13</v>
      </c>
      <c r="J70" s="1221">
        <v>0.49</v>
      </c>
      <c r="K70" s="1221">
        <v>-7.0000000000000007E-2</v>
      </c>
      <c r="L70" s="1221">
        <v>-0.21</v>
      </c>
      <c r="M70" s="1221">
        <v>-1.1399999999999999</v>
      </c>
      <c r="N70" s="1221">
        <v>0.63</v>
      </c>
      <c r="O70" s="1221">
        <v>0.74</v>
      </c>
      <c r="P70" s="1222">
        <v>-0.88</v>
      </c>
    </row>
    <row r="71" spans="1:16" ht="19.5" customHeight="1">
      <c r="A71" s="1226" t="s">
        <v>109</v>
      </c>
      <c r="B71" s="1938" t="s">
        <v>950</v>
      </c>
      <c r="C71" s="1224" t="s">
        <v>293</v>
      </c>
      <c r="D71" s="1216">
        <v>0.54032149128731599</v>
      </c>
      <c r="E71" s="1216">
        <v>-16.540256709451576</v>
      </c>
      <c r="F71" s="1216">
        <v>17.202373743490373</v>
      </c>
      <c r="G71" s="1216">
        <v>-1.1755732041100195</v>
      </c>
      <c r="H71" s="1216">
        <v>-2.9960144761555734</v>
      </c>
      <c r="I71" s="1216">
        <v>3.6436692388475413</v>
      </c>
      <c r="J71" s="1216">
        <v>0.25975189215817984</v>
      </c>
      <c r="K71" s="1216">
        <v>2.4562643576603644</v>
      </c>
      <c r="L71" s="1216">
        <v>-8.5413301176309986</v>
      </c>
      <c r="M71" s="1216">
        <v>6.2132971006148834</v>
      </c>
      <c r="N71" s="1216">
        <v>-4.5504385964912277</v>
      </c>
      <c r="O71" s="1216">
        <v>7.64388489208633</v>
      </c>
      <c r="P71" s="1217">
        <v>-8.2431457431457424</v>
      </c>
    </row>
    <row r="72" spans="1:16" ht="20.25" customHeight="1">
      <c r="A72" s="1226"/>
      <c r="B72" s="1938"/>
      <c r="C72" s="1220" t="s">
        <v>294</v>
      </c>
      <c r="D72" s="1221">
        <v>-0.01</v>
      </c>
      <c r="E72" s="1221">
        <v>-0.77</v>
      </c>
      <c r="F72" s="1221">
        <v>0.75</v>
      </c>
      <c r="G72" s="1221">
        <v>-0.09</v>
      </c>
      <c r="H72" s="1221">
        <v>-0.17</v>
      </c>
      <c r="I72" s="1221">
        <v>0.15</v>
      </c>
      <c r="J72" s="1221">
        <v>-0.02</v>
      </c>
      <c r="K72" s="1221">
        <v>0.1</v>
      </c>
      <c r="L72" s="1221">
        <v>-0.51</v>
      </c>
      <c r="M72" s="1221">
        <v>0.3</v>
      </c>
      <c r="N72" s="1221">
        <v>-0.28999999999999998</v>
      </c>
      <c r="O72" s="1221">
        <v>0.38</v>
      </c>
      <c r="P72" s="1222">
        <v>-0.52</v>
      </c>
    </row>
    <row r="73" spans="1:16" ht="16.5" customHeight="1">
      <c r="A73" s="1218"/>
      <c r="B73" s="1937" t="s">
        <v>938</v>
      </c>
      <c r="C73" s="1224" t="s">
        <v>296</v>
      </c>
      <c r="D73" s="1246">
        <v>4.0000000000000027E-3</v>
      </c>
      <c r="E73" s="1246">
        <v>4.0000000000000036E-3</v>
      </c>
      <c r="F73" s="1246">
        <v>4.0000000000000018E-3</v>
      </c>
      <c r="G73" s="1246">
        <v>1.0000000000001128E-3</v>
      </c>
      <c r="H73" s="1246">
        <v>2.6999999999999913E-2</v>
      </c>
      <c r="I73" s="1246">
        <v>1.0000000000000009E-2</v>
      </c>
      <c r="J73" s="1246">
        <v>8.9999999999998952E-3</v>
      </c>
      <c r="K73" s="1246">
        <v>2.7000000000000135E-2</v>
      </c>
      <c r="L73" s="1246">
        <v>2.6527739864771169E-2</v>
      </c>
      <c r="M73" s="1246">
        <v>1.5000000000000126E-2</v>
      </c>
      <c r="N73" s="1246">
        <v>2.5322246361675273E-2</v>
      </c>
      <c r="O73" s="1246">
        <v>1.8999999999999906E-2</v>
      </c>
      <c r="P73" s="1247">
        <v>1.8000000000000013E-2</v>
      </c>
    </row>
    <row r="74" spans="1:16" ht="16.5" customHeight="1">
      <c r="A74" s="1218"/>
      <c r="B74" s="1937"/>
      <c r="C74" s="1220" t="s">
        <v>294</v>
      </c>
      <c r="D74" s="1221">
        <v>0.23</v>
      </c>
      <c r="E74" s="1221">
        <v>0.22</v>
      </c>
      <c r="F74" s="1221">
        <v>0.21</v>
      </c>
      <c r="G74" s="1221">
        <v>0.11</v>
      </c>
      <c r="H74" s="1221">
        <v>1.03</v>
      </c>
      <c r="I74" s="1221">
        <v>0.46</v>
      </c>
      <c r="J74" s="1221">
        <v>0.42</v>
      </c>
      <c r="K74" s="1221">
        <v>1.17</v>
      </c>
      <c r="L74" s="1221">
        <v>1.1299999999999999</v>
      </c>
      <c r="M74" s="1221">
        <v>0.62</v>
      </c>
      <c r="N74" s="1221">
        <v>1.02</v>
      </c>
      <c r="O74" s="1221">
        <v>0.75</v>
      </c>
      <c r="P74" s="1222">
        <v>0.7</v>
      </c>
    </row>
    <row r="75" spans="1:16" ht="16.5" customHeight="1">
      <c r="A75" s="1218"/>
      <c r="B75" s="1937" t="s">
        <v>939</v>
      </c>
      <c r="C75" s="1214" t="s">
        <v>296</v>
      </c>
      <c r="D75" s="1216">
        <v>-7.9999999999955627E-3</v>
      </c>
      <c r="E75" s="1216">
        <v>0.38899999999999579</v>
      </c>
      <c r="F75" s="1216">
        <v>-0.30100000000000193</v>
      </c>
      <c r="G75" s="1216">
        <v>0.47100000000000364</v>
      </c>
      <c r="H75" s="1216">
        <v>-0.2969999999999971</v>
      </c>
      <c r="I75" s="1216">
        <v>-0.49600000000000932</v>
      </c>
      <c r="J75" s="1216">
        <v>0.56200000000001182</v>
      </c>
      <c r="K75" s="1216">
        <v>0.75999999999999091</v>
      </c>
      <c r="L75" s="1216">
        <v>0.47100000000000358</v>
      </c>
      <c r="M75" s="1216">
        <v>-0.47100000000000364</v>
      </c>
      <c r="N75" s="1216">
        <v>-0.20199999999999818</v>
      </c>
      <c r="O75" s="1216">
        <v>-1.2999999999991019E-2</v>
      </c>
      <c r="P75" s="1217">
        <v>0.17599999999998772</v>
      </c>
    </row>
    <row r="76" spans="1:16" ht="16.5" customHeight="1">
      <c r="A76" s="1218"/>
      <c r="B76" s="1937"/>
      <c r="C76" s="1220" t="s">
        <v>294</v>
      </c>
      <c r="D76" s="1221">
        <v>-0.05</v>
      </c>
      <c r="E76" s="1221">
        <v>0.34</v>
      </c>
      <c r="F76" s="1221">
        <v>-0.33</v>
      </c>
      <c r="G76" s="1221">
        <v>0.42</v>
      </c>
      <c r="H76" s="1221">
        <v>-0.34</v>
      </c>
      <c r="I76" s="1221">
        <v>-0.6</v>
      </c>
      <c r="J76" s="1221">
        <v>0.61</v>
      </c>
      <c r="K76" s="1221">
        <v>0.84</v>
      </c>
      <c r="L76" s="1221">
        <v>0.5</v>
      </c>
      <c r="M76" s="1221">
        <v>-0.6</v>
      </c>
      <c r="N76" s="1221">
        <v>-0.28000000000000003</v>
      </c>
      <c r="O76" s="1221">
        <v>-0.06</v>
      </c>
      <c r="P76" s="1222">
        <v>0.15</v>
      </c>
    </row>
    <row r="77" spans="1:16" ht="16.5" customHeight="1">
      <c r="A77" s="1218"/>
      <c r="B77" s="1253" t="s">
        <v>301</v>
      </c>
      <c r="C77" s="1214" t="s">
        <v>294</v>
      </c>
      <c r="D77" s="1254">
        <v>-0.24</v>
      </c>
      <c r="E77" s="1230">
        <v>-0.18</v>
      </c>
      <c r="F77" s="1230">
        <v>-0.21</v>
      </c>
      <c r="G77" s="1230">
        <v>-0.16</v>
      </c>
      <c r="H77" s="1230">
        <v>-0.12</v>
      </c>
      <c r="I77" s="1230">
        <v>-0.16</v>
      </c>
      <c r="J77" s="1230">
        <v>-0.11</v>
      </c>
      <c r="K77" s="1230">
        <v>-0.18</v>
      </c>
      <c r="L77" s="1230">
        <v>-0.23</v>
      </c>
      <c r="M77" s="1230">
        <v>-0.09</v>
      </c>
      <c r="N77" s="1230">
        <v>-0.22</v>
      </c>
      <c r="O77" s="1230">
        <v>-0.06</v>
      </c>
      <c r="P77" s="1231">
        <v>0.08</v>
      </c>
    </row>
    <row r="78" spans="1:16" ht="16.5" customHeight="1">
      <c r="A78" s="1218"/>
      <c r="B78" s="1232"/>
      <c r="C78" s="1233"/>
      <c r="D78" s="1216">
        <v>94.06</v>
      </c>
      <c r="E78" s="1216">
        <v>94.95</v>
      </c>
      <c r="F78" s="1216">
        <v>94.7</v>
      </c>
      <c r="G78" s="1216">
        <v>97.03</v>
      </c>
      <c r="H78" s="1216">
        <v>96.84</v>
      </c>
      <c r="I78" s="1216">
        <v>98.11</v>
      </c>
      <c r="J78" s="1216">
        <v>99.75</v>
      </c>
      <c r="K78" s="1216">
        <v>102.71</v>
      </c>
      <c r="L78" s="1216">
        <v>101.03</v>
      </c>
      <c r="M78" s="1216">
        <v>99.79</v>
      </c>
      <c r="N78" s="1216">
        <v>98.35</v>
      </c>
      <c r="O78" s="1216">
        <v>102.27</v>
      </c>
      <c r="P78" s="1217">
        <v>101.85</v>
      </c>
    </row>
    <row r="79" spans="1:16" ht="16.5" customHeight="1">
      <c r="A79" s="1218"/>
      <c r="B79" s="1235" t="s">
        <v>314</v>
      </c>
      <c r="C79" s="1236" t="s">
        <v>296</v>
      </c>
      <c r="D79" s="1237">
        <v>-1.1400000000000006</v>
      </c>
      <c r="E79" s="1237">
        <v>0.89000000000000057</v>
      </c>
      <c r="F79" s="1237">
        <v>-0.25</v>
      </c>
      <c r="G79" s="1237">
        <v>2.3299999999999983</v>
      </c>
      <c r="H79" s="1237">
        <v>-0.18999999999999773</v>
      </c>
      <c r="I79" s="1237">
        <v>1.269999999999996</v>
      </c>
      <c r="J79" s="1237">
        <v>1.6400000000000006</v>
      </c>
      <c r="K79" s="1237">
        <v>2.9599999999999937</v>
      </c>
      <c r="L79" s="1237">
        <v>-1.6799999999999926</v>
      </c>
      <c r="M79" s="1237">
        <v>-1.2399999999999949</v>
      </c>
      <c r="N79" s="1237">
        <v>-1.4400000000000119</v>
      </c>
      <c r="O79" s="1237">
        <v>3.9200000000000017</v>
      </c>
      <c r="P79" s="1238">
        <v>-0.42000000000000171</v>
      </c>
    </row>
    <row r="80" spans="1:16" ht="16.5" customHeight="1">
      <c r="A80" s="1218"/>
      <c r="B80" s="1239"/>
      <c r="C80" s="1233"/>
      <c r="D80" s="1216">
        <v>95.85</v>
      </c>
      <c r="E80" s="1216">
        <v>94.74</v>
      </c>
      <c r="F80" s="1216">
        <v>94.57</v>
      </c>
      <c r="G80" s="1216">
        <v>95.56</v>
      </c>
      <c r="H80" s="1216">
        <v>96.19</v>
      </c>
      <c r="I80" s="1216">
        <v>97.33</v>
      </c>
      <c r="J80" s="1216">
        <v>98.23</v>
      </c>
      <c r="K80" s="1216">
        <v>100.19</v>
      </c>
      <c r="L80" s="1216">
        <v>101.16</v>
      </c>
      <c r="M80" s="1216">
        <v>101.18</v>
      </c>
      <c r="N80" s="1216">
        <v>99.72</v>
      </c>
      <c r="O80" s="1216">
        <v>100.14</v>
      </c>
      <c r="P80" s="1217">
        <v>100.82</v>
      </c>
    </row>
    <row r="81" spans="1:16" ht="16.5" customHeight="1">
      <c r="A81" s="1218"/>
      <c r="B81" s="1240" t="s">
        <v>303</v>
      </c>
      <c r="C81" s="1236" t="s">
        <v>296</v>
      </c>
      <c r="D81" s="1237">
        <v>-1.2000000000000028</v>
      </c>
      <c r="E81" s="1237">
        <v>-1.1099999999999994</v>
      </c>
      <c r="F81" s="1237">
        <v>-0.17000000000000171</v>
      </c>
      <c r="G81" s="1237">
        <v>0.99000000000000909</v>
      </c>
      <c r="H81" s="1237">
        <v>0.62999999999999545</v>
      </c>
      <c r="I81" s="1237">
        <v>1.1400000000000006</v>
      </c>
      <c r="J81" s="1237">
        <v>0.90000000000000568</v>
      </c>
      <c r="K81" s="1237">
        <v>1.9599999999999937</v>
      </c>
      <c r="L81" s="1237">
        <v>0.96999999999999886</v>
      </c>
      <c r="M81" s="1237">
        <v>2.0000000000010232E-2</v>
      </c>
      <c r="N81" s="1237">
        <v>-1.460000000000008</v>
      </c>
      <c r="O81" s="1237">
        <v>0.42000000000000171</v>
      </c>
      <c r="P81" s="1238">
        <v>0.67999999999999261</v>
      </c>
    </row>
    <row r="82" spans="1:16" ht="16.5" customHeight="1">
      <c r="A82" s="1218"/>
      <c r="B82" s="1239"/>
      <c r="C82" s="1233"/>
      <c r="D82" s="1216">
        <v>96.6</v>
      </c>
      <c r="E82" s="1216">
        <v>96.17</v>
      </c>
      <c r="F82" s="1216">
        <v>95.58</v>
      </c>
      <c r="G82" s="1216">
        <v>95.98</v>
      </c>
      <c r="H82" s="1216">
        <v>95.87</v>
      </c>
      <c r="I82" s="1216">
        <v>95.84</v>
      </c>
      <c r="J82" s="1216">
        <v>96.49</v>
      </c>
      <c r="K82" s="1216">
        <v>97.73</v>
      </c>
      <c r="L82" s="1216">
        <v>98.6</v>
      </c>
      <c r="M82" s="1216">
        <v>99.32</v>
      </c>
      <c r="N82" s="1216">
        <v>99.51</v>
      </c>
      <c r="O82" s="1216">
        <v>100.29</v>
      </c>
      <c r="P82" s="1217">
        <v>100.82</v>
      </c>
    </row>
    <row r="83" spans="1:16" ht="16.5" customHeight="1">
      <c r="A83" s="1241"/>
      <c r="B83" s="1240" t="s">
        <v>304</v>
      </c>
      <c r="C83" s="1236" t="s">
        <v>296</v>
      </c>
      <c r="D83" s="1237">
        <v>-0.43000000000000682</v>
      </c>
      <c r="E83" s="1237">
        <v>-0.42999999999999261</v>
      </c>
      <c r="F83" s="1237">
        <v>-0.59000000000000341</v>
      </c>
      <c r="G83" s="1237">
        <v>0.40000000000000568</v>
      </c>
      <c r="H83" s="1237">
        <v>-0.10999999999999943</v>
      </c>
      <c r="I83" s="1237">
        <v>-3.0000000000001137E-2</v>
      </c>
      <c r="J83" s="1237">
        <v>0.64999999999999147</v>
      </c>
      <c r="K83" s="1237">
        <v>1.2400000000000091</v>
      </c>
      <c r="L83" s="1237">
        <v>0.86999999999999034</v>
      </c>
      <c r="M83" s="1237">
        <v>0.71999999999999886</v>
      </c>
      <c r="N83" s="1237">
        <v>0.19000000000001194</v>
      </c>
      <c r="O83" s="1237">
        <v>0.78000000000000114</v>
      </c>
      <c r="P83" s="1238">
        <v>0.52999999999998693</v>
      </c>
    </row>
    <row r="84" spans="1:16" ht="12.75" customHeight="1">
      <c r="A84" s="1187"/>
      <c r="B84" s="1255" t="s">
        <v>1040</v>
      </c>
      <c r="C84" s="1256"/>
      <c r="D84" s="1256"/>
      <c r="E84" s="1256"/>
      <c r="F84" s="1256"/>
      <c r="G84" s="1256"/>
      <c r="H84" s="1256"/>
      <c r="I84" s="1256"/>
      <c r="J84" s="1256"/>
      <c r="K84" s="1256"/>
      <c r="L84" s="1256"/>
      <c r="M84" s="1256"/>
      <c r="N84" s="1256"/>
      <c r="O84" s="1256"/>
      <c r="P84" s="1257" t="s">
        <v>272</v>
      </c>
    </row>
    <row r="85" spans="1:16" ht="13.5" customHeight="1">
      <c r="A85"/>
      <c r="B85" s="1258" t="s">
        <v>1041</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59:B60"/>
    <mergeCell ref="B24:B25"/>
    <mergeCell ref="B26:B27"/>
    <mergeCell ref="C11:C13"/>
    <mergeCell ref="B22:B23"/>
    <mergeCell ref="B14:B15"/>
    <mergeCell ref="B73:B74"/>
    <mergeCell ref="B75:B76"/>
    <mergeCell ref="B61:B62"/>
    <mergeCell ref="B63:B64"/>
    <mergeCell ref="B65:B66"/>
    <mergeCell ref="B67:B68"/>
    <mergeCell ref="B69:B70"/>
    <mergeCell ref="B71:B72"/>
    <mergeCell ref="B16:B17"/>
    <mergeCell ref="B18:B19"/>
    <mergeCell ref="B20:B21"/>
    <mergeCell ref="B4:L4"/>
    <mergeCell ref="B11:B13"/>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59" t="s">
        <v>956</v>
      </c>
      <c r="B1" s="19"/>
      <c r="E1" s="19"/>
      <c r="F1" s="19"/>
      <c r="G1" s="19"/>
      <c r="H1" s="1259" t="s">
        <v>1094</v>
      </c>
      <c r="I1" s="19"/>
      <c r="J1" s="19"/>
      <c r="K1" s="19"/>
      <c r="L1" s="19"/>
      <c r="M1" s="679"/>
      <c r="N1" s="19"/>
      <c r="O1" s="19"/>
      <c r="P1" s="19"/>
      <c r="Q1" s="19"/>
    </row>
    <row r="2" spans="1:17" ht="9.75" customHeight="1" thickBot="1">
      <c r="A2" s="936"/>
      <c r="B2" s="936"/>
      <c r="C2" s="936"/>
      <c r="D2" s="936"/>
      <c r="E2" s="936"/>
      <c r="F2" s="936"/>
      <c r="G2" s="936"/>
      <c r="H2" s="936"/>
      <c r="I2" s="936"/>
      <c r="J2" s="936"/>
      <c r="K2" s="936"/>
      <c r="L2" s="936"/>
      <c r="M2" s="936"/>
      <c r="N2" s="936"/>
      <c r="O2" s="936"/>
      <c r="P2" s="936"/>
      <c r="Q2" s="936"/>
    </row>
    <row r="3" spans="1:17" s="27" customFormat="1" ht="17.149999999999999" customHeight="1">
      <c r="A3" s="1260"/>
      <c r="B3" s="1261" t="s">
        <v>1080</v>
      </c>
      <c r="C3" s="1262"/>
      <c r="D3" s="1262"/>
      <c r="E3" s="1263"/>
      <c r="F3" s="1263"/>
      <c r="G3" s="1263"/>
      <c r="H3" s="1263"/>
      <c r="I3" s="1263"/>
      <c r="J3" s="1264"/>
      <c r="K3" s="1264"/>
      <c r="L3" s="1265"/>
      <c r="M3" s="1266"/>
      <c r="N3" s="1266"/>
      <c r="O3" s="1267"/>
      <c r="P3" s="1267"/>
      <c r="Q3" s="1267"/>
    </row>
    <row r="4" spans="1:17" s="27" customFormat="1" ht="17.149999999999999" customHeight="1">
      <c r="A4" s="1268"/>
      <c r="B4" s="1269" t="s">
        <v>1081</v>
      </c>
      <c r="C4" s="1270"/>
      <c r="D4" s="1270"/>
      <c r="E4" s="1271"/>
      <c r="F4" s="1271"/>
      <c r="G4" s="1271"/>
      <c r="H4" s="1271"/>
      <c r="I4" s="1271"/>
      <c r="J4" s="1272"/>
      <c r="K4" s="1272"/>
      <c r="L4" s="1265"/>
      <c r="M4" s="1266"/>
      <c r="N4" s="1266"/>
      <c r="O4" s="1267"/>
      <c r="P4" s="1267"/>
      <c r="Q4" s="1267"/>
    </row>
    <row r="5" spans="1:17" s="27" customFormat="1" ht="18.75" customHeight="1" thickBot="1">
      <c r="A5" s="1273"/>
      <c r="B5" s="1274" t="s">
        <v>1082</v>
      </c>
      <c r="C5" s="1275"/>
      <c r="D5" s="1275"/>
      <c r="E5" s="1276"/>
      <c r="F5" s="1276"/>
      <c r="G5" s="1276"/>
      <c r="H5" s="1276"/>
      <c r="I5" s="1276"/>
      <c r="J5" s="1277"/>
      <c r="K5" s="1278"/>
      <c r="L5" s="1265"/>
      <c r="M5" s="1266"/>
      <c r="N5" s="1266"/>
      <c r="O5" s="1267"/>
      <c r="P5" s="1267"/>
      <c r="Q5" s="1267"/>
    </row>
    <row r="6" spans="1:17" s="27" customFormat="1" ht="6" customHeight="1">
      <c r="A6" s="936"/>
      <c r="B6" s="1279"/>
      <c r="E6" s="1280"/>
      <c r="F6" s="1280"/>
      <c r="G6" s="1280"/>
      <c r="H6" s="1280"/>
      <c r="I6" s="1280"/>
      <c r="J6" s="1280"/>
      <c r="K6" s="1266"/>
      <c r="L6" s="1266"/>
      <c r="M6" s="1266"/>
      <c r="N6" s="1266"/>
      <c r="O6" s="1267"/>
      <c r="P6" s="1267"/>
      <c r="Q6" s="1267"/>
    </row>
    <row r="7" spans="1:17" s="27" customFormat="1" ht="15.75" customHeight="1">
      <c r="A7" s="11"/>
      <c r="B7" s="936" t="s">
        <v>273</v>
      </c>
      <c r="C7" s="11"/>
      <c r="D7" s="11"/>
      <c r="E7" s="11"/>
      <c r="F7" s="11"/>
      <c r="G7" s="11"/>
      <c r="H7" s="11"/>
      <c r="I7" s="11"/>
      <c r="J7" s="11"/>
      <c r="K7" s="11"/>
      <c r="L7" s="11"/>
      <c r="M7" s="11"/>
      <c r="N7" s="11"/>
      <c r="O7" s="11"/>
      <c r="P7" s="11"/>
      <c r="Q7" s="11"/>
    </row>
    <row r="8" spans="1:17" s="27" customFormat="1" ht="13.5" customHeight="1">
      <c r="A8" s="422"/>
      <c r="B8" s="423"/>
      <c r="C8" s="1946" t="s">
        <v>404</v>
      </c>
      <c r="D8" s="1943" t="s">
        <v>793</v>
      </c>
      <c r="E8" s="489" t="s">
        <v>1051</v>
      </c>
      <c r="F8" s="490"/>
      <c r="G8" s="490"/>
      <c r="H8" s="490"/>
      <c r="I8" s="490"/>
      <c r="J8" s="490"/>
      <c r="K8" s="490"/>
      <c r="L8" s="490"/>
      <c r="M8" s="490"/>
      <c r="N8" s="490"/>
      <c r="O8" s="490"/>
      <c r="P8" s="490"/>
      <c r="Q8" s="491"/>
    </row>
    <row r="9" spans="1:17" s="27" customFormat="1" ht="13.5" customHeight="1">
      <c r="A9" s="492"/>
      <c r="B9" s="493"/>
      <c r="C9" s="1935"/>
      <c r="D9" s="1944"/>
      <c r="E9" s="497">
        <v>6</v>
      </c>
      <c r="F9" s="498"/>
      <c r="G9" s="498"/>
      <c r="H9" s="498"/>
      <c r="I9" s="498"/>
      <c r="J9" s="498"/>
      <c r="K9" s="498"/>
      <c r="L9" s="498"/>
      <c r="M9" s="498">
        <v>7</v>
      </c>
      <c r="N9" s="498"/>
      <c r="O9" s="498"/>
      <c r="P9" s="498"/>
      <c r="Q9" s="499"/>
    </row>
    <row r="10" spans="1:17" s="27" customFormat="1" ht="15.75" customHeight="1">
      <c r="A10" s="424"/>
      <c r="B10" s="425"/>
      <c r="C10" s="1936"/>
      <c r="D10" s="1945"/>
      <c r="E10" s="471">
        <v>5</v>
      </c>
      <c r="F10" s="471">
        <v>6</v>
      </c>
      <c r="G10" s="471">
        <v>7</v>
      </c>
      <c r="H10" s="471">
        <v>8</v>
      </c>
      <c r="I10" s="471">
        <v>9</v>
      </c>
      <c r="J10" s="471">
        <v>10</v>
      </c>
      <c r="K10" s="471">
        <v>11</v>
      </c>
      <c r="L10" s="471">
        <v>12</v>
      </c>
      <c r="M10" s="471">
        <v>1</v>
      </c>
      <c r="N10" s="472">
        <v>2</v>
      </c>
      <c r="O10" s="471">
        <v>3</v>
      </c>
      <c r="P10" s="472">
        <v>4</v>
      </c>
      <c r="Q10" s="473">
        <v>5</v>
      </c>
    </row>
    <row r="11" spans="1:17" s="27" customFormat="1" ht="19.5" customHeight="1">
      <c r="A11" s="1281"/>
      <c r="B11" s="1282" t="s">
        <v>134</v>
      </c>
      <c r="C11" s="1283" t="s">
        <v>226</v>
      </c>
      <c r="D11" s="1284"/>
      <c r="E11" s="1285" t="s">
        <v>962</v>
      </c>
      <c r="F11" s="1285" t="s">
        <v>828</v>
      </c>
      <c r="G11" s="1285" t="s">
        <v>962</v>
      </c>
      <c r="H11" s="1285" t="s">
        <v>828</v>
      </c>
      <c r="I11" s="1285" t="s">
        <v>962</v>
      </c>
      <c r="J11" s="1285" t="s">
        <v>828</v>
      </c>
      <c r="K11" s="1285" t="s">
        <v>828</v>
      </c>
      <c r="L11" s="1285" t="s">
        <v>828</v>
      </c>
      <c r="M11" s="1285" t="s">
        <v>962</v>
      </c>
      <c r="N11" s="1285" t="s">
        <v>962</v>
      </c>
      <c r="O11" s="1285" t="s">
        <v>828</v>
      </c>
      <c r="P11" s="1286" t="s">
        <v>828</v>
      </c>
      <c r="Q11" s="1287" t="s">
        <v>962</v>
      </c>
    </row>
    <row r="12" spans="1:17" s="27" customFormat="1" ht="19.5" customHeight="1">
      <c r="A12" s="1281" t="s">
        <v>104</v>
      </c>
      <c r="B12" s="1281" t="s">
        <v>135</v>
      </c>
      <c r="C12" s="11" t="s">
        <v>227</v>
      </c>
      <c r="D12" s="1288"/>
      <c r="E12" s="1285" t="s">
        <v>962</v>
      </c>
      <c r="F12" s="1285" t="s">
        <v>962</v>
      </c>
      <c r="G12" s="1285" t="s">
        <v>962</v>
      </c>
      <c r="H12" s="1285" t="s">
        <v>828</v>
      </c>
      <c r="I12" s="1285" t="s">
        <v>828</v>
      </c>
      <c r="J12" s="1285" t="s">
        <v>828</v>
      </c>
      <c r="K12" s="1285" t="s">
        <v>828</v>
      </c>
      <c r="L12" s="1285" t="s">
        <v>962</v>
      </c>
      <c r="M12" s="1285" t="s">
        <v>962</v>
      </c>
      <c r="N12" s="1285" t="s">
        <v>962</v>
      </c>
      <c r="O12" s="1285" t="s">
        <v>828</v>
      </c>
      <c r="P12" s="1285" t="s">
        <v>963</v>
      </c>
      <c r="Q12" s="1289" t="s">
        <v>962</v>
      </c>
    </row>
    <row r="13" spans="1:17" s="27" customFormat="1" ht="19.5" customHeight="1">
      <c r="A13" s="1281"/>
      <c r="B13" s="1281" t="s">
        <v>136</v>
      </c>
      <c r="C13" s="11" t="s">
        <v>228</v>
      </c>
      <c r="D13" s="1288"/>
      <c r="E13" s="1285" t="s">
        <v>828</v>
      </c>
      <c r="F13" s="1285" t="s">
        <v>962</v>
      </c>
      <c r="G13" s="1285" t="s">
        <v>962</v>
      </c>
      <c r="H13" s="1285" t="s">
        <v>828</v>
      </c>
      <c r="I13" s="1285" t="s">
        <v>962</v>
      </c>
      <c r="J13" s="1285" t="s">
        <v>828</v>
      </c>
      <c r="K13" s="1285" t="s">
        <v>962</v>
      </c>
      <c r="L13" s="1285" t="s">
        <v>828</v>
      </c>
      <c r="M13" s="1285" t="s">
        <v>962</v>
      </c>
      <c r="N13" s="1285" t="s">
        <v>962</v>
      </c>
      <c r="O13" s="1285" t="s">
        <v>962</v>
      </c>
      <c r="P13" s="1285" t="s">
        <v>828</v>
      </c>
      <c r="Q13" s="1289" t="s">
        <v>828</v>
      </c>
    </row>
    <row r="14" spans="1:17" s="27" customFormat="1" ht="19.5" customHeight="1">
      <c r="A14" s="1281" t="s">
        <v>105</v>
      </c>
      <c r="B14" s="1281" t="s">
        <v>137</v>
      </c>
      <c r="C14" s="11" t="s">
        <v>106</v>
      </c>
      <c r="D14" s="1288"/>
      <c r="E14" s="1285" t="s">
        <v>828</v>
      </c>
      <c r="F14" s="1285" t="s">
        <v>828</v>
      </c>
      <c r="G14" s="1285" t="s">
        <v>962</v>
      </c>
      <c r="H14" s="1285" t="s">
        <v>828</v>
      </c>
      <c r="I14" s="1285" t="s">
        <v>962</v>
      </c>
      <c r="J14" s="1285" t="s">
        <v>828</v>
      </c>
      <c r="K14" s="1285" t="s">
        <v>828</v>
      </c>
      <c r="L14" s="1285" t="s">
        <v>828</v>
      </c>
      <c r="M14" s="1285" t="s">
        <v>962</v>
      </c>
      <c r="N14" s="1285" t="s">
        <v>962</v>
      </c>
      <c r="O14" s="1285" t="s">
        <v>962</v>
      </c>
      <c r="P14" s="1285" t="s">
        <v>828</v>
      </c>
      <c r="Q14" s="1289" t="s">
        <v>962</v>
      </c>
    </row>
    <row r="15" spans="1:17" s="27" customFormat="1" ht="19.5" customHeight="1">
      <c r="A15" s="1281"/>
      <c r="B15" s="1281" t="s">
        <v>138</v>
      </c>
      <c r="C15" s="11" t="s">
        <v>107</v>
      </c>
      <c r="D15" s="1288"/>
      <c r="E15" s="1285" t="s">
        <v>962</v>
      </c>
      <c r="F15" s="1285" t="s">
        <v>962</v>
      </c>
      <c r="G15" s="1285" t="s">
        <v>962</v>
      </c>
      <c r="H15" s="1285" t="s">
        <v>962</v>
      </c>
      <c r="I15" s="1285" t="s">
        <v>962</v>
      </c>
      <c r="J15" s="1285" t="s">
        <v>962</v>
      </c>
      <c r="K15" s="1285" t="s">
        <v>828</v>
      </c>
      <c r="L15" s="1285" t="s">
        <v>828</v>
      </c>
      <c r="M15" s="1285" t="s">
        <v>828</v>
      </c>
      <c r="N15" s="1285" t="s">
        <v>962</v>
      </c>
      <c r="O15" s="1285" t="s">
        <v>962</v>
      </c>
      <c r="P15" s="1285" t="s">
        <v>962</v>
      </c>
      <c r="Q15" s="1289" t="s">
        <v>828</v>
      </c>
    </row>
    <row r="16" spans="1:17" s="27" customFormat="1" ht="19.5" customHeight="1">
      <c r="A16" s="1281" t="s">
        <v>108</v>
      </c>
      <c r="B16" s="1281" t="s">
        <v>139</v>
      </c>
      <c r="C16" s="11" t="s">
        <v>229</v>
      </c>
      <c r="D16" s="1288"/>
      <c r="E16" s="1285" t="s">
        <v>962</v>
      </c>
      <c r="F16" s="1285" t="s">
        <v>962</v>
      </c>
      <c r="G16" s="1285" t="s">
        <v>962</v>
      </c>
      <c r="H16" s="1285" t="s">
        <v>962</v>
      </c>
      <c r="I16" s="1285" t="s">
        <v>962</v>
      </c>
      <c r="J16" s="1285" t="s">
        <v>828</v>
      </c>
      <c r="K16" s="1285" t="s">
        <v>828</v>
      </c>
      <c r="L16" s="1285" t="s">
        <v>828</v>
      </c>
      <c r="M16" s="1285" t="s">
        <v>828</v>
      </c>
      <c r="N16" s="1285" t="s">
        <v>828</v>
      </c>
      <c r="O16" s="1285" t="s">
        <v>828</v>
      </c>
      <c r="P16" s="1285" t="s">
        <v>828</v>
      </c>
      <c r="Q16" s="1289" t="s">
        <v>962</v>
      </c>
    </row>
    <row r="17" spans="1:17" s="27" customFormat="1" ht="19.5" customHeight="1">
      <c r="A17" s="1281"/>
      <c r="B17" s="1290" t="s">
        <v>140</v>
      </c>
      <c r="C17" s="1291" t="s">
        <v>447</v>
      </c>
      <c r="D17" s="1292"/>
      <c r="E17" s="1285" t="s">
        <v>962</v>
      </c>
      <c r="F17" s="1285" t="s">
        <v>962</v>
      </c>
      <c r="G17" s="1285" t="s">
        <v>828</v>
      </c>
      <c r="H17" s="1285" t="s">
        <v>828</v>
      </c>
      <c r="I17" s="1285" t="s">
        <v>828</v>
      </c>
      <c r="J17" s="1285" t="s">
        <v>828</v>
      </c>
      <c r="K17" s="1285" t="s">
        <v>828</v>
      </c>
      <c r="L17" s="1285" t="s">
        <v>962</v>
      </c>
      <c r="M17" s="1285" t="s">
        <v>828</v>
      </c>
      <c r="N17" s="1293" t="s">
        <v>962</v>
      </c>
      <c r="O17" s="1285" t="s">
        <v>828</v>
      </c>
      <c r="P17" s="1285" t="s">
        <v>828</v>
      </c>
      <c r="Q17" s="1289" t="s">
        <v>828</v>
      </c>
    </row>
    <row r="18" spans="1:17" s="27" customFormat="1" ht="17.25" customHeight="1">
      <c r="A18" s="1281" t="s">
        <v>109</v>
      </c>
      <c r="B18" s="1281"/>
      <c r="C18" s="11" t="s">
        <v>230</v>
      </c>
      <c r="D18" s="1294"/>
      <c r="E18" s="1295">
        <v>5</v>
      </c>
      <c r="F18" s="1295">
        <v>5</v>
      </c>
      <c r="G18" s="1295">
        <v>6</v>
      </c>
      <c r="H18" s="1295">
        <v>2</v>
      </c>
      <c r="I18" s="1295">
        <v>5</v>
      </c>
      <c r="J18" s="1295">
        <v>1</v>
      </c>
      <c r="K18" s="1295">
        <v>1</v>
      </c>
      <c r="L18" s="1295">
        <v>2</v>
      </c>
      <c r="M18" s="1295">
        <v>4</v>
      </c>
      <c r="N18" s="1295">
        <v>6</v>
      </c>
      <c r="O18" s="1295">
        <v>3</v>
      </c>
      <c r="P18" s="1295">
        <v>1.5</v>
      </c>
      <c r="Q18" s="1296">
        <v>4</v>
      </c>
    </row>
    <row r="19" spans="1:17" s="27" customFormat="1" ht="17.25" customHeight="1">
      <c r="A19" s="1281"/>
      <c r="B19" s="1282"/>
      <c r="C19" s="1283" t="s">
        <v>231</v>
      </c>
      <c r="D19" s="1284"/>
      <c r="E19" s="1295">
        <v>7</v>
      </c>
      <c r="F19" s="1295">
        <v>7</v>
      </c>
      <c r="G19" s="1295">
        <v>7</v>
      </c>
      <c r="H19" s="1295">
        <v>7</v>
      </c>
      <c r="I19" s="1295">
        <v>7</v>
      </c>
      <c r="J19" s="1295">
        <v>7</v>
      </c>
      <c r="K19" s="1295">
        <v>7</v>
      </c>
      <c r="L19" s="1295">
        <v>7</v>
      </c>
      <c r="M19" s="1295">
        <v>7</v>
      </c>
      <c r="N19" s="1297">
        <v>7</v>
      </c>
      <c r="O19" s="1295">
        <v>7</v>
      </c>
      <c r="P19" s="1295">
        <v>7</v>
      </c>
      <c r="Q19" s="1296">
        <v>7</v>
      </c>
    </row>
    <row r="20" spans="1:17" s="27" customFormat="1" ht="17.25" customHeight="1">
      <c r="A20" s="1298"/>
      <c r="B20" s="1299"/>
      <c r="C20" s="1300" t="s">
        <v>232</v>
      </c>
      <c r="D20" s="1294"/>
      <c r="E20" s="1301">
        <v>71.400000000000006</v>
      </c>
      <c r="F20" s="1301">
        <v>71.400000000000006</v>
      </c>
      <c r="G20" s="1301">
        <v>85.7</v>
      </c>
      <c r="H20" s="1301">
        <v>28.6</v>
      </c>
      <c r="I20" s="1301">
        <v>71.400000000000006</v>
      </c>
      <c r="J20" s="1301">
        <v>14.3</v>
      </c>
      <c r="K20" s="1301">
        <v>14.3</v>
      </c>
      <c r="L20" s="1301">
        <v>28.6</v>
      </c>
      <c r="M20" s="1301">
        <v>57.1</v>
      </c>
      <c r="N20" s="1301">
        <v>85.7</v>
      </c>
      <c r="O20" s="1301">
        <v>42.9</v>
      </c>
      <c r="P20" s="1301">
        <v>21.4</v>
      </c>
      <c r="Q20" s="1302">
        <v>57.1</v>
      </c>
    </row>
    <row r="21" spans="1:17" s="27" customFormat="1" ht="19.5" customHeight="1">
      <c r="A21" s="1281"/>
      <c r="B21" s="1282" t="s">
        <v>110</v>
      </c>
      <c r="C21" s="1303" t="s">
        <v>111</v>
      </c>
      <c r="D21" s="1288"/>
      <c r="E21" s="1285" t="s">
        <v>828</v>
      </c>
      <c r="F21" s="1285" t="s">
        <v>828</v>
      </c>
      <c r="G21" s="1285" t="s">
        <v>962</v>
      </c>
      <c r="H21" s="1285" t="s">
        <v>962</v>
      </c>
      <c r="I21" s="1285" t="s">
        <v>962</v>
      </c>
      <c r="J21" s="1285" t="s">
        <v>828</v>
      </c>
      <c r="K21" s="1285" t="s">
        <v>962</v>
      </c>
      <c r="L21" s="1285" t="s">
        <v>828</v>
      </c>
      <c r="M21" s="1285" t="s">
        <v>962</v>
      </c>
      <c r="N21" s="1285" t="s">
        <v>962</v>
      </c>
      <c r="O21" s="1285" t="s">
        <v>828</v>
      </c>
      <c r="P21" s="1285" t="s">
        <v>828</v>
      </c>
      <c r="Q21" s="1289" t="s">
        <v>828</v>
      </c>
    </row>
    <row r="22" spans="1:17" s="27" customFormat="1" ht="19.5" customHeight="1">
      <c r="A22" s="1304"/>
      <c r="B22" s="1305" t="s">
        <v>112</v>
      </c>
      <c r="C22" s="11" t="s">
        <v>113</v>
      </c>
      <c r="D22" s="1288"/>
      <c r="E22" s="1285" t="s">
        <v>828</v>
      </c>
      <c r="F22" s="1285" t="s">
        <v>962</v>
      </c>
      <c r="G22" s="1285" t="s">
        <v>962</v>
      </c>
      <c r="H22" s="1285" t="s">
        <v>828</v>
      </c>
      <c r="I22" s="1285" t="s">
        <v>828</v>
      </c>
      <c r="J22" s="1285" t="s">
        <v>828</v>
      </c>
      <c r="K22" s="1285" t="s">
        <v>828</v>
      </c>
      <c r="L22" s="1285" t="s">
        <v>828</v>
      </c>
      <c r="M22" s="1285" t="s">
        <v>828</v>
      </c>
      <c r="N22" s="1285" t="s">
        <v>828</v>
      </c>
      <c r="O22" s="1285" t="s">
        <v>828</v>
      </c>
      <c r="P22" s="1285"/>
      <c r="Q22" s="1289"/>
    </row>
    <row r="23" spans="1:17" s="27" customFormat="1" ht="19.5" customHeight="1">
      <c r="A23" s="1281" t="s">
        <v>114</v>
      </c>
      <c r="B23" s="1305" t="s">
        <v>115</v>
      </c>
      <c r="C23" s="11" t="s">
        <v>233</v>
      </c>
      <c r="D23" s="1288"/>
      <c r="E23" s="1285" t="s">
        <v>828</v>
      </c>
      <c r="F23" s="1285" t="s">
        <v>962</v>
      </c>
      <c r="G23" s="1285" t="s">
        <v>828</v>
      </c>
      <c r="H23" s="1285" t="s">
        <v>828</v>
      </c>
      <c r="I23" s="1285" t="s">
        <v>962</v>
      </c>
      <c r="J23" s="1285" t="s">
        <v>828</v>
      </c>
      <c r="K23" s="1285" t="s">
        <v>962</v>
      </c>
      <c r="L23" s="1285" t="s">
        <v>828</v>
      </c>
      <c r="M23" s="1285" t="s">
        <v>828</v>
      </c>
      <c r="N23" s="1285" t="s">
        <v>828</v>
      </c>
      <c r="O23" s="1285" t="s">
        <v>828</v>
      </c>
      <c r="P23" s="1285" t="s">
        <v>962</v>
      </c>
      <c r="Q23" s="1289" t="s">
        <v>962</v>
      </c>
    </row>
    <row r="24" spans="1:17" s="27" customFormat="1" ht="19.5" customHeight="1">
      <c r="A24" s="1281"/>
      <c r="B24" s="1305" t="s">
        <v>116</v>
      </c>
      <c r="C24" s="11" t="s">
        <v>117</v>
      </c>
      <c r="D24" s="1288"/>
      <c r="E24" s="1285" t="s">
        <v>828</v>
      </c>
      <c r="F24" s="1285" t="s">
        <v>828</v>
      </c>
      <c r="G24" s="1285" t="s">
        <v>962</v>
      </c>
      <c r="H24" s="1285" t="s">
        <v>962</v>
      </c>
      <c r="I24" s="1285" t="s">
        <v>962</v>
      </c>
      <c r="J24" s="1285" t="s">
        <v>828</v>
      </c>
      <c r="K24" s="1285" t="s">
        <v>828</v>
      </c>
      <c r="L24" s="1285" t="s">
        <v>828</v>
      </c>
      <c r="M24" s="1285" t="s">
        <v>828</v>
      </c>
      <c r="N24" s="1285" t="s">
        <v>962</v>
      </c>
      <c r="O24" s="1285" t="s">
        <v>828</v>
      </c>
      <c r="P24" s="1285" t="s">
        <v>828</v>
      </c>
      <c r="Q24" s="1289" t="s">
        <v>962</v>
      </c>
    </row>
    <row r="25" spans="1:17" s="27" customFormat="1" ht="19.5" customHeight="1">
      <c r="A25" s="1281" t="s">
        <v>118</v>
      </c>
      <c r="B25" s="1305" t="s">
        <v>119</v>
      </c>
      <c r="C25" s="1306" t="s">
        <v>929</v>
      </c>
      <c r="D25" s="1012"/>
      <c r="E25" s="1285" t="s">
        <v>962</v>
      </c>
      <c r="F25" s="1285" t="s">
        <v>962</v>
      </c>
      <c r="G25" s="1285" t="s">
        <v>962</v>
      </c>
      <c r="H25" s="1285" t="s">
        <v>828</v>
      </c>
      <c r="I25" s="1285" t="s">
        <v>828</v>
      </c>
      <c r="J25" s="1285" t="s">
        <v>962</v>
      </c>
      <c r="K25" s="1285" t="s">
        <v>962</v>
      </c>
      <c r="L25" s="1285" t="s">
        <v>962</v>
      </c>
      <c r="M25" s="1285" t="s">
        <v>828</v>
      </c>
      <c r="N25" s="1285" t="s">
        <v>828</v>
      </c>
      <c r="O25" s="1285" t="s">
        <v>828</v>
      </c>
      <c r="P25" s="1285" t="s">
        <v>962</v>
      </c>
      <c r="Q25" s="1289" t="s">
        <v>962</v>
      </c>
    </row>
    <row r="26" spans="1:17" s="27" customFormat="1" ht="19.5" customHeight="1">
      <c r="A26" s="1281"/>
      <c r="B26" s="1305" t="s">
        <v>120</v>
      </c>
      <c r="C26" s="11" t="s">
        <v>234</v>
      </c>
      <c r="D26" s="1288"/>
      <c r="E26" s="1285" t="s">
        <v>828</v>
      </c>
      <c r="F26" s="1285" t="s">
        <v>828</v>
      </c>
      <c r="G26" s="1285" t="s">
        <v>828</v>
      </c>
      <c r="H26" s="1285" t="s">
        <v>962</v>
      </c>
      <c r="I26" s="1285" t="s">
        <v>962</v>
      </c>
      <c r="J26" s="1285" t="s">
        <v>963</v>
      </c>
      <c r="K26" s="1285" t="s">
        <v>828</v>
      </c>
      <c r="L26" s="1285" t="s">
        <v>828</v>
      </c>
      <c r="M26" s="1285" t="s">
        <v>828</v>
      </c>
      <c r="N26" s="1285" t="s">
        <v>828</v>
      </c>
      <c r="O26" s="1285" t="s">
        <v>962</v>
      </c>
      <c r="P26" s="1285" t="s">
        <v>963</v>
      </c>
      <c r="Q26" s="1289" t="s">
        <v>962</v>
      </c>
    </row>
    <row r="27" spans="1:17" s="27" customFormat="1" ht="19.5" customHeight="1">
      <c r="A27" s="1281" t="s">
        <v>108</v>
      </c>
      <c r="B27" s="1305" t="s">
        <v>121</v>
      </c>
      <c r="C27" s="11" t="s">
        <v>930</v>
      </c>
      <c r="D27" s="1288"/>
      <c r="E27" s="1285" t="s">
        <v>828</v>
      </c>
      <c r="F27" s="1285" t="s">
        <v>962</v>
      </c>
      <c r="G27" s="1285" t="s">
        <v>828</v>
      </c>
      <c r="H27" s="1285" t="s">
        <v>962</v>
      </c>
      <c r="I27" s="1285" t="s">
        <v>828</v>
      </c>
      <c r="J27" s="1285" t="s">
        <v>828</v>
      </c>
      <c r="K27" s="1285" t="s">
        <v>828</v>
      </c>
      <c r="L27" s="1285" t="s">
        <v>962</v>
      </c>
      <c r="M27" s="1285" t="s">
        <v>962</v>
      </c>
      <c r="N27" s="1285" t="s">
        <v>828</v>
      </c>
      <c r="O27" s="1285" t="s">
        <v>828</v>
      </c>
      <c r="P27" s="1285" t="s">
        <v>828</v>
      </c>
      <c r="Q27" s="1289" t="s">
        <v>962</v>
      </c>
    </row>
    <row r="28" spans="1:17" s="27" customFormat="1" ht="19.5" customHeight="1">
      <c r="A28" s="1281"/>
      <c r="B28" s="1305" t="s">
        <v>122</v>
      </c>
      <c r="C28" s="11" t="s">
        <v>129</v>
      </c>
      <c r="D28" s="1288"/>
      <c r="E28" s="1285" t="s">
        <v>828</v>
      </c>
      <c r="F28" s="1285" t="s">
        <v>828</v>
      </c>
      <c r="G28" s="1285" t="s">
        <v>962</v>
      </c>
      <c r="H28" s="1285" t="s">
        <v>828</v>
      </c>
      <c r="I28" s="1285" t="s">
        <v>962</v>
      </c>
      <c r="J28" s="1285" t="s">
        <v>828</v>
      </c>
      <c r="K28" s="1285" t="s">
        <v>962</v>
      </c>
      <c r="L28" s="1285" t="s">
        <v>962</v>
      </c>
      <c r="M28" s="1285" t="s">
        <v>962</v>
      </c>
      <c r="N28" s="1285" t="s">
        <v>962</v>
      </c>
      <c r="O28" s="1285" t="s">
        <v>828</v>
      </c>
      <c r="P28" s="1285" t="s">
        <v>828</v>
      </c>
      <c r="Q28" s="1289" t="s">
        <v>828</v>
      </c>
    </row>
    <row r="29" spans="1:17" s="27" customFormat="1" ht="19.5" customHeight="1">
      <c r="A29" s="1281" t="s">
        <v>109</v>
      </c>
      <c r="B29" s="1305" t="s">
        <v>123</v>
      </c>
      <c r="C29" s="11" t="s">
        <v>931</v>
      </c>
      <c r="D29" s="1288"/>
      <c r="E29" s="1285" t="s">
        <v>962</v>
      </c>
      <c r="F29" s="1285" t="s">
        <v>962</v>
      </c>
      <c r="G29" s="1285" t="s">
        <v>962</v>
      </c>
      <c r="H29" s="1285" t="s">
        <v>828</v>
      </c>
      <c r="I29" s="1285" t="s">
        <v>962</v>
      </c>
      <c r="J29" s="1285" t="s">
        <v>828</v>
      </c>
      <c r="K29" s="1285" t="s">
        <v>828</v>
      </c>
      <c r="L29" s="1285" t="s">
        <v>962</v>
      </c>
      <c r="M29" s="1285" t="s">
        <v>962</v>
      </c>
      <c r="N29" s="1285" t="s">
        <v>962</v>
      </c>
      <c r="O29" s="1285" t="s">
        <v>828</v>
      </c>
      <c r="P29" s="1285" t="s">
        <v>962</v>
      </c>
      <c r="Q29" s="1289" t="s">
        <v>828</v>
      </c>
    </row>
    <row r="30" spans="1:17" s="27" customFormat="1" ht="17.25" customHeight="1">
      <c r="A30" s="1281"/>
      <c r="B30" s="1282"/>
      <c r="C30" s="1283" t="s">
        <v>230</v>
      </c>
      <c r="D30" s="1284"/>
      <c r="E30" s="1295">
        <v>2</v>
      </c>
      <c r="F30" s="1295">
        <v>5</v>
      </c>
      <c r="G30" s="1295">
        <v>6</v>
      </c>
      <c r="H30" s="1295">
        <v>4</v>
      </c>
      <c r="I30" s="1295">
        <v>6</v>
      </c>
      <c r="J30" s="1295">
        <v>1.5</v>
      </c>
      <c r="K30" s="1295">
        <v>4</v>
      </c>
      <c r="L30" s="1295">
        <v>4</v>
      </c>
      <c r="M30" s="1295">
        <v>4</v>
      </c>
      <c r="N30" s="1295">
        <v>4</v>
      </c>
      <c r="O30" s="1295">
        <v>1</v>
      </c>
      <c r="P30" s="1295">
        <v>3.5</v>
      </c>
      <c r="Q30" s="1296">
        <v>5</v>
      </c>
    </row>
    <row r="31" spans="1:17" s="27" customFormat="1" ht="17.25" customHeight="1">
      <c r="A31" s="1281"/>
      <c r="B31" s="1299"/>
      <c r="C31" s="1300" t="s">
        <v>231</v>
      </c>
      <c r="D31" s="1294"/>
      <c r="E31" s="1295">
        <v>9</v>
      </c>
      <c r="F31" s="1295">
        <v>9</v>
      </c>
      <c r="G31" s="1295">
        <v>9</v>
      </c>
      <c r="H31" s="1295">
        <v>9</v>
      </c>
      <c r="I31" s="1295">
        <v>9</v>
      </c>
      <c r="J31" s="1295">
        <v>9</v>
      </c>
      <c r="K31" s="1295">
        <v>9</v>
      </c>
      <c r="L31" s="1295">
        <v>9</v>
      </c>
      <c r="M31" s="1295">
        <v>9</v>
      </c>
      <c r="N31" s="1295">
        <v>9</v>
      </c>
      <c r="O31" s="1295">
        <v>9</v>
      </c>
      <c r="P31" s="1295">
        <v>8</v>
      </c>
      <c r="Q31" s="1296">
        <v>8</v>
      </c>
    </row>
    <row r="32" spans="1:17" s="27" customFormat="1" ht="17.25" customHeight="1">
      <c r="A32" s="1298"/>
      <c r="B32" s="1299"/>
      <c r="C32" s="1300" t="s">
        <v>235</v>
      </c>
      <c r="D32" s="1294"/>
      <c r="E32" s="1301">
        <v>22.2</v>
      </c>
      <c r="F32" s="1301">
        <v>55.6</v>
      </c>
      <c r="G32" s="1301">
        <v>66.7</v>
      </c>
      <c r="H32" s="1301">
        <v>44.4</v>
      </c>
      <c r="I32" s="1301">
        <v>66.7</v>
      </c>
      <c r="J32" s="1301">
        <v>16.7</v>
      </c>
      <c r="K32" s="1301">
        <v>44.4</v>
      </c>
      <c r="L32" s="1301">
        <v>44.4</v>
      </c>
      <c r="M32" s="1301">
        <v>44.4</v>
      </c>
      <c r="N32" s="1301">
        <v>44.4</v>
      </c>
      <c r="O32" s="1301">
        <v>11.1</v>
      </c>
      <c r="P32" s="1301">
        <v>43.8</v>
      </c>
      <c r="Q32" s="1302">
        <v>62.5</v>
      </c>
    </row>
    <row r="33" spans="1:17" s="27" customFormat="1" ht="19.5" customHeight="1">
      <c r="A33" s="1281"/>
      <c r="B33" s="1282" t="s">
        <v>141</v>
      </c>
      <c r="C33" s="1283" t="s">
        <v>124</v>
      </c>
      <c r="D33" s="1288"/>
      <c r="E33" s="1285" t="s">
        <v>828</v>
      </c>
      <c r="F33" s="1285" t="s">
        <v>828</v>
      </c>
      <c r="G33" s="1285" t="s">
        <v>828</v>
      </c>
      <c r="H33" s="1285" t="s">
        <v>962</v>
      </c>
      <c r="I33" s="1285" t="s">
        <v>962</v>
      </c>
      <c r="J33" s="1285" t="s">
        <v>962</v>
      </c>
      <c r="K33" s="1285" t="s">
        <v>828</v>
      </c>
      <c r="L33" s="1285" t="s">
        <v>962</v>
      </c>
      <c r="M33" s="1285" t="s">
        <v>962</v>
      </c>
      <c r="N33" s="1285" t="s">
        <v>828</v>
      </c>
      <c r="O33" s="1285" t="s">
        <v>828</v>
      </c>
      <c r="P33" s="1285" t="s">
        <v>828</v>
      </c>
      <c r="Q33" s="1289" t="s">
        <v>828</v>
      </c>
    </row>
    <row r="34" spans="1:17" s="27" customFormat="1" ht="19.5" customHeight="1">
      <c r="A34" s="1304"/>
      <c r="B34" s="1281" t="s">
        <v>142</v>
      </c>
      <c r="C34" s="11" t="s">
        <v>125</v>
      </c>
      <c r="D34" s="1288"/>
      <c r="E34" s="1285" t="s">
        <v>828</v>
      </c>
      <c r="F34" s="1285" t="s">
        <v>828</v>
      </c>
      <c r="G34" s="1285" t="s">
        <v>828</v>
      </c>
      <c r="H34" s="1285" t="s">
        <v>828</v>
      </c>
      <c r="I34" s="1285" t="s">
        <v>828</v>
      </c>
      <c r="J34" s="1285"/>
      <c r="K34" s="1285"/>
      <c r="L34" s="1285"/>
      <c r="M34" s="1285"/>
      <c r="N34" s="1285"/>
      <c r="O34" s="1285"/>
      <c r="P34" s="1285"/>
      <c r="Q34" s="1289"/>
    </row>
    <row r="35" spans="1:17" s="27" customFormat="1" ht="19.5" customHeight="1">
      <c r="A35" s="1281" t="s">
        <v>126</v>
      </c>
      <c r="B35" s="1281" t="s">
        <v>143</v>
      </c>
      <c r="C35" s="11" t="s">
        <v>236</v>
      </c>
      <c r="D35" s="1288"/>
      <c r="E35" s="1285" t="s">
        <v>828</v>
      </c>
      <c r="F35" s="1285" t="s">
        <v>828</v>
      </c>
      <c r="G35" s="1285" t="s">
        <v>962</v>
      </c>
      <c r="H35" s="1285" t="s">
        <v>962</v>
      </c>
      <c r="I35" s="1285" t="s">
        <v>962</v>
      </c>
      <c r="J35" s="1285" t="s">
        <v>828</v>
      </c>
      <c r="K35" s="1285" t="s">
        <v>828</v>
      </c>
      <c r="L35" s="1285" t="s">
        <v>962</v>
      </c>
      <c r="M35" s="1285" t="s">
        <v>828</v>
      </c>
      <c r="N35" s="1285" t="s">
        <v>962</v>
      </c>
      <c r="O35" s="1285" t="s">
        <v>828</v>
      </c>
      <c r="P35" s="1285" t="s">
        <v>828</v>
      </c>
      <c r="Q35" s="1289" t="s">
        <v>962</v>
      </c>
    </row>
    <row r="36" spans="1:17" s="27" customFormat="1" ht="19.5" customHeight="1">
      <c r="A36" s="1281"/>
      <c r="B36" s="1281" t="s">
        <v>144</v>
      </c>
      <c r="C36" s="1307" t="s">
        <v>130</v>
      </c>
      <c r="D36" s="1292"/>
      <c r="E36" s="1285" t="s">
        <v>962</v>
      </c>
      <c r="F36" s="1285" t="s">
        <v>828</v>
      </c>
      <c r="G36" s="1285" t="s">
        <v>962</v>
      </c>
      <c r="H36" s="1285" t="s">
        <v>962</v>
      </c>
      <c r="I36" s="1285" t="s">
        <v>828</v>
      </c>
      <c r="J36" s="1285" t="s">
        <v>962</v>
      </c>
      <c r="K36" s="1285" t="s">
        <v>828</v>
      </c>
      <c r="L36" s="1285" t="s">
        <v>962</v>
      </c>
      <c r="M36" s="1285" t="s">
        <v>828</v>
      </c>
      <c r="N36" s="1285" t="s">
        <v>828</v>
      </c>
      <c r="O36" s="1285" t="s">
        <v>828</v>
      </c>
      <c r="P36" s="1285" t="s">
        <v>962</v>
      </c>
      <c r="Q36" s="1289" t="s">
        <v>962</v>
      </c>
    </row>
    <row r="37" spans="1:17" s="27" customFormat="1" ht="19.5" customHeight="1">
      <c r="A37" s="1281" t="s">
        <v>105</v>
      </c>
      <c r="B37" s="1281" t="s">
        <v>145</v>
      </c>
      <c r="C37" s="1307" t="s">
        <v>127</v>
      </c>
      <c r="D37" s="1292"/>
      <c r="E37" s="1285" t="s">
        <v>962</v>
      </c>
      <c r="F37" s="1285" t="s">
        <v>962</v>
      </c>
      <c r="G37" s="1285" t="s">
        <v>962</v>
      </c>
      <c r="H37" s="1285" t="s">
        <v>962</v>
      </c>
      <c r="I37" s="1285" t="s">
        <v>962</v>
      </c>
      <c r="J37" s="1285" t="s">
        <v>962</v>
      </c>
      <c r="K37" s="1285" t="s">
        <v>962</v>
      </c>
      <c r="L37" s="1285" t="s">
        <v>962</v>
      </c>
      <c r="M37" s="1285" t="s">
        <v>828</v>
      </c>
      <c r="N37" s="1285" t="s">
        <v>828</v>
      </c>
      <c r="O37" s="1285" t="s">
        <v>828</v>
      </c>
      <c r="P37" s="1285" t="s">
        <v>828</v>
      </c>
      <c r="Q37" s="1289" t="s">
        <v>962</v>
      </c>
    </row>
    <row r="38" spans="1:17" s="27" customFormat="1" ht="19.5" customHeight="1">
      <c r="A38" s="1281"/>
      <c r="B38" s="1281" t="s">
        <v>146</v>
      </c>
      <c r="C38" s="11" t="s">
        <v>131</v>
      </c>
      <c r="D38" s="1288"/>
      <c r="E38" s="1285" t="s">
        <v>828</v>
      </c>
      <c r="F38" s="1285" t="s">
        <v>828</v>
      </c>
      <c r="G38" s="1285" t="s">
        <v>828</v>
      </c>
      <c r="H38" s="1285" t="s">
        <v>828</v>
      </c>
      <c r="I38" s="1285" t="s">
        <v>962</v>
      </c>
      <c r="J38" s="1285" t="s">
        <v>962</v>
      </c>
      <c r="K38" s="1285" t="s">
        <v>962</v>
      </c>
      <c r="L38" s="1285" t="s">
        <v>962</v>
      </c>
      <c r="M38" s="1285" t="s">
        <v>962</v>
      </c>
      <c r="N38" s="1285" t="s">
        <v>828</v>
      </c>
      <c r="O38" s="1285" t="s">
        <v>828</v>
      </c>
      <c r="P38" s="1285" t="s">
        <v>962</v>
      </c>
      <c r="Q38" s="1289" t="s">
        <v>962</v>
      </c>
    </row>
    <row r="39" spans="1:17" s="27" customFormat="1" ht="24.75" customHeight="1">
      <c r="A39" s="1281" t="s">
        <v>108</v>
      </c>
      <c r="B39" s="1281" t="s">
        <v>147</v>
      </c>
      <c r="C39" s="1308" t="s">
        <v>951</v>
      </c>
      <c r="D39" s="1309"/>
      <c r="E39" s="1285" t="s">
        <v>962</v>
      </c>
      <c r="F39" s="1285" t="s">
        <v>828</v>
      </c>
      <c r="G39" s="1285" t="s">
        <v>962</v>
      </c>
      <c r="H39" s="1285" t="s">
        <v>828</v>
      </c>
      <c r="I39" s="1285" t="s">
        <v>962</v>
      </c>
      <c r="J39" s="1285" t="s">
        <v>828</v>
      </c>
      <c r="K39" s="1285" t="s">
        <v>962</v>
      </c>
      <c r="L39" s="1285" t="s">
        <v>962</v>
      </c>
      <c r="M39" s="1285" t="s">
        <v>828</v>
      </c>
      <c r="N39" s="1285" t="s">
        <v>962</v>
      </c>
      <c r="O39" s="1285" t="s">
        <v>828</v>
      </c>
      <c r="P39" s="1285" t="s">
        <v>962</v>
      </c>
      <c r="Q39" s="1289" t="s">
        <v>828</v>
      </c>
    </row>
    <row r="40" spans="1:17" s="27" customFormat="1" ht="19.5" customHeight="1">
      <c r="A40" s="1281"/>
      <c r="B40" s="1281" t="s">
        <v>148</v>
      </c>
      <c r="C40" s="1307" t="s">
        <v>128</v>
      </c>
      <c r="D40" s="1292"/>
      <c r="E40" s="1285" t="s">
        <v>962</v>
      </c>
      <c r="F40" s="1285" t="s">
        <v>962</v>
      </c>
      <c r="G40" s="1285" t="s">
        <v>962</v>
      </c>
      <c r="H40" s="1285" t="s">
        <v>962</v>
      </c>
      <c r="I40" s="1285" t="s">
        <v>962</v>
      </c>
      <c r="J40" s="1285" t="s">
        <v>962</v>
      </c>
      <c r="K40" s="1285" t="s">
        <v>962</v>
      </c>
      <c r="L40" s="1285" t="s">
        <v>962</v>
      </c>
      <c r="M40" s="1285" t="s">
        <v>962</v>
      </c>
      <c r="N40" s="1285" t="s">
        <v>962</v>
      </c>
      <c r="O40" s="1285" t="s">
        <v>962</v>
      </c>
      <c r="P40" s="1285" t="s">
        <v>962</v>
      </c>
      <c r="Q40" s="1289" t="s">
        <v>962</v>
      </c>
    </row>
    <row r="41" spans="1:17" s="27" customFormat="1" ht="19.5" customHeight="1">
      <c r="A41" s="1281" t="s">
        <v>109</v>
      </c>
      <c r="B41" s="1290" t="s">
        <v>149</v>
      </c>
      <c r="C41" s="1310" t="s">
        <v>132</v>
      </c>
      <c r="D41" s="1288"/>
      <c r="E41" s="1285" t="s">
        <v>828</v>
      </c>
      <c r="F41" s="1285" t="s">
        <v>962</v>
      </c>
      <c r="G41" s="1285" t="s">
        <v>962</v>
      </c>
      <c r="H41" s="1285" t="s">
        <v>962</v>
      </c>
      <c r="I41" s="1285" t="s">
        <v>828</v>
      </c>
      <c r="J41" s="1285" t="s">
        <v>828</v>
      </c>
      <c r="K41" s="1285" t="s">
        <v>828</v>
      </c>
      <c r="L41" s="1285" t="s">
        <v>962</v>
      </c>
      <c r="M41" s="1285" t="s">
        <v>962</v>
      </c>
      <c r="N41" s="1285" t="s">
        <v>962</v>
      </c>
      <c r="O41" s="1285" t="s">
        <v>828</v>
      </c>
      <c r="P41" s="1285" t="s">
        <v>828</v>
      </c>
      <c r="Q41" s="1289" t="s">
        <v>828</v>
      </c>
    </row>
    <row r="42" spans="1:17" s="27" customFormat="1" ht="14.25" customHeight="1">
      <c r="A42" s="1281"/>
      <c r="B42" s="1281"/>
      <c r="C42" s="11" t="s">
        <v>230</v>
      </c>
      <c r="D42" s="1294"/>
      <c r="E42" s="1295">
        <v>4</v>
      </c>
      <c r="F42" s="1295">
        <v>3</v>
      </c>
      <c r="G42" s="1295">
        <v>6</v>
      </c>
      <c r="H42" s="1295">
        <v>6</v>
      </c>
      <c r="I42" s="1295">
        <v>6</v>
      </c>
      <c r="J42" s="1295">
        <v>5</v>
      </c>
      <c r="K42" s="1295">
        <v>4</v>
      </c>
      <c r="L42" s="1295">
        <v>8</v>
      </c>
      <c r="M42" s="1295">
        <v>4</v>
      </c>
      <c r="N42" s="1295">
        <v>4</v>
      </c>
      <c r="O42" s="1295">
        <v>1</v>
      </c>
      <c r="P42" s="1295">
        <v>4</v>
      </c>
      <c r="Q42" s="1296">
        <v>5</v>
      </c>
    </row>
    <row r="43" spans="1:17" s="27" customFormat="1" ht="15.75" customHeight="1">
      <c r="A43" s="1281"/>
      <c r="B43" s="1282"/>
      <c r="C43" s="1283" t="s">
        <v>231</v>
      </c>
      <c r="D43" s="1284"/>
      <c r="E43" s="1295">
        <v>9</v>
      </c>
      <c r="F43" s="1295">
        <v>9</v>
      </c>
      <c r="G43" s="1295">
        <v>9</v>
      </c>
      <c r="H43" s="1295">
        <v>9</v>
      </c>
      <c r="I43" s="1295">
        <v>9</v>
      </c>
      <c r="J43" s="1295">
        <v>8</v>
      </c>
      <c r="K43" s="1295">
        <v>8</v>
      </c>
      <c r="L43" s="1295">
        <v>8</v>
      </c>
      <c r="M43" s="1295">
        <v>8</v>
      </c>
      <c r="N43" s="1295">
        <v>8</v>
      </c>
      <c r="O43" s="1295">
        <v>8</v>
      </c>
      <c r="P43" s="1295">
        <v>8</v>
      </c>
      <c r="Q43" s="1296">
        <v>8</v>
      </c>
    </row>
    <row r="44" spans="1:17" s="27" customFormat="1" ht="17.25" customHeight="1">
      <c r="A44" s="1298"/>
      <c r="B44" s="1299"/>
      <c r="C44" s="1300" t="s">
        <v>237</v>
      </c>
      <c r="D44" s="1294"/>
      <c r="E44" s="1301">
        <v>44.4</v>
      </c>
      <c r="F44" s="1301">
        <v>33.299999999999997</v>
      </c>
      <c r="G44" s="1301">
        <v>66.7</v>
      </c>
      <c r="H44" s="1301">
        <v>66.7</v>
      </c>
      <c r="I44" s="1301">
        <v>66.7</v>
      </c>
      <c r="J44" s="1301">
        <v>62.5</v>
      </c>
      <c r="K44" s="1301">
        <v>50</v>
      </c>
      <c r="L44" s="1301">
        <v>100</v>
      </c>
      <c r="M44" s="1301">
        <v>50</v>
      </c>
      <c r="N44" s="1301">
        <v>50</v>
      </c>
      <c r="O44" s="1301">
        <v>12.5</v>
      </c>
      <c r="P44" s="1301">
        <v>50</v>
      </c>
      <c r="Q44" s="1302">
        <v>62.5</v>
      </c>
    </row>
    <row r="45" spans="1:17" s="27" customFormat="1" ht="11.25" customHeight="1">
      <c r="A45" s="1311"/>
      <c r="B45" s="1255" t="s">
        <v>1042</v>
      </c>
      <c r="C45" s="1256"/>
      <c r="D45" s="7"/>
      <c r="E45" s="1312"/>
      <c r="F45" s="1312"/>
      <c r="G45" s="1312"/>
      <c r="H45" s="1312"/>
      <c r="I45" s="1312"/>
      <c r="J45" s="1312"/>
      <c r="K45" s="1312"/>
      <c r="L45" s="1312"/>
      <c r="M45" s="1312"/>
      <c r="N45" s="1312"/>
      <c r="O45" s="1312"/>
      <c r="P45" s="1312"/>
      <c r="Q45" s="1257"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13" t="s">
        <v>726</v>
      </c>
      <c r="C1" s="28"/>
      <c r="E1" s="28"/>
      <c r="G1" s="28"/>
      <c r="H1" s="28"/>
      <c r="I1" s="679"/>
      <c r="J1" s="1745"/>
      <c r="K1" s="1745"/>
      <c r="L1" s="28"/>
      <c r="M1" s="1314"/>
      <c r="N1" s="28"/>
      <c r="O1" s="1315"/>
      <c r="P1" s="1315" t="s">
        <v>989</v>
      </c>
    </row>
    <row r="2" spans="1:17" ht="6" customHeight="1">
      <c r="A2" s="1316"/>
      <c r="B2" s="1317"/>
      <c r="C2" s="1317"/>
      <c r="D2" s="1317"/>
      <c r="E2" s="1317"/>
      <c r="F2" s="1317"/>
      <c r="G2" s="1317"/>
      <c r="H2" s="1317"/>
      <c r="I2" s="1317"/>
      <c r="J2" s="1317"/>
      <c r="K2" s="1317"/>
      <c r="L2" s="1317"/>
      <c r="M2" s="1317"/>
      <c r="N2" s="1317"/>
      <c r="O2" s="1317"/>
      <c r="P2" s="1317"/>
    </row>
    <row r="3" spans="1:17" ht="15" customHeight="1">
      <c r="A3" s="1947" t="s">
        <v>161</v>
      </c>
      <c r="B3" s="1947"/>
      <c r="C3" s="1948"/>
      <c r="D3" s="1957" t="s">
        <v>162</v>
      </c>
      <c r="E3" s="1959" t="s">
        <v>163</v>
      </c>
      <c r="F3" s="29"/>
      <c r="G3" s="29"/>
      <c r="H3" s="29"/>
      <c r="I3" s="29"/>
      <c r="J3" s="29"/>
      <c r="K3" s="29"/>
      <c r="L3" s="29"/>
      <c r="M3" s="29"/>
      <c r="N3" s="29"/>
      <c r="O3" s="29"/>
      <c r="P3" s="238"/>
    </row>
    <row r="4" spans="1:17" ht="35.25" customHeight="1">
      <c r="A4" s="1949"/>
      <c r="B4" s="1949"/>
      <c r="C4" s="1950"/>
      <c r="D4" s="1958"/>
      <c r="E4" s="1960"/>
      <c r="F4" s="32" t="s">
        <v>405</v>
      </c>
      <c r="G4" s="31" t="s">
        <v>406</v>
      </c>
      <c r="H4" s="31" t="s">
        <v>317</v>
      </c>
      <c r="I4" s="31" t="s">
        <v>407</v>
      </c>
      <c r="J4" s="31" t="s">
        <v>408</v>
      </c>
      <c r="K4" s="31" t="s">
        <v>491</v>
      </c>
      <c r="L4" s="31" t="s">
        <v>409</v>
      </c>
      <c r="M4" s="31" t="s">
        <v>492</v>
      </c>
      <c r="N4" s="31" t="s">
        <v>655</v>
      </c>
      <c r="O4" s="32" t="s">
        <v>410</v>
      </c>
      <c r="P4" s="214" t="s">
        <v>411</v>
      </c>
    </row>
    <row r="5" spans="1:17" ht="15" customHeight="1">
      <c r="A5" s="1318"/>
      <c r="B5" s="1319"/>
      <c r="C5" s="1320" t="s">
        <v>412</v>
      </c>
      <c r="D5" s="1321">
        <v>1000</v>
      </c>
      <c r="E5" s="1322">
        <v>892.3</v>
      </c>
      <c r="F5" s="1322">
        <v>144.6</v>
      </c>
      <c r="G5" s="1322">
        <v>9.4</v>
      </c>
      <c r="H5" s="1322">
        <v>9.6</v>
      </c>
      <c r="I5" s="1322">
        <v>28.8</v>
      </c>
      <c r="J5" s="1322">
        <v>86.1</v>
      </c>
      <c r="K5" s="1322">
        <v>52.8</v>
      </c>
      <c r="L5" s="1322">
        <v>41</v>
      </c>
      <c r="M5" s="1322">
        <v>23.4</v>
      </c>
      <c r="N5" s="1322">
        <v>50.6</v>
      </c>
      <c r="O5" s="1322">
        <v>26.7</v>
      </c>
      <c r="P5" s="1323">
        <v>43.7</v>
      </c>
    </row>
    <row r="6" spans="1:17" ht="11.25" customHeight="1">
      <c r="A6" s="634"/>
      <c r="B6" s="1324"/>
      <c r="C6" s="1325"/>
      <c r="D6" s="1326"/>
      <c r="E6" s="1327"/>
      <c r="F6" s="1327"/>
      <c r="G6" s="1327"/>
      <c r="H6" s="1327"/>
      <c r="I6" s="1327"/>
      <c r="J6" s="1327"/>
      <c r="K6" s="1327"/>
      <c r="L6" s="1327"/>
      <c r="M6" s="1327"/>
      <c r="N6" s="1327"/>
      <c r="O6" s="1327"/>
      <c r="P6" s="1327"/>
    </row>
    <row r="7" spans="1:17" ht="16.5" customHeight="1">
      <c r="A7" s="1328" t="s">
        <v>483</v>
      </c>
      <c r="B7" s="636">
        <v>4</v>
      </c>
      <c r="C7" s="1329" t="s">
        <v>918</v>
      </c>
      <c r="D7" s="1330">
        <v>114.875</v>
      </c>
      <c r="E7" s="1331">
        <v>113.708333333333</v>
      </c>
      <c r="F7" s="1331">
        <v>107.683333333333</v>
      </c>
      <c r="G7" s="1331">
        <v>105.091666666667</v>
      </c>
      <c r="H7" s="1331">
        <v>171.316666666667</v>
      </c>
      <c r="I7" s="1331">
        <v>106.191666666667</v>
      </c>
      <c r="J7" s="1331">
        <v>116.98333333333299</v>
      </c>
      <c r="K7" s="1331">
        <v>151.583333333333</v>
      </c>
      <c r="L7" s="1331">
        <v>107.7</v>
      </c>
      <c r="M7" s="1331">
        <v>107.491666666667</v>
      </c>
      <c r="N7" s="1331">
        <v>145.583333333333</v>
      </c>
      <c r="O7" s="1331">
        <v>148.28333333333299</v>
      </c>
      <c r="P7" s="1331">
        <v>112.566666666667</v>
      </c>
    </row>
    <row r="8" spans="1:17" ht="16.5" customHeight="1">
      <c r="A8" s="635"/>
      <c r="B8" s="636">
        <v>5</v>
      </c>
      <c r="C8" s="728"/>
      <c r="D8" s="1330">
        <v>119.85833333333299</v>
      </c>
      <c r="E8" s="1331">
        <v>118.85</v>
      </c>
      <c r="F8" s="1331">
        <v>115.5</v>
      </c>
      <c r="G8" s="1331">
        <v>114.741666666667</v>
      </c>
      <c r="H8" s="1331">
        <v>140.6</v>
      </c>
      <c r="I8" s="1331">
        <v>120.575</v>
      </c>
      <c r="J8" s="1331">
        <v>116.691666666667</v>
      </c>
      <c r="K8" s="1331">
        <v>151.89166666666699</v>
      </c>
      <c r="L8" s="1331">
        <v>112.466666666667</v>
      </c>
      <c r="M8" s="1331">
        <v>123.091666666667</v>
      </c>
      <c r="N8" s="1331">
        <v>154.583333333333</v>
      </c>
      <c r="O8" s="1331">
        <v>152.88333333333301</v>
      </c>
      <c r="P8" s="1331">
        <v>123.7</v>
      </c>
    </row>
    <row r="9" spans="1:17" ht="16.5" customHeight="1">
      <c r="A9" s="635"/>
      <c r="B9" s="636">
        <v>6</v>
      </c>
      <c r="C9" s="728"/>
      <c r="D9" s="1330">
        <v>122.625</v>
      </c>
      <c r="E9" s="1331">
        <v>121.925</v>
      </c>
      <c r="F9" s="1331">
        <v>118.51666666666701</v>
      </c>
      <c r="G9" s="1331">
        <v>119.491666666667</v>
      </c>
      <c r="H9" s="1331">
        <v>134.96666666666701</v>
      </c>
      <c r="I9" s="1331">
        <v>123.77500000000001</v>
      </c>
      <c r="J9" s="1331">
        <v>117.166666666667</v>
      </c>
      <c r="K9" s="1331">
        <v>156.69999999999999</v>
      </c>
      <c r="L9" s="1331">
        <v>114.175</v>
      </c>
      <c r="M9" s="1331">
        <v>130.02500000000001</v>
      </c>
      <c r="N9" s="1331">
        <v>153</v>
      </c>
      <c r="O9" s="1331">
        <v>171.458333333333</v>
      </c>
      <c r="P9" s="1331">
        <v>128.17500000000001</v>
      </c>
    </row>
    <row r="10" spans="1:17" ht="12.75" customHeight="1">
      <c r="A10" s="85"/>
      <c r="B10" s="176"/>
      <c r="C10" s="646"/>
      <c r="D10" s="1332"/>
      <c r="E10" s="1333"/>
      <c r="F10" s="1333"/>
      <c r="G10" s="1333"/>
      <c r="H10" s="1333"/>
      <c r="I10" s="1333"/>
      <c r="J10" s="1333"/>
      <c r="K10" s="1333"/>
      <c r="L10" s="1333"/>
      <c r="M10" s="1333"/>
      <c r="N10" s="1333"/>
      <c r="O10" s="1333"/>
      <c r="P10" s="1333"/>
    </row>
    <row r="11" spans="1:17" ht="17.25" customHeight="1">
      <c r="A11" s="500">
        <v>6</v>
      </c>
      <c r="B11" s="474">
        <v>6</v>
      </c>
      <c r="C11" s="1325" t="s">
        <v>164</v>
      </c>
      <c r="D11" s="1334">
        <v>122.7</v>
      </c>
      <c r="E11" s="1334">
        <v>122.2</v>
      </c>
      <c r="F11" s="1334">
        <v>118.2</v>
      </c>
      <c r="G11" s="1334">
        <v>116.8</v>
      </c>
      <c r="H11" s="1334">
        <v>135.4</v>
      </c>
      <c r="I11" s="1334">
        <v>123.8</v>
      </c>
      <c r="J11" s="1334">
        <v>117.5</v>
      </c>
      <c r="K11" s="1334">
        <v>159.4</v>
      </c>
      <c r="L11" s="1334">
        <v>113.8</v>
      </c>
      <c r="M11" s="1334">
        <v>129.69999999999999</v>
      </c>
      <c r="N11" s="1334">
        <v>153.4</v>
      </c>
      <c r="O11" s="1334">
        <v>181.3</v>
      </c>
      <c r="P11" s="1334">
        <v>128</v>
      </c>
      <c r="Q11" s="509"/>
    </row>
    <row r="12" spans="1:17" ht="17.25" customHeight="1">
      <c r="A12" s="500">
        <v>7</v>
      </c>
      <c r="B12" s="474">
        <v>4</v>
      </c>
      <c r="C12" s="1335"/>
      <c r="D12" s="1336">
        <v>126.5</v>
      </c>
      <c r="E12" s="1334">
        <v>124.3</v>
      </c>
      <c r="F12" s="1334">
        <v>123.1</v>
      </c>
      <c r="G12" s="1334">
        <v>118.9</v>
      </c>
      <c r="H12" s="1334">
        <v>135.19999999999999</v>
      </c>
      <c r="I12" s="1334">
        <v>126</v>
      </c>
      <c r="J12" s="1334">
        <v>114.3</v>
      </c>
      <c r="K12" s="1334">
        <v>166.7</v>
      </c>
      <c r="L12" s="1334">
        <v>117.7</v>
      </c>
      <c r="M12" s="1334">
        <v>134.5</v>
      </c>
      <c r="N12" s="1334">
        <v>145.80000000000001</v>
      </c>
      <c r="O12" s="1334">
        <v>176.9</v>
      </c>
      <c r="P12" s="1334">
        <v>133.19999999999999</v>
      </c>
      <c r="Q12" s="509"/>
    </row>
    <row r="13" spans="1:17" ht="17.25" customHeight="1">
      <c r="A13" s="500"/>
      <c r="B13" s="474">
        <v>5</v>
      </c>
      <c r="C13" s="1325"/>
      <c r="D13" s="1336">
        <v>126.4</v>
      </c>
      <c r="E13" s="1334">
        <v>124</v>
      </c>
      <c r="F13" s="1334">
        <v>123.5</v>
      </c>
      <c r="G13" s="1334">
        <v>118.9</v>
      </c>
      <c r="H13" s="1334">
        <v>135.69999999999999</v>
      </c>
      <c r="I13" s="1334">
        <v>126.3</v>
      </c>
      <c r="J13" s="1334">
        <v>113.8</v>
      </c>
      <c r="K13" s="1334">
        <v>159.19999999999999</v>
      </c>
      <c r="L13" s="1334">
        <v>117.6</v>
      </c>
      <c r="M13" s="1334">
        <v>135.6</v>
      </c>
      <c r="N13" s="1334">
        <v>145.5</v>
      </c>
      <c r="O13" s="1334">
        <v>177.6</v>
      </c>
      <c r="P13" s="1334">
        <v>133.5</v>
      </c>
      <c r="Q13" s="509"/>
    </row>
    <row r="14" spans="1:17" ht="17.25" customHeight="1">
      <c r="A14" s="500"/>
      <c r="B14" s="474">
        <v>6</v>
      </c>
      <c r="C14" s="5"/>
      <c r="D14" s="1336">
        <v>126.2</v>
      </c>
      <c r="E14" s="1334">
        <v>123.8</v>
      </c>
      <c r="F14" s="1334">
        <v>123.5</v>
      </c>
      <c r="G14" s="1334">
        <v>118.1</v>
      </c>
      <c r="H14" s="1334">
        <v>135.9</v>
      </c>
      <c r="I14" s="1334">
        <v>126.4</v>
      </c>
      <c r="J14" s="1334">
        <v>114</v>
      </c>
      <c r="K14" s="1334">
        <v>152</v>
      </c>
      <c r="L14" s="1334">
        <v>117.4</v>
      </c>
      <c r="M14" s="1334">
        <v>135.6</v>
      </c>
      <c r="N14" s="1334">
        <v>145.4</v>
      </c>
      <c r="O14" s="1334">
        <v>181.3</v>
      </c>
      <c r="P14" s="1334">
        <v>133.1</v>
      </c>
      <c r="Q14" s="509"/>
    </row>
    <row r="15" spans="1:17" ht="17.25" customHeight="1">
      <c r="A15" s="634"/>
      <c r="B15" s="176"/>
      <c r="C15" s="1325"/>
      <c r="D15" s="1337"/>
      <c r="E15" s="4"/>
      <c r="F15" s="4"/>
      <c r="G15" s="4"/>
      <c r="H15" s="4" t="s">
        <v>265</v>
      </c>
      <c r="I15" s="4"/>
      <c r="J15" s="4"/>
      <c r="K15" s="4"/>
      <c r="L15" s="4"/>
      <c r="M15" s="4"/>
      <c r="N15" s="4"/>
      <c r="O15" s="4"/>
      <c r="P15" s="4"/>
    </row>
    <row r="16" spans="1:17" ht="16.5" customHeight="1">
      <c r="A16" s="1820" t="s">
        <v>270</v>
      </c>
      <c r="B16" s="1820"/>
      <c r="C16" s="1821"/>
      <c r="D16" s="1338">
        <f>(D14-D13)/D13*100</f>
        <v>-0.15822784810126805</v>
      </c>
      <c r="E16" s="1339">
        <f t="shared" ref="E16:P16" si="0">(E14-E13)/E13*100</f>
        <v>-0.16129032258064746</v>
      </c>
      <c r="F16" s="1339">
        <f t="shared" si="0"/>
        <v>0</v>
      </c>
      <c r="G16" s="1339">
        <f t="shared" si="0"/>
        <v>-0.6728343145500516</v>
      </c>
      <c r="H16" s="1339">
        <f t="shared" si="0"/>
        <v>0.14738393515108111</v>
      </c>
      <c r="I16" s="1339">
        <f t="shared" si="0"/>
        <v>7.9176563737140562E-2</v>
      </c>
      <c r="J16" s="1339">
        <f t="shared" si="0"/>
        <v>0.175746924428825</v>
      </c>
      <c r="K16" s="1339">
        <f t="shared" si="0"/>
        <v>-4.5226130653266265</v>
      </c>
      <c r="L16" s="1339">
        <f t="shared" si="0"/>
        <v>-0.17006802721087469</v>
      </c>
      <c r="M16" s="1339">
        <f t="shared" si="0"/>
        <v>0</v>
      </c>
      <c r="N16" s="1339">
        <f t="shared" si="0"/>
        <v>-6.8728522336765852E-2</v>
      </c>
      <c r="O16" s="1339">
        <f t="shared" si="0"/>
        <v>2.0833333333333428</v>
      </c>
      <c r="P16" s="1339">
        <f t="shared" si="0"/>
        <v>-0.29962546816479829</v>
      </c>
      <c r="Q16" s="362" t="s">
        <v>909</v>
      </c>
    </row>
    <row r="17" spans="1:17" ht="16.5" customHeight="1">
      <c r="A17" s="1955" t="s">
        <v>271</v>
      </c>
      <c r="B17" s="1955"/>
      <c r="C17" s="1956"/>
      <c r="D17" s="1340">
        <f>(D14-D11)/D11*100</f>
        <v>2.8524857375713122</v>
      </c>
      <c r="E17" s="1341">
        <f t="shared" ref="E17:P17" si="1">(E14-E11)/E11*100</f>
        <v>1.3093289689034324</v>
      </c>
      <c r="F17" s="1341">
        <f t="shared" si="1"/>
        <v>4.4839255499153952</v>
      </c>
      <c r="G17" s="1341">
        <f t="shared" si="1"/>
        <v>1.1130136986301344</v>
      </c>
      <c r="H17" s="1341">
        <f t="shared" si="1"/>
        <v>0.36927621861152138</v>
      </c>
      <c r="I17" s="1341">
        <f t="shared" si="1"/>
        <v>2.100161550888537</v>
      </c>
      <c r="J17" s="1341">
        <f>(J14-J11)/J11*100</f>
        <v>-2.9787234042553195</v>
      </c>
      <c r="K17" s="1341">
        <f t="shared" si="1"/>
        <v>-4.6424090338770423</v>
      </c>
      <c r="L17" s="1341">
        <f t="shared" si="1"/>
        <v>3.1634446397188127</v>
      </c>
      <c r="M17" s="1341">
        <f t="shared" si="1"/>
        <v>4.5489591364687794</v>
      </c>
      <c r="N17" s="1341">
        <f t="shared" si="1"/>
        <v>-5.2151238591916549</v>
      </c>
      <c r="O17" s="1341">
        <f t="shared" si="1"/>
        <v>0</v>
      </c>
      <c r="P17" s="1341">
        <f t="shared" si="1"/>
        <v>3.9843749999999956</v>
      </c>
      <c r="Q17" s="362" t="s">
        <v>909</v>
      </c>
    </row>
    <row r="18" spans="1:17" ht="15" customHeight="1">
      <c r="A18" s="4"/>
      <c r="B18" s="1342"/>
      <c r="C18" s="1342"/>
      <c r="D18" s="1342"/>
      <c r="E18" s="1342"/>
      <c r="F18" s="1342"/>
      <c r="G18" s="1342"/>
      <c r="H18" s="1342"/>
      <c r="I18" s="1342"/>
      <c r="J18" s="1342"/>
      <c r="K18" s="1342"/>
      <c r="L18" s="1342"/>
      <c r="M18" s="1342"/>
      <c r="N18" s="1342"/>
      <c r="O18" s="1343"/>
      <c r="P18" s="1344"/>
    </row>
    <row r="19" spans="1:17" ht="2.25" customHeight="1">
      <c r="B19" s="28"/>
      <c r="C19" s="28"/>
      <c r="D19" s="1345"/>
      <c r="E19" s="28"/>
      <c r="G19" s="28"/>
      <c r="H19" s="28"/>
      <c r="I19" s="28"/>
      <c r="J19" s="28"/>
      <c r="K19" s="28"/>
      <c r="L19" s="28"/>
      <c r="N19" s="28"/>
      <c r="O19" s="1315"/>
      <c r="P19" s="28"/>
    </row>
    <row r="20" spans="1:17" ht="10.5" customHeight="1">
      <c r="A20" s="1316"/>
      <c r="B20" s="1317"/>
      <c r="C20" s="1317"/>
      <c r="D20" s="1317"/>
      <c r="E20" s="1317"/>
      <c r="F20" s="1317"/>
      <c r="G20" s="1317"/>
      <c r="H20" s="1317"/>
      <c r="I20" s="1317"/>
      <c r="J20" s="1317"/>
      <c r="K20" s="1317"/>
      <c r="L20" s="1317"/>
      <c r="M20" s="1317"/>
      <c r="N20" s="28"/>
      <c r="O20" s="28"/>
      <c r="P20" s="28"/>
    </row>
    <row r="21" spans="1:17" ht="13.5" customHeight="1">
      <c r="A21" s="1947" t="s">
        <v>161</v>
      </c>
      <c r="B21" s="1947"/>
      <c r="C21" s="1948"/>
      <c r="D21" s="29"/>
      <c r="E21" s="29"/>
      <c r="F21" s="29"/>
      <c r="G21" s="29"/>
      <c r="H21" s="38"/>
      <c r="I21" s="29"/>
      <c r="J21" s="38"/>
      <c r="K21" s="38"/>
      <c r="L21" s="1953" t="s">
        <v>165</v>
      </c>
      <c r="M21" s="1953" t="s">
        <v>166</v>
      </c>
      <c r="N21" s="1953" t="s">
        <v>266</v>
      </c>
      <c r="O21" s="1953" t="s">
        <v>167</v>
      </c>
      <c r="Q21" s="28"/>
    </row>
    <row r="22" spans="1:17" ht="29.25" customHeight="1">
      <c r="A22" s="1949"/>
      <c r="B22" s="1949"/>
      <c r="C22" s="1950"/>
      <c r="D22" s="39" t="s">
        <v>413</v>
      </c>
      <c r="E22" s="31" t="s">
        <v>414</v>
      </c>
      <c r="F22" s="31" t="s">
        <v>415</v>
      </c>
      <c r="G22" s="31" t="s">
        <v>489</v>
      </c>
      <c r="H22" s="40" t="s">
        <v>416</v>
      </c>
      <c r="I22" s="31" t="s">
        <v>417</v>
      </c>
      <c r="J22" s="40" t="s">
        <v>418</v>
      </c>
      <c r="K22" s="40" t="s">
        <v>490</v>
      </c>
      <c r="L22" s="1954"/>
      <c r="M22" s="1954"/>
      <c r="N22" s="1954"/>
      <c r="O22" s="1954"/>
      <c r="P22" s="34"/>
      <c r="Q22" s="30"/>
    </row>
    <row r="23" spans="1:17" s="34" customFormat="1" ht="12.75" customHeight="1">
      <c r="A23" s="634"/>
      <c r="B23" s="1319"/>
      <c r="C23" s="1320" t="s">
        <v>412</v>
      </c>
      <c r="D23" s="1322">
        <v>33.299999999999997</v>
      </c>
      <c r="E23" s="1322">
        <v>45.8</v>
      </c>
      <c r="F23" s="1322">
        <v>14.9</v>
      </c>
      <c r="G23" s="1322">
        <v>19.3</v>
      </c>
      <c r="H23" s="1322">
        <v>50</v>
      </c>
      <c r="I23" s="1322">
        <v>18.2</v>
      </c>
      <c r="J23" s="1323">
        <v>150.9</v>
      </c>
      <c r="K23" s="1322">
        <v>43.2</v>
      </c>
      <c r="L23" s="1322">
        <v>40.299999999999997</v>
      </c>
      <c r="M23" s="1322">
        <v>3.7</v>
      </c>
      <c r="N23" s="1322">
        <v>58.4</v>
      </c>
      <c r="O23" s="1322">
        <v>5.3</v>
      </c>
      <c r="P23" s="5"/>
      <c r="Q23" s="33"/>
    </row>
    <row r="24" spans="1:17" s="5" customFormat="1" ht="11.25" customHeight="1">
      <c r="A24" s="634"/>
      <c r="B24" s="1324"/>
      <c r="C24" s="1325"/>
      <c r="D24" s="1346"/>
      <c r="E24" s="1346"/>
      <c r="F24" s="1346"/>
      <c r="G24" s="1346"/>
      <c r="H24" s="1347"/>
      <c r="I24" s="1346"/>
      <c r="J24" s="1347"/>
      <c r="K24" s="1347"/>
      <c r="L24" s="1346"/>
      <c r="M24" s="1346"/>
      <c r="N24" s="1346"/>
      <c r="O24" s="1346"/>
      <c r="Q24" s="35"/>
    </row>
    <row r="25" spans="1:17" s="5" customFormat="1" ht="16.5" customHeight="1">
      <c r="A25" s="1328" t="s">
        <v>483</v>
      </c>
      <c r="B25" s="636">
        <v>4</v>
      </c>
      <c r="C25" s="1329" t="s">
        <v>918</v>
      </c>
      <c r="D25" s="1331">
        <v>102.7</v>
      </c>
      <c r="E25" s="1331">
        <v>104.26666666666701</v>
      </c>
      <c r="F25" s="1331">
        <v>101.7</v>
      </c>
      <c r="G25" s="1331">
        <v>103.375</v>
      </c>
      <c r="H25" s="1331">
        <v>103.441666666667</v>
      </c>
      <c r="I25" s="1331">
        <v>102.758333333333</v>
      </c>
      <c r="J25" s="1331">
        <v>103.89166666666701</v>
      </c>
      <c r="K25" s="1331">
        <v>104.4</v>
      </c>
      <c r="L25" s="1331">
        <v>99.008333333333297</v>
      </c>
      <c r="M25" s="1331">
        <v>129.76666666666699</v>
      </c>
      <c r="N25" s="1331">
        <v>136.53333333333299</v>
      </c>
      <c r="O25" s="1331">
        <v>185.35</v>
      </c>
      <c r="P25" s="1348"/>
      <c r="Q25" s="35"/>
    </row>
    <row r="26" spans="1:17" s="37" customFormat="1" ht="16.5" customHeight="1">
      <c r="A26" s="635"/>
      <c r="B26" s="636">
        <v>5</v>
      </c>
      <c r="C26" s="728"/>
      <c r="D26" s="1331">
        <v>107.183333333333</v>
      </c>
      <c r="E26" s="1331">
        <v>108.758333333333</v>
      </c>
      <c r="F26" s="1331">
        <v>104.708333333333</v>
      </c>
      <c r="G26" s="1331">
        <v>106.441666666667</v>
      </c>
      <c r="H26" s="1331">
        <v>108.675</v>
      </c>
      <c r="I26" s="1331">
        <v>106.741666666667</v>
      </c>
      <c r="J26" s="1331">
        <v>107.241666666667</v>
      </c>
      <c r="K26" s="1331">
        <v>112.308333333333</v>
      </c>
      <c r="L26" s="1331">
        <v>106.98333333333299</v>
      </c>
      <c r="M26" s="1331">
        <v>140.09166666666701</v>
      </c>
      <c r="N26" s="1331">
        <v>137.78333333333299</v>
      </c>
      <c r="O26" s="1331">
        <v>178.208333333333</v>
      </c>
      <c r="P26" s="1349"/>
      <c r="Q26" s="36"/>
    </row>
    <row r="27" spans="1:17" s="37" customFormat="1" ht="16.5" customHeight="1">
      <c r="A27" s="635"/>
      <c r="B27" s="636">
        <v>6</v>
      </c>
      <c r="C27" s="728"/>
      <c r="D27" s="1330">
        <v>110.966666666667</v>
      </c>
      <c r="E27" s="1331">
        <v>112.64166666666701</v>
      </c>
      <c r="F27" s="1331">
        <v>107.77500000000001</v>
      </c>
      <c r="G27" s="1331">
        <v>107.583333333333</v>
      </c>
      <c r="H27" s="1331">
        <v>112.716666666667</v>
      </c>
      <c r="I27" s="1331">
        <v>109.783333333333</v>
      </c>
      <c r="J27" s="1331">
        <v>108.98333333333299</v>
      </c>
      <c r="K27" s="1331">
        <v>117.075</v>
      </c>
      <c r="L27" s="1331">
        <v>117.35833333333299</v>
      </c>
      <c r="M27" s="1331">
        <v>138.25</v>
      </c>
      <c r="N27" s="1331">
        <v>130.73333333333301</v>
      </c>
      <c r="O27" s="1331">
        <v>178.416666666667</v>
      </c>
      <c r="P27" s="1349"/>
      <c r="Q27" s="36"/>
    </row>
    <row r="28" spans="1:17" s="37" customFormat="1" ht="15.65" customHeight="1">
      <c r="A28" s="85"/>
      <c r="B28" s="176"/>
      <c r="C28" s="646"/>
      <c r="D28" s="1350"/>
      <c r="E28" s="1351"/>
      <c r="F28" s="1351"/>
      <c r="G28" s="1351"/>
      <c r="H28" s="1352"/>
      <c r="I28" s="1351"/>
      <c r="J28" s="1352"/>
      <c r="K28" s="1352"/>
      <c r="L28" s="1351"/>
      <c r="M28" s="1351"/>
      <c r="N28" s="1351"/>
      <c r="O28" s="1351"/>
      <c r="P28" s="1333"/>
      <c r="Q28" s="36"/>
    </row>
    <row r="29" spans="1:17" s="5" customFormat="1" ht="17.25" customHeight="1">
      <c r="A29" s="500">
        <v>6</v>
      </c>
      <c r="B29" s="474">
        <v>6</v>
      </c>
      <c r="C29" s="1325" t="s">
        <v>164</v>
      </c>
      <c r="D29" s="1336">
        <v>110.7</v>
      </c>
      <c r="E29" s="1334">
        <v>112.4</v>
      </c>
      <c r="F29" s="1334">
        <v>107.3</v>
      </c>
      <c r="G29" s="1334">
        <v>107.2</v>
      </c>
      <c r="H29" s="1334">
        <v>113</v>
      </c>
      <c r="I29" s="1334">
        <v>109.2</v>
      </c>
      <c r="J29" s="1334">
        <v>108.5</v>
      </c>
      <c r="K29" s="1334">
        <v>117.3</v>
      </c>
      <c r="L29" s="1334">
        <v>109.6</v>
      </c>
      <c r="M29" s="1334">
        <v>137.5</v>
      </c>
      <c r="N29" s="1334">
        <v>132.80000000000001</v>
      </c>
      <c r="O29" s="1334">
        <v>188.8</v>
      </c>
      <c r="P29" s="1353"/>
      <c r="Q29" s="509"/>
    </row>
    <row r="30" spans="1:17" s="5" customFormat="1" ht="17.25" customHeight="1">
      <c r="A30" s="500">
        <v>7</v>
      </c>
      <c r="B30" s="474">
        <v>4</v>
      </c>
      <c r="C30" s="1335"/>
      <c r="D30" s="1334">
        <v>115.2</v>
      </c>
      <c r="E30" s="1334">
        <v>114.1</v>
      </c>
      <c r="F30" s="1334">
        <v>109.9</v>
      </c>
      <c r="G30" s="1334">
        <v>107.9</v>
      </c>
      <c r="H30" s="1334">
        <v>115.7</v>
      </c>
      <c r="I30" s="1334">
        <v>111.9</v>
      </c>
      <c r="J30" s="1334">
        <v>110.7</v>
      </c>
      <c r="K30" s="1334">
        <v>120.5</v>
      </c>
      <c r="L30" s="1334">
        <v>153.69999999999999</v>
      </c>
      <c r="M30" s="1334">
        <v>142.69999999999999</v>
      </c>
      <c r="N30" s="1334">
        <v>136.69999999999999</v>
      </c>
      <c r="O30" s="1334">
        <v>164.8</v>
      </c>
      <c r="P30" s="1354"/>
      <c r="Q30" s="509"/>
    </row>
    <row r="31" spans="1:17" s="5" customFormat="1" ht="17.25" customHeight="1">
      <c r="A31" s="500"/>
      <c r="B31" s="474">
        <v>5</v>
      </c>
      <c r="C31" s="1325"/>
      <c r="D31" s="1336">
        <v>116</v>
      </c>
      <c r="E31" s="1334">
        <v>114.2</v>
      </c>
      <c r="F31" s="1334">
        <v>109</v>
      </c>
      <c r="G31" s="1334">
        <v>108.1</v>
      </c>
      <c r="H31" s="1334">
        <v>116.4</v>
      </c>
      <c r="I31" s="1334">
        <v>111.8</v>
      </c>
      <c r="J31" s="1334">
        <v>110.6</v>
      </c>
      <c r="K31" s="1334">
        <v>120.4</v>
      </c>
      <c r="L31" s="1334">
        <v>156.1</v>
      </c>
      <c r="M31" s="1334">
        <v>142.30000000000001</v>
      </c>
      <c r="N31" s="1334">
        <v>139.4</v>
      </c>
      <c r="O31" s="1334">
        <v>162.1</v>
      </c>
      <c r="P31" s="1355"/>
      <c r="Q31" s="509"/>
    </row>
    <row r="32" spans="1:17" s="5" customFormat="1" ht="17.25" customHeight="1">
      <c r="A32" s="500"/>
      <c r="B32" s="474">
        <v>6</v>
      </c>
      <c r="D32" s="1336">
        <v>115.5</v>
      </c>
      <c r="E32" s="1334">
        <v>115.2</v>
      </c>
      <c r="F32" s="1334">
        <v>110.1</v>
      </c>
      <c r="G32" s="1334">
        <v>108.2</v>
      </c>
      <c r="H32" s="1334">
        <v>116.5</v>
      </c>
      <c r="I32" s="1334">
        <v>111.8</v>
      </c>
      <c r="J32" s="1334">
        <v>110.8</v>
      </c>
      <c r="K32" s="1334">
        <v>121.3</v>
      </c>
      <c r="L32" s="1334">
        <v>157.69999999999999</v>
      </c>
      <c r="M32" s="1334">
        <v>142.1</v>
      </c>
      <c r="N32" s="1334">
        <v>137.5</v>
      </c>
      <c r="O32" s="1334">
        <v>162.30000000000001</v>
      </c>
      <c r="P32" s="1356"/>
      <c r="Q32" s="509"/>
    </row>
    <row r="33" spans="1:17" s="5" customFormat="1" ht="16.5" customHeight="1">
      <c r="A33" s="634"/>
      <c r="B33" s="176"/>
      <c r="C33" s="1325"/>
      <c r="D33" s="1337"/>
      <c r="E33" s="710"/>
      <c r="F33" s="710"/>
      <c r="G33" s="710"/>
      <c r="H33" s="710"/>
      <c r="I33" s="710"/>
      <c r="J33" s="710"/>
      <c r="K33" s="710"/>
      <c r="L33" s="710"/>
      <c r="M33" s="710"/>
      <c r="N33" s="710"/>
      <c r="O33" s="710"/>
      <c r="P33" s="710"/>
    </row>
    <row r="34" spans="1:17" s="5" customFormat="1" ht="16.5" customHeight="1">
      <c r="A34" s="1820" t="s">
        <v>270</v>
      </c>
      <c r="B34" s="1820"/>
      <c r="C34" s="1821"/>
      <c r="D34" s="1339">
        <f>(D32-D31)/D31*100</f>
        <v>-0.43103448275862066</v>
      </c>
      <c r="E34" s="1339">
        <f t="shared" ref="E34:O34" si="2">(E32-E31)/E31*100</f>
        <v>0.87565674255691772</v>
      </c>
      <c r="F34" s="1339">
        <f t="shared" si="2"/>
        <v>1.0091743119266003</v>
      </c>
      <c r="G34" s="1339">
        <f t="shared" si="2"/>
        <v>9.2506938020359419E-2</v>
      </c>
      <c r="H34" s="1339">
        <f t="shared" si="2"/>
        <v>8.5910652920957314E-2</v>
      </c>
      <c r="I34" s="1339">
        <f t="shared" si="2"/>
        <v>0</v>
      </c>
      <c r="J34" s="1339">
        <f t="shared" si="2"/>
        <v>0.18083182640144924</v>
      </c>
      <c r="K34" s="1339">
        <f t="shared" si="2"/>
        <v>0.74750830564783333</v>
      </c>
      <c r="L34" s="1339">
        <f t="shared" si="2"/>
        <v>1.0249839846252367</v>
      </c>
      <c r="M34" s="1339">
        <f t="shared" si="2"/>
        <v>-0.14054813773718694</v>
      </c>
      <c r="N34" s="1339">
        <f t="shared" si="2"/>
        <v>-1.3629842180774789</v>
      </c>
      <c r="O34" s="1339">
        <f t="shared" si="2"/>
        <v>0.12338062924121965</v>
      </c>
      <c r="Q34" s="362" t="s">
        <v>909</v>
      </c>
    </row>
    <row r="35" spans="1:17" s="5" customFormat="1" ht="16.5" customHeight="1">
      <c r="A35" s="1955" t="s">
        <v>271</v>
      </c>
      <c r="B35" s="1955"/>
      <c r="C35" s="1956"/>
      <c r="D35" s="1341">
        <f>(D32-D29)/D29*100</f>
        <v>4.3360433604336013</v>
      </c>
      <c r="E35" s="1341">
        <f t="shared" ref="E35:O35" si="3">(E32-E29)/E29*100</f>
        <v>2.4911032028469724</v>
      </c>
      <c r="F35" s="1341">
        <f t="shared" si="3"/>
        <v>2.6095060577819176</v>
      </c>
      <c r="G35" s="1341">
        <f t="shared" si="3"/>
        <v>0.93283582089552231</v>
      </c>
      <c r="H35" s="1341">
        <f t="shared" si="3"/>
        <v>3.0973451327433628</v>
      </c>
      <c r="I35" s="1341">
        <f t="shared" si="3"/>
        <v>2.3809523809523756</v>
      </c>
      <c r="J35" s="1341">
        <f t="shared" si="3"/>
        <v>2.1198156682027625</v>
      </c>
      <c r="K35" s="1341">
        <f t="shared" si="3"/>
        <v>3.4100596760443311</v>
      </c>
      <c r="L35" s="1341">
        <f t="shared" si="3"/>
        <v>43.886861313868607</v>
      </c>
      <c r="M35" s="1341">
        <f t="shared" si="3"/>
        <v>3.3454545454545412</v>
      </c>
      <c r="N35" s="1341">
        <f t="shared" si="3"/>
        <v>3.5391566265060153</v>
      </c>
      <c r="O35" s="1341">
        <f t="shared" si="3"/>
        <v>-14.036016949152541</v>
      </c>
      <c r="P35" s="35"/>
      <c r="Q35" s="362" t="s">
        <v>909</v>
      </c>
    </row>
    <row r="36" spans="1:17" s="5" customFormat="1" ht="15" customHeight="1">
      <c r="A36" s="667" t="s">
        <v>765</v>
      </c>
      <c r="B36" s="1357"/>
      <c r="C36" s="1357"/>
      <c r="D36" s="1342"/>
      <c r="E36" s="1342"/>
      <c r="F36" s="1342"/>
      <c r="G36" s="1342"/>
      <c r="H36" s="1342"/>
      <c r="I36" s="1342"/>
      <c r="J36" s="1342"/>
      <c r="K36" s="4"/>
      <c r="L36" s="1342"/>
      <c r="M36" s="1342"/>
      <c r="N36" s="1342"/>
      <c r="O36" s="1358" t="s">
        <v>420</v>
      </c>
      <c r="P36" s="1342"/>
      <c r="Q36" s="35"/>
    </row>
    <row r="37" spans="1:17" ht="10.5" customHeight="1">
      <c r="A37" s="18" t="s">
        <v>421</v>
      </c>
      <c r="B37" s="1342"/>
      <c r="C37" s="1342"/>
      <c r="D37" s="1342"/>
      <c r="E37" s="1342"/>
      <c r="F37" s="1342"/>
      <c r="G37" s="1342"/>
      <c r="H37" s="1342"/>
      <c r="I37" s="1342"/>
      <c r="J37" s="1342"/>
      <c r="K37" s="4"/>
      <c r="L37" s="1342"/>
      <c r="M37" s="1342"/>
      <c r="N37" s="1342"/>
      <c r="O37" s="1343"/>
      <c r="P37" s="1342"/>
      <c r="Q37" s="4"/>
    </row>
    <row r="38" spans="1:17" ht="7.5" customHeight="1">
      <c r="A38" s="18"/>
      <c r="B38" s="1342"/>
      <c r="C38" s="1342"/>
      <c r="D38" s="1342"/>
      <c r="E38" s="1342"/>
      <c r="F38" s="1342"/>
      <c r="G38" s="1342"/>
      <c r="H38" s="1342"/>
      <c r="I38" s="1342"/>
      <c r="J38" s="1342"/>
      <c r="K38" s="4"/>
      <c r="L38" s="1342"/>
      <c r="M38" s="1342"/>
      <c r="N38" s="1342"/>
      <c r="O38" s="1343"/>
      <c r="P38" s="1342"/>
    </row>
    <row r="39" spans="1:17" ht="24" customHeight="1">
      <c r="A39" s="1359" t="s">
        <v>727</v>
      </c>
      <c r="E39" s="16"/>
      <c r="F39" s="16"/>
      <c r="G39" s="16"/>
      <c r="H39" s="16"/>
      <c r="I39" s="16"/>
      <c r="J39" s="1745"/>
      <c r="K39" s="1745"/>
      <c r="L39" s="28"/>
      <c r="M39" s="1314"/>
      <c r="N39" s="1315"/>
      <c r="O39" s="1315"/>
      <c r="P39" s="1315" t="s">
        <v>990</v>
      </c>
      <c r="Q39" s="501"/>
    </row>
    <row r="40" spans="1:17" s="34" customFormat="1" ht="5.25" customHeight="1">
      <c r="A40" s="1316"/>
      <c r="B40" s="1317"/>
      <c r="C40" s="1317"/>
      <c r="D40" s="41"/>
      <c r="E40" s="6"/>
      <c r="F40" s="6"/>
      <c r="G40" s="6"/>
      <c r="H40" s="6"/>
      <c r="I40" s="6"/>
      <c r="J40" s="6"/>
      <c r="K40" s="6"/>
      <c r="L40" s="6"/>
      <c r="M40" s="6"/>
      <c r="N40" s="6"/>
      <c r="O40" s="6"/>
      <c r="P40" s="6"/>
    </row>
    <row r="41" spans="1:17" s="5" customFormat="1" ht="18" customHeight="1">
      <c r="A41" s="1947" t="s">
        <v>161</v>
      </c>
      <c r="B41" s="1947"/>
      <c r="C41" s="1948"/>
      <c r="D41" s="1951" t="s">
        <v>646</v>
      </c>
      <c r="E41" s="1951" t="s">
        <v>647</v>
      </c>
      <c r="F41" s="1951" t="s">
        <v>653</v>
      </c>
      <c r="G41" s="1951" t="s">
        <v>422</v>
      </c>
      <c r="H41" s="1951" t="s">
        <v>423</v>
      </c>
      <c r="I41" s="1951" t="s">
        <v>508</v>
      </c>
      <c r="J41" s="1951" t="s">
        <v>424</v>
      </c>
      <c r="K41" s="1951" t="s">
        <v>425</v>
      </c>
      <c r="L41" s="1951" t="s">
        <v>654</v>
      </c>
      <c r="M41" s="1951" t="s">
        <v>426</v>
      </c>
      <c r="N41" s="1964" t="s">
        <v>83</v>
      </c>
      <c r="O41" s="1962" t="s">
        <v>427</v>
      </c>
      <c r="P41" s="1951" t="s">
        <v>448</v>
      </c>
      <c r="Q41" s="505"/>
    </row>
    <row r="42" spans="1:17" s="5" customFormat="1" ht="22.5" customHeight="1">
      <c r="A42" s="1949"/>
      <c r="B42" s="1949"/>
      <c r="C42" s="1950"/>
      <c r="D42" s="1952"/>
      <c r="E42" s="1952"/>
      <c r="F42" s="1952"/>
      <c r="G42" s="1952"/>
      <c r="H42" s="1952"/>
      <c r="I42" s="1952"/>
      <c r="J42" s="1952"/>
      <c r="K42" s="1952"/>
      <c r="L42" s="1952"/>
      <c r="M42" s="1952"/>
      <c r="N42" s="1965"/>
      <c r="O42" s="1963"/>
      <c r="P42" s="1952"/>
      <c r="Q42" s="504"/>
    </row>
    <row r="43" spans="1:17" s="37" customFormat="1" ht="17.25" customHeight="1">
      <c r="A43" s="634"/>
      <c r="B43" s="1324"/>
      <c r="C43" s="1360"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4"/>
      <c r="B44" s="1324"/>
      <c r="C44" s="1325"/>
      <c r="D44" s="1346"/>
      <c r="E44" s="1346"/>
      <c r="F44" s="1346"/>
      <c r="G44" s="1346"/>
      <c r="H44" s="1346"/>
      <c r="I44" s="1346"/>
      <c r="J44" s="1346"/>
      <c r="K44" s="1346"/>
      <c r="L44" s="1346"/>
      <c r="M44" s="1346"/>
      <c r="N44" s="1346"/>
      <c r="O44" s="1346"/>
      <c r="P44" s="1346"/>
    </row>
    <row r="45" spans="1:17" s="37" customFormat="1" ht="17.25" customHeight="1">
      <c r="A45" s="1328" t="s">
        <v>483</v>
      </c>
      <c r="B45" s="636">
        <v>4</v>
      </c>
      <c r="C45" s="1329" t="s">
        <v>918</v>
      </c>
      <c r="D45" s="1361">
        <v>102.3</v>
      </c>
      <c r="E45" s="1361">
        <v>104.5</v>
      </c>
      <c r="F45" s="1361">
        <v>101.3</v>
      </c>
      <c r="G45" s="1361">
        <v>116.3</v>
      </c>
      <c r="H45" s="1361">
        <v>105.5</v>
      </c>
      <c r="I45" s="1361">
        <v>102</v>
      </c>
      <c r="J45" s="1361">
        <v>99.3</v>
      </c>
      <c r="K45" s="1361">
        <v>93.5</v>
      </c>
      <c r="L45" s="1361">
        <v>100.9</v>
      </c>
      <c r="M45" s="1361">
        <v>102.7</v>
      </c>
      <c r="N45" s="1361">
        <v>102.2</v>
      </c>
      <c r="O45" s="1361">
        <v>102.1</v>
      </c>
      <c r="P45" s="1361">
        <v>100.5</v>
      </c>
    </row>
    <row r="46" spans="1:17" s="5" customFormat="1" ht="17.25" customHeight="1">
      <c r="A46" s="635"/>
      <c r="B46" s="636">
        <v>5</v>
      </c>
      <c r="C46" s="728"/>
      <c r="D46" s="1361">
        <v>105.6</v>
      </c>
      <c r="E46" s="1361">
        <v>112.9</v>
      </c>
      <c r="F46" s="1361">
        <v>102.4</v>
      </c>
      <c r="G46" s="1361">
        <v>108.5</v>
      </c>
      <c r="H46" s="1361">
        <v>113.8</v>
      </c>
      <c r="I46" s="1361">
        <v>105.7</v>
      </c>
      <c r="J46" s="1361">
        <v>101.2</v>
      </c>
      <c r="K46" s="1361">
        <v>95.8</v>
      </c>
      <c r="L46" s="1361">
        <v>102.1</v>
      </c>
      <c r="M46" s="1361">
        <v>107.1</v>
      </c>
      <c r="N46" s="1361">
        <v>103.7</v>
      </c>
      <c r="O46" s="1361">
        <v>105.2</v>
      </c>
      <c r="P46" s="1361">
        <v>104.5</v>
      </c>
      <c r="Q46" s="37"/>
    </row>
    <row r="47" spans="1:17" s="5" customFormat="1" ht="17.25" customHeight="1">
      <c r="A47" s="635"/>
      <c r="B47" s="636">
        <v>6</v>
      </c>
      <c r="C47" s="728"/>
      <c r="D47" s="1361">
        <v>108.5</v>
      </c>
      <c r="E47" s="1361">
        <v>117.8</v>
      </c>
      <c r="F47" s="1361">
        <v>103.1</v>
      </c>
      <c r="G47" s="1361">
        <v>112.8</v>
      </c>
      <c r="H47" s="1361">
        <v>118.4</v>
      </c>
      <c r="I47" s="1361">
        <v>108.2</v>
      </c>
      <c r="J47" s="1361">
        <v>102.8</v>
      </c>
      <c r="K47" s="1361">
        <v>97.4</v>
      </c>
      <c r="L47" s="1361">
        <v>101.6</v>
      </c>
      <c r="M47" s="1361">
        <v>112.9</v>
      </c>
      <c r="N47" s="1361">
        <v>104.8</v>
      </c>
      <c r="O47" s="1361">
        <v>107.9</v>
      </c>
      <c r="P47" s="1361">
        <v>107</v>
      </c>
    </row>
    <row r="48" spans="1:17" s="5" customFormat="1" ht="8.25" customHeight="1">
      <c r="A48" s="85"/>
      <c r="B48" s="176"/>
      <c r="C48" s="646"/>
      <c r="D48" s="1362"/>
      <c r="E48" s="1362"/>
      <c r="F48" s="1362"/>
      <c r="G48" s="1362"/>
      <c r="H48" s="1362"/>
      <c r="I48" s="1362"/>
      <c r="J48" s="1362"/>
      <c r="K48" s="1362"/>
      <c r="L48" s="1362"/>
      <c r="M48" s="1362"/>
      <c r="N48" s="1362"/>
      <c r="O48" s="1362"/>
      <c r="P48" s="1362"/>
    </row>
    <row r="49" spans="1:17" s="5" customFormat="1" ht="17.25" customHeight="1">
      <c r="A49" s="500">
        <v>6</v>
      </c>
      <c r="B49" s="474">
        <v>6</v>
      </c>
      <c r="C49" s="1325" t="s">
        <v>164</v>
      </c>
      <c r="D49" s="1363">
        <v>108.2</v>
      </c>
      <c r="E49" s="1353">
        <v>116.3</v>
      </c>
      <c r="F49" s="1353">
        <v>102.9</v>
      </c>
      <c r="G49" s="1353">
        <v>116.1</v>
      </c>
      <c r="H49" s="1353">
        <v>119</v>
      </c>
      <c r="I49" s="1353">
        <v>108.4</v>
      </c>
      <c r="J49" s="1353">
        <v>102.7</v>
      </c>
      <c r="K49" s="1353">
        <v>97.3</v>
      </c>
      <c r="L49" s="1353">
        <v>101.3</v>
      </c>
      <c r="M49" s="1353">
        <v>111.8</v>
      </c>
      <c r="N49" s="1353">
        <v>104.8</v>
      </c>
      <c r="O49" s="1353">
        <v>107.8</v>
      </c>
      <c r="P49" s="1353">
        <v>106.6</v>
      </c>
      <c r="Q49" s="509"/>
    </row>
    <row r="50" spans="1:17" s="5" customFormat="1" ht="17.25" customHeight="1">
      <c r="A50" s="500">
        <v>7</v>
      </c>
      <c r="B50" s="474">
        <v>4</v>
      </c>
      <c r="C50" s="1335"/>
      <c r="D50" s="1363">
        <v>111.5</v>
      </c>
      <c r="E50" s="1353">
        <v>124</v>
      </c>
      <c r="F50" s="1353">
        <v>103.9</v>
      </c>
      <c r="G50" s="1353">
        <v>117.9</v>
      </c>
      <c r="H50" s="1353">
        <v>121.8</v>
      </c>
      <c r="I50" s="1353">
        <v>111.6</v>
      </c>
      <c r="J50" s="1353">
        <v>104.2</v>
      </c>
      <c r="K50" s="1353">
        <v>99.9</v>
      </c>
      <c r="L50" s="1353">
        <v>95.7</v>
      </c>
      <c r="M50" s="1353">
        <v>115.9</v>
      </c>
      <c r="N50" s="1353">
        <v>105.8</v>
      </c>
      <c r="O50" s="1353">
        <v>110.9</v>
      </c>
      <c r="P50" s="1353">
        <v>109.7</v>
      </c>
    </row>
    <row r="51" spans="1:17" s="5" customFormat="1" ht="17.25" customHeight="1">
      <c r="A51" s="500"/>
      <c r="B51" s="474">
        <v>5</v>
      </c>
      <c r="C51" s="1325"/>
      <c r="D51" s="1363">
        <v>111.8</v>
      </c>
      <c r="E51" s="1353">
        <v>124.4</v>
      </c>
      <c r="F51" s="1353">
        <v>104</v>
      </c>
      <c r="G51" s="1353">
        <v>121.2</v>
      </c>
      <c r="H51" s="1353">
        <v>122.1</v>
      </c>
      <c r="I51" s="1353">
        <v>111.5</v>
      </c>
      <c r="J51" s="1353">
        <v>104.3</v>
      </c>
      <c r="K51" s="1353">
        <v>99.6</v>
      </c>
      <c r="L51" s="1353">
        <v>95.7</v>
      </c>
      <c r="M51" s="1353">
        <v>116.1</v>
      </c>
      <c r="N51" s="1353">
        <v>106</v>
      </c>
      <c r="O51" s="1353">
        <v>111.4</v>
      </c>
      <c r="P51" s="1353">
        <v>110</v>
      </c>
    </row>
    <row r="52" spans="1:17" s="5" customFormat="1" ht="17.25" customHeight="1">
      <c r="A52" s="500"/>
      <c r="B52" s="474">
        <v>6</v>
      </c>
      <c r="D52" s="1363">
        <v>111.7</v>
      </c>
      <c r="E52" s="1353">
        <v>124.6</v>
      </c>
      <c r="F52" s="1353">
        <v>104</v>
      </c>
      <c r="G52" s="1353">
        <v>120.1</v>
      </c>
      <c r="H52" s="1353">
        <v>122.3</v>
      </c>
      <c r="I52" s="1353">
        <v>111.3</v>
      </c>
      <c r="J52" s="1353">
        <v>104.3</v>
      </c>
      <c r="K52" s="1353">
        <v>99.6</v>
      </c>
      <c r="L52" s="1353">
        <v>95.6</v>
      </c>
      <c r="M52" s="1353">
        <v>115</v>
      </c>
      <c r="N52" s="1353">
        <v>106</v>
      </c>
      <c r="O52" s="1353">
        <v>111.4</v>
      </c>
      <c r="P52" s="1353">
        <v>110.3</v>
      </c>
      <c r="Q52" s="509"/>
    </row>
    <row r="53" spans="1:17" s="5" customFormat="1" ht="17.25" customHeight="1">
      <c r="A53" s="1364"/>
      <c r="B53" s="176"/>
      <c r="C53" s="1342"/>
      <c r="D53" s="1365"/>
      <c r="E53" s="42"/>
      <c r="F53" s="42"/>
      <c r="G53" s="42"/>
      <c r="H53" s="42"/>
      <c r="I53" s="42"/>
      <c r="J53" s="42"/>
      <c r="K53" s="42"/>
      <c r="L53" s="42"/>
      <c r="M53" s="42"/>
      <c r="N53" s="42"/>
      <c r="O53" s="42"/>
      <c r="P53" s="42"/>
      <c r="Q53" s="35"/>
    </row>
    <row r="54" spans="1:17" ht="16.5" customHeight="1">
      <c r="A54" s="1820" t="s">
        <v>270</v>
      </c>
      <c r="B54" s="1820"/>
      <c r="C54" s="1821"/>
      <c r="D54" s="1366">
        <v>-0.1</v>
      </c>
      <c r="E54" s="1367">
        <v>0.2</v>
      </c>
      <c r="F54" s="1367">
        <v>0</v>
      </c>
      <c r="G54" s="1367">
        <v>-1</v>
      </c>
      <c r="H54" s="1367">
        <v>0.1</v>
      </c>
      <c r="I54" s="1367">
        <v>-0.2</v>
      </c>
      <c r="J54" s="1367">
        <v>0</v>
      </c>
      <c r="K54" s="1367">
        <v>0</v>
      </c>
      <c r="L54" s="1367">
        <v>-0.1</v>
      </c>
      <c r="M54" s="1367">
        <v>-1</v>
      </c>
      <c r="N54" s="1367">
        <v>0</v>
      </c>
      <c r="O54" s="1367">
        <v>0</v>
      </c>
      <c r="P54" s="1367">
        <v>0.2</v>
      </c>
      <c r="Q54" s="509"/>
    </row>
    <row r="55" spans="1:17" ht="16.5" customHeight="1">
      <c r="A55" s="1955" t="s">
        <v>271</v>
      </c>
      <c r="B55" s="1955"/>
      <c r="C55" s="1956"/>
      <c r="D55" s="1368">
        <v>3.3</v>
      </c>
      <c r="E55" s="1369">
        <v>7.2</v>
      </c>
      <c r="F55" s="1369">
        <v>1</v>
      </c>
      <c r="G55" s="1369">
        <v>3.4</v>
      </c>
      <c r="H55" s="1369">
        <v>2.7</v>
      </c>
      <c r="I55" s="1369">
        <v>2.6</v>
      </c>
      <c r="J55" s="1369">
        <v>1.5</v>
      </c>
      <c r="K55" s="1369">
        <v>2.4</v>
      </c>
      <c r="L55" s="1369">
        <v>-5.6</v>
      </c>
      <c r="M55" s="1369">
        <v>2.8</v>
      </c>
      <c r="N55" s="1369">
        <v>1.2</v>
      </c>
      <c r="O55" s="1369">
        <v>3.3</v>
      </c>
      <c r="P55" s="1367">
        <v>3.4</v>
      </c>
      <c r="Q55" s="509"/>
    </row>
    <row r="56" spans="1:17" ht="15" customHeight="1">
      <c r="A56" s="1370" t="s">
        <v>862</v>
      </c>
      <c r="B56" s="1371" t="s">
        <v>863</v>
      </c>
      <c r="C56" s="1372" t="s">
        <v>864</v>
      </c>
      <c r="D56" s="4"/>
      <c r="E56" s="4"/>
      <c r="F56" s="4"/>
      <c r="G56" s="4"/>
      <c r="H56" s="4"/>
      <c r="I56" s="4"/>
      <c r="J56" s="4"/>
      <c r="K56" s="4"/>
      <c r="L56" s="4"/>
      <c r="M56" s="4"/>
      <c r="N56" s="1961" t="s">
        <v>217</v>
      </c>
      <c r="O56" s="1961"/>
      <c r="P56" s="1961"/>
      <c r="Q56" s="4"/>
    </row>
    <row r="57" spans="1:17" ht="13.9" customHeight="1">
      <c r="A57" s="1370"/>
      <c r="B57" s="1371" t="s">
        <v>882</v>
      </c>
      <c r="C57" s="1372" t="s">
        <v>986</v>
      </c>
      <c r="D57" s="4"/>
      <c r="E57" s="4"/>
      <c r="F57" s="1373"/>
      <c r="G57" s="1373"/>
      <c r="H57" s="1373"/>
      <c r="I57" s="1373"/>
      <c r="J57" s="1373"/>
      <c r="K57" s="1373"/>
      <c r="L57" s="1373"/>
      <c r="M57" s="1373"/>
      <c r="N57" s="1373"/>
      <c r="O57" s="1373"/>
    </row>
    <row r="58" spans="1:17" ht="15" customHeight="1">
      <c r="A58" s="1374"/>
      <c r="B58" s="1371"/>
      <c r="C58" s="1372" t="s">
        <v>987</v>
      </c>
      <c r="D58" s="4"/>
      <c r="E58" s="4"/>
    </row>
    <row r="59" spans="1:17" ht="15" customHeight="1">
      <c r="A59" s="1374"/>
      <c r="B59" s="1371"/>
      <c r="C59" s="1372" t="s">
        <v>883</v>
      </c>
      <c r="D59" s="4"/>
      <c r="E59" s="4"/>
    </row>
    <row r="60" spans="1:17" ht="15" customHeight="1">
      <c r="B60" s="1371" t="s">
        <v>865</v>
      </c>
      <c r="C60" s="1375" t="s">
        <v>884</v>
      </c>
      <c r="D60" s="4"/>
    </row>
    <row r="61" spans="1:17" ht="15" customHeight="1">
      <c r="B61" s="1376"/>
      <c r="C61" s="1375" t="s">
        <v>988</v>
      </c>
      <c r="D61" s="4"/>
      <c r="Q61" s="6" t="s">
        <v>419</v>
      </c>
    </row>
    <row r="62" spans="1:17" ht="15" customHeight="1">
      <c r="B62" s="1376"/>
      <c r="C62" s="1375" t="s">
        <v>885</v>
      </c>
      <c r="D62" s="4"/>
    </row>
    <row r="63" spans="1:17" ht="15" customHeight="1">
      <c r="B63" s="1371" t="s">
        <v>886</v>
      </c>
      <c r="C63" s="1375" t="s">
        <v>887</v>
      </c>
      <c r="D63" s="4"/>
    </row>
    <row r="64" spans="1:17" ht="15" customHeight="1">
      <c r="B64" s="1377"/>
      <c r="C64" s="1375" t="s">
        <v>888</v>
      </c>
      <c r="D64" s="4"/>
    </row>
  </sheetData>
  <mergeCells count="31">
    <mergeCell ref="J1:K1"/>
    <mergeCell ref="J39:K39"/>
    <mergeCell ref="N56:P56"/>
    <mergeCell ref="H41:H42"/>
    <mergeCell ref="O41:O42"/>
    <mergeCell ref="N41:N42"/>
    <mergeCell ref="P41:P42"/>
    <mergeCell ref="O21:O22"/>
    <mergeCell ref="M41:M42"/>
    <mergeCell ref="A55:C55"/>
    <mergeCell ref="I41:I42"/>
    <mergeCell ref="J41:J42"/>
    <mergeCell ref="K41:K42"/>
    <mergeCell ref="L41:L42"/>
    <mergeCell ref="A54:C54"/>
    <mergeCell ref="A3:C4"/>
    <mergeCell ref="A21:C22"/>
    <mergeCell ref="M21:M22"/>
    <mergeCell ref="N21:N22"/>
    <mergeCell ref="A16:C16"/>
    <mergeCell ref="A17:C17"/>
    <mergeCell ref="D3:D4"/>
    <mergeCell ref="E3:E4"/>
    <mergeCell ref="A34:C34"/>
    <mergeCell ref="A41:C42"/>
    <mergeCell ref="D41:D42"/>
    <mergeCell ref="E41:E42"/>
    <mergeCell ref="L21:L22"/>
    <mergeCell ref="A35:C35"/>
    <mergeCell ref="F41:F42"/>
    <mergeCell ref="G41:G4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78" t="s">
        <v>742</v>
      </c>
      <c r="B1" s="1379"/>
      <c r="C1" s="1379"/>
      <c r="K1" s="679"/>
    </row>
    <row r="2" spans="1:13" s="43" customFormat="1" ht="6.75" customHeight="1" thickBot="1">
      <c r="A2" s="1380"/>
      <c r="B2" s="935"/>
      <c r="C2" s="935"/>
      <c r="D2" s="1381"/>
      <c r="E2" s="1382"/>
      <c r="F2" s="1382"/>
      <c r="G2" s="1382"/>
      <c r="H2" s="1382"/>
      <c r="I2" s="1382"/>
      <c r="J2" s="15"/>
      <c r="K2" s="15"/>
      <c r="L2" s="1383"/>
      <c r="M2" s="15"/>
    </row>
    <row r="3" spans="1:13" s="43" customFormat="1" ht="15.75" customHeight="1">
      <c r="A3" s="1384" t="s">
        <v>1095</v>
      </c>
      <c r="B3" s="1385"/>
      <c r="C3" s="1386"/>
      <c r="D3" s="1387"/>
      <c r="E3" s="1388"/>
      <c r="F3" s="1388"/>
      <c r="G3" s="1388"/>
      <c r="H3" s="1389"/>
      <c r="I3" s="1387"/>
      <c r="J3" s="1388"/>
      <c r="K3" s="1388"/>
      <c r="L3" s="1390"/>
      <c r="M3" s="1391"/>
    </row>
    <row r="4" spans="1:13" s="43" customFormat="1" ht="15.75" customHeight="1">
      <c r="A4" s="1392"/>
      <c r="B4" s="1393" t="s">
        <v>919</v>
      </c>
      <c r="C4" s="1394"/>
      <c r="D4" s="1394"/>
      <c r="E4" s="1395"/>
      <c r="F4" s="1393"/>
      <c r="G4" s="1393"/>
      <c r="H4" s="1396">
        <v>111</v>
      </c>
      <c r="I4" s="1393" t="s">
        <v>1096</v>
      </c>
      <c r="J4" s="1393"/>
      <c r="K4" s="1393"/>
      <c r="L4" s="1397"/>
      <c r="M4" s="1393"/>
    </row>
    <row r="5" spans="1:13" s="43" customFormat="1" ht="15.75" customHeight="1">
      <c r="A5" s="1392"/>
      <c r="B5" s="1393" t="s">
        <v>920</v>
      </c>
      <c r="C5" s="1394"/>
      <c r="D5" s="1394"/>
      <c r="E5" s="1395"/>
      <c r="F5" s="1393"/>
      <c r="G5" s="1393"/>
      <c r="H5" s="1396">
        <v>110.7</v>
      </c>
      <c r="I5" s="1398" t="s">
        <v>1097</v>
      </c>
      <c r="J5" s="1393"/>
      <c r="K5" s="1393"/>
      <c r="L5" s="1397"/>
      <c r="M5" s="1393"/>
    </row>
    <row r="6" spans="1:13" s="43" customFormat="1" ht="15.75" customHeight="1">
      <c r="A6" s="1392"/>
      <c r="B6" s="1393" t="s">
        <v>921</v>
      </c>
      <c r="C6" s="1394"/>
      <c r="D6" s="1394"/>
      <c r="E6" s="1395"/>
      <c r="F6" s="1393"/>
      <c r="G6" s="1393"/>
      <c r="H6" s="1396">
        <v>110.1</v>
      </c>
      <c r="I6" s="1393" t="s">
        <v>1098</v>
      </c>
      <c r="J6" s="1393"/>
      <c r="K6" s="1393"/>
      <c r="L6" s="1397"/>
      <c r="M6" s="1393"/>
    </row>
    <row r="7" spans="1:13" s="43" customFormat="1" ht="7.5" customHeight="1" thickBot="1">
      <c r="A7" s="1399"/>
      <c r="B7" s="1400"/>
      <c r="C7" s="1400"/>
      <c r="D7" s="1401"/>
      <c r="E7" s="1402"/>
      <c r="F7" s="1403"/>
      <c r="G7" s="1402"/>
      <c r="H7" s="1402"/>
      <c r="I7" s="1400"/>
      <c r="J7" s="1404"/>
      <c r="K7" s="1405"/>
      <c r="L7" s="1406"/>
      <c r="M7" s="1407"/>
    </row>
    <row r="8" spans="1:13" ht="17.25" customHeight="1">
      <c r="A8" s="1408"/>
      <c r="B8" s="1408"/>
      <c r="C8" s="1408"/>
      <c r="D8" s="626"/>
      <c r="E8" s="1409"/>
      <c r="F8" s="1409"/>
      <c r="G8" s="1409"/>
      <c r="H8" s="1409"/>
      <c r="I8" s="1409"/>
      <c r="J8" s="1409"/>
      <c r="K8" s="1410"/>
      <c r="L8" s="1966" t="s">
        <v>992</v>
      </c>
      <c r="M8" s="1966"/>
    </row>
    <row r="9" spans="1:13" s="34" customFormat="1" ht="11.25" customHeight="1">
      <c r="A9" s="1980" t="s">
        <v>153</v>
      </c>
      <c r="B9" s="1980"/>
      <c r="C9" s="1981"/>
      <c r="D9" s="1969" t="s">
        <v>646</v>
      </c>
      <c r="E9" s="1967" t="s">
        <v>647</v>
      </c>
      <c r="F9" s="259"/>
      <c r="G9" s="259"/>
      <c r="H9" s="259"/>
      <c r="I9" s="259"/>
      <c r="J9" s="259"/>
      <c r="K9" s="1969" t="s">
        <v>650</v>
      </c>
      <c r="L9" s="1973" t="s">
        <v>801</v>
      </c>
      <c r="M9" s="1969" t="s">
        <v>454</v>
      </c>
    </row>
    <row r="10" spans="1:13" s="34" customFormat="1" ht="21.75" customHeight="1">
      <c r="A10" s="1982"/>
      <c r="B10" s="1982"/>
      <c r="C10" s="1983"/>
      <c r="D10" s="1975"/>
      <c r="E10" s="1968"/>
      <c r="F10" s="258" t="s">
        <v>648</v>
      </c>
      <c r="G10" s="258" t="s">
        <v>154</v>
      </c>
      <c r="H10" s="258" t="s">
        <v>155</v>
      </c>
      <c r="I10" s="258" t="s">
        <v>156</v>
      </c>
      <c r="J10" s="260" t="s">
        <v>649</v>
      </c>
      <c r="K10" s="1975"/>
      <c r="L10" s="1974"/>
      <c r="M10" s="1970"/>
    </row>
    <row r="11" spans="1:13" s="44" customFormat="1" ht="12" customHeight="1">
      <c r="A11" s="715"/>
      <c r="B11" s="705"/>
      <c r="C11" s="1411" t="s">
        <v>455</v>
      </c>
      <c r="D11" s="1412">
        <v>10000</v>
      </c>
      <c r="E11" s="1412">
        <v>2626</v>
      </c>
      <c r="F11" s="1412">
        <v>214</v>
      </c>
      <c r="G11" s="1412">
        <v>112</v>
      </c>
      <c r="H11" s="1412">
        <v>188</v>
      </c>
      <c r="I11" s="1412">
        <v>96</v>
      </c>
      <c r="J11" s="1412">
        <v>460</v>
      </c>
      <c r="K11" s="1412">
        <v>2149</v>
      </c>
      <c r="L11" s="1412">
        <v>693</v>
      </c>
      <c r="M11" s="1412">
        <v>387</v>
      </c>
    </row>
    <row r="12" spans="1:13" s="42" customFormat="1" ht="5.25" customHeight="1">
      <c r="A12" s="715"/>
      <c r="B12" s="705"/>
      <c r="C12" s="1413"/>
      <c r="D12" s="45"/>
      <c r="E12" s="45"/>
      <c r="F12" s="45"/>
      <c r="G12" s="45"/>
      <c r="H12" s="45"/>
      <c r="I12" s="45"/>
      <c r="J12" s="45"/>
      <c r="K12" s="45"/>
      <c r="L12" s="45"/>
      <c r="M12" s="45"/>
    </row>
    <row r="13" spans="1:13" s="13" customFormat="1" ht="12" customHeight="1">
      <c r="A13" s="635" t="s">
        <v>850</v>
      </c>
      <c r="B13" s="1040">
        <v>2</v>
      </c>
      <c r="C13" s="637" t="s">
        <v>85</v>
      </c>
      <c r="D13" s="1414">
        <v>100</v>
      </c>
      <c r="E13" s="398">
        <v>100</v>
      </c>
      <c r="F13" s="1414">
        <v>100</v>
      </c>
      <c r="G13" s="1414">
        <v>100</v>
      </c>
      <c r="H13" s="1414">
        <v>100</v>
      </c>
      <c r="I13" s="1414">
        <v>100</v>
      </c>
      <c r="J13" s="1414">
        <v>100</v>
      </c>
      <c r="K13" s="1414">
        <v>100</v>
      </c>
      <c r="L13" s="1414">
        <v>100</v>
      </c>
      <c r="M13" s="1414">
        <v>100</v>
      </c>
    </row>
    <row r="14" spans="1:13" s="13" customFormat="1" ht="12" customHeight="1">
      <c r="A14" s="635"/>
      <c r="B14" s="1040">
        <v>3</v>
      </c>
      <c r="C14" s="637"/>
      <c r="D14" s="398">
        <v>99.3</v>
      </c>
      <c r="E14" s="398">
        <v>100.1</v>
      </c>
      <c r="F14" s="398">
        <v>98.4</v>
      </c>
      <c r="G14" s="398">
        <v>103.3</v>
      </c>
      <c r="H14" s="398">
        <v>96.6</v>
      </c>
      <c r="I14" s="398">
        <v>101.6</v>
      </c>
      <c r="J14" s="398">
        <v>99.8</v>
      </c>
      <c r="K14" s="398">
        <v>99.8</v>
      </c>
      <c r="L14" s="398">
        <v>99.4</v>
      </c>
      <c r="M14" s="398">
        <v>99.6</v>
      </c>
    </row>
    <row r="15" spans="1:13" s="13" customFormat="1" ht="12" customHeight="1">
      <c r="A15" s="635"/>
      <c r="B15" s="1040">
        <v>4</v>
      </c>
      <c r="C15" s="637"/>
      <c r="D15" s="398">
        <v>101.3</v>
      </c>
      <c r="E15" s="398">
        <v>104.2</v>
      </c>
      <c r="F15" s="398">
        <v>101.8</v>
      </c>
      <c r="G15" s="398">
        <v>118</v>
      </c>
      <c r="H15" s="1414">
        <v>99</v>
      </c>
      <c r="I15" s="398">
        <v>105.6</v>
      </c>
      <c r="J15" s="398">
        <v>105</v>
      </c>
      <c r="K15" s="398">
        <v>99.4</v>
      </c>
      <c r="L15" s="398">
        <v>112.8</v>
      </c>
      <c r="M15" s="398">
        <v>102.9</v>
      </c>
    </row>
    <row r="16" spans="1:13" s="13" customFormat="1" ht="12" customHeight="1">
      <c r="A16" s="635"/>
      <c r="B16" s="1040">
        <v>5</v>
      </c>
      <c r="C16" s="637"/>
      <c r="D16" s="398">
        <v>104.7</v>
      </c>
      <c r="E16" s="398">
        <v>112.1</v>
      </c>
      <c r="F16" s="398">
        <v>109.7</v>
      </c>
      <c r="G16" s="398">
        <v>125</v>
      </c>
      <c r="H16" s="1414">
        <v>104.4</v>
      </c>
      <c r="I16" s="398">
        <v>113.8</v>
      </c>
      <c r="J16" s="398">
        <v>110.4</v>
      </c>
      <c r="K16" s="398">
        <v>101.3</v>
      </c>
      <c r="L16" s="398">
        <v>101.8</v>
      </c>
      <c r="M16" s="398">
        <v>112.4</v>
      </c>
    </row>
    <row r="17" spans="1:14" s="13" customFormat="1" ht="12" customHeight="1">
      <c r="A17" s="635"/>
      <c r="B17" s="1040">
        <v>6</v>
      </c>
      <c r="C17" s="1413"/>
      <c r="D17" s="398">
        <v>107.7</v>
      </c>
      <c r="E17" s="398">
        <v>117.6</v>
      </c>
      <c r="F17" s="398">
        <v>119.4</v>
      </c>
      <c r="G17" s="398">
        <v>125.1</v>
      </c>
      <c r="H17" s="1414">
        <v>114.9</v>
      </c>
      <c r="I17" s="398">
        <v>126.1</v>
      </c>
      <c r="J17" s="398">
        <v>114.4</v>
      </c>
      <c r="K17" s="398">
        <v>102.4</v>
      </c>
      <c r="L17" s="398">
        <v>106.8</v>
      </c>
      <c r="M17" s="398">
        <v>115.7</v>
      </c>
    </row>
    <row r="18" spans="1:14" ht="10.5" customHeight="1">
      <c r="A18" s="715"/>
      <c r="B18" s="704"/>
      <c r="C18" s="1413"/>
      <c r="D18" s="1415"/>
      <c r="E18" s="1415"/>
      <c r="F18" s="1415"/>
      <c r="G18" s="1415"/>
      <c r="H18" s="1415"/>
      <c r="I18" s="1415"/>
      <c r="J18" s="1415"/>
      <c r="K18" s="1415"/>
      <c r="L18" s="1415"/>
      <c r="M18" s="1415"/>
    </row>
    <row r="19" spans="1:14" s="5" customFormat="1" ht="14.25" customHeight="1">
      <c r="A19" s="1416">
        <v>6</v>
      </c>
      <c r="B19" s="704">
        <v>6</v>
      </c>
      <c r="C19" s="1413" t="s">
        <v>874</v>
      </c>
      <c r="D19" s="710">
        <v>107.4</v>
      </c>
      <c r="E19" s="710">
        <v>116</v>
      </c>
      <c r="F19" s="710">
        <v>113.6</v>
      </c>
      <c r="G19" s="710">
        <v>123.5</v>
      </c>
      <c r="H19" s="710">
        <v>109.3</v>
      </c>
      <c r="I19" s="710">
        <v>125.8</v>
      </c>
      <c r="J19" s="710">
        <v>113.8</v>
      </c>
      <c r="K19" s="710">
        <v>102.2</v>
      </c>
      <c r="L19" s="710">
        <v>110.1</v>
      </c>
      <c r="M19" s="710">
        <v>116.9</v>
      </c>
    </row>
    <row r="20" spans="1:14" s="5" customFormat="1" ht="13.5" customHeight="1">
      <c r="A20" s="1416"/>
      <c r="B20" s="704">
        <v>7</v>
      </c>
      <c r="C20" s="1413"/>
      <c r="D20" s="710">
        <v>107.6</v>
      </c>
      <c r="E20" s="710">
        <v>115.9</v>
      </c>
      <c r="F20" s="710">
        <v>116.6</v>
      </c>
      <c r="G20" s="710">
        <v>127.7</v>
      </c>
      <c r="H20" s="710">
        <v>103.4</v>
      </c>
      <c r="I20" s="710">
        <v>117</v>
      </c>
      <c r="J20" s="710">
        <v>114.6</v>
      </c>
      <c r="K20" s="710">
        <v>102.2</v>
      </c>
      <c r="L20" s="710">
        <v>113.7</v>
      </c>
      <c r="M20" s="710">
        <v>117.8</v>
      </c>
    </row>
    <row r="21" spans="1:14" s="5" customFormat="1" ht="13.5" customHeight="1">
      <c r="A21" s="1416"/>
      <c r="B21" s="704">
        <v>8</v>
      </c>
      <c r="C21" s="1413"/>
      <c r="D21" s="710">
        <v>108.3</v>
      </c>
      <c r="E21" s="710">
        <v>117.1</v>
      </c>
      <c r="F21" s="710">
        <v>119.4</v>
      </c>
      <c r="G21" s="710">
        <v>121.4</v>
      </c>
      <c r="H21" s="710">
        <v>111.8</v>
      </c>
      <c r="I21" s="710">
        <v>122.2</v>
      </c>
      <c r="J21" s="710">
        <v>114.8</v>
      </c>
      <c r="K21" s="710">
        <v>102.7</v>
      </c>
      <c r="L21" s="710">
        <v>113.3</v>
      </c>
      <c r="M21" s="710">
        <v>118.2</v>
      </c>
    </row>
    <row r="22" spans="1:14" s="5" customFormat="1" ht="13.5" customHeight="1">
      <c r="A22" s="1416"/>
      <c r="B22" s="704">
        <v>9</v>
      </c>
      <c r="C22" s="1413"/>
      <c r="D22" s="710">
        <v>108.4</v>
      </c>
      <c r="E22" s="710">
        <v>119.7</v>
      </c>
      <c r="F22" s="710">
        <v>127.3</v>
      </c>
      <c r="G22" s="710">
        <v>131.9</v>
      </c>
      <c r="H22" s="710">
        <v>122.3</v>
      </c>
      <c r="I22" s="710">
        <v>122.8</v>
      </c>
      <c r="J22" s="710">
        <v>115.1</v>
      </c>
      <c r="K22" s="710">
        <v>102.7</v>
      </c>
      <c r="L22" s="710">
        <v>103.4</v>
      </c>
      <c r="M22" s="710">
        <v>117.3</v>
      </c>
    </row>
    <row r="23" spans="1:14" s="5" customFormat="1" ht="13.5" customHeight="1">
      <c r="A23" s="1416"/>
      <c r="B23" s="704">
        <v>10</v>
      </c>
      <c r="C23" s="1413"/>
      <c r="D23" s="710">
        <v>108.8</v>
      </c>
      <c r="E23" s="710">
        <v>120.1</v>
      </c>
      <c r="F23" s="710">
        <v>126.1</v>
      </c>
      <c r="G23" s="710">
        <v>129.1</v>
      </c>
      <c r="H23" s="710">
        <v>124.9</v>
      </c>
      <c r="I23" s="710">
        <v>121</v>
      </c>
      <c r="J23" s="710">
        <v>115.5</v>
      </c>
      <c r="K23" s="710">
        <v>102.8</v>
      </c>
      <c r="L23" s="710">
        <v>103.8</v>
      </c>
      <c r="M23" s="710">
        <v>118.1</v>
      </c>
    </row>
    <row r="24" spans="1:14" s="5" customFormat="1" ht="13.5" customHeight="1">
      <c r="A24" s="1416"/>
      <c r="B24" s="704">
        <v>11</v>
      </c>
      <c r="C24" s="1413"/>
      <c r="D24" s="710">
        <v>109.5</v>
      </c>
      <c r="E24" s="710">
        <v>121.6</v>
      </c>
      <c r="F24" s="710">
        <v>129.4</v>
      </c>
      <c r="G24" s="710">
        <v>127</v>
      </c>
      <c r="H24" s="710">
        <v>128.6</v>
      </c>
      <c r="I24" s="710">
        <v>133.80000000000001</v>
      </c>
      <c r="J24" s="710">
        <v>115.8</v>
      </c>
      <c r="K24" s="710">
        <v>102.8</v>
      </c>
      <c r="L24" s="710">
        <v>109.8</v>
      </c>
      <c r="M24" s="710">
        <v>116.6</v>
      </c>
    </row>
    <row r="25" spans="1:14" s="5" customFormat="1" ht="13.5" customHeight="1">
      <c r="A25" s="1416"/>
      <c r="B25" s="704">
        <v>12</v>
      </c>
      <c r="C25" s="1413"/>
      <c r="D25" s="710">
        <v>110.1</v>
      </c>
      <c r="E25" s="710">
        <v>122.7</v>
      </c>
      <c r="F25" s="710">
        <v>132.80000000000001</v>
      </c>
      <c r="G25" s="710">
        <v>129.80000000000001</v>
      </c>
      <c r="H25" s="710">
        <v>132.5</v>
      </c>
      <c r="I25" s="710">
        <v>140.1</v>
      </c>
      <c r="J25" s="710">
        <v>116</v>
      </c>
      <c r="K25" s="710">
        <v>103.1</v>
      </c>
      <c r="L25" s="710">
        <v>115.6</v>
      </c>
      <c r="M25" s="710">
        <v>115.7</v>
      </c>
    </row>
    <row r="26" spans="1:14" s="5" customFormat="1" ht="13.5" customHeight="1">
      <c r="A26" s="1416">
        <v>7</v>
      </c>
      <c r="B26" s="704">
        <v>1</v>
      </c>
      <c r="C26" s="1413"/>
      <c r="D26" s="710">
        <v>110.6</v>
      </c>
      <c r="E26" s="710">
        <v>124.3</v>
      </c>
      <c r="F26" s="710">
        <v>136.80000000000001</v>
      </c>
      <c r="G26" s="710">
        <v>131.19999999999999</v>
      </c>
      <c r="H26" s="710">
        <v>145.69999999999999</v>
      </c>
      <c r="I26" s="710">
        <v>146.30000000000001</v>
      </c>
      <c r="J26" s="710">
        <v>116.1</v>
      </c>
      <c r="K26" s="710">
        <v>103.1</v>
      </c>
      <c r="L26" s="710">
        <v>115.3</v>
      </c>
      <c r="M26" s="710">
        <v>116.2</v>
      </c>
    </row>
    <row r="27" spans="1:14" s="5" customFormat="1" ht="13.5" customHeight="1">
      <c r="A27" s="1416"/>
      <c r="B27" s="704">
        <v>2</v>
      </c>
      <c r="C27" s="1413"/>
      <c r="D27" s="710">
        <v>110.1</v>
      </c>
      <c r="E27" s="710">
        <v>123.8</v>
      </c>
      <c r="F27" s="710">
        <v>138.4</v>
      </c>
      <c r="G27" s="710">
        <v>131.19999999999999</v>
      </c>
      <c r="H27" s="710">
        <v>132.9</v>
      </c>
      <c r="I27" s="710">
        <v>147.69999999999999</v>
      </c>
      <c r="J27" s="710">
        <v>116.2</v>
      </c>
      <c r="K27" s="710">
        <v>103.1</v>
      </c>
      <c r="L27" s="710">
        <v>109.5</v>
      </c>
      <c r="M27" s="710">
        <v>116.5</v>
      </c>
    </row>
    <row r="28" spans="1:14" s="5" customFormat="1" ht="13.5" customHeight="1">
      <c r="A28" s="1416"/>
      <c r="B28" s="704">
        <v>3</v>
      </c>
      <c r="C28" s="1417"/>
      <c r="D28" s="710">
        <v>110.3</v>
      </c>
      <c r="E28" s="710">
        <v>123.4</v>
      </c>
      <c r="F28" s="710">
        <v>141.1</v>
      </c>
      <c r="G28" s="710">
        <v>129.9</v>
      </c>
      <c r="H28" s="710">
        <v>129</v>
      </c>
      <c r="I28" s="710">
        <v>135</v>
      </c>
      <c r="J28" s="710">
        <v>116.6</v>
      </c>
      <c r="K28" s="710">
        <v>103</v>
      </c>
      <c r="L28" s="710">
        <v>109.8</v>
      </c>
      <c r="M28" s="710">
        <v>117</v>
      </c>
    </row>
    <row r="29" spans="1:14" s="5" customFormat="1" ht="13.5" customHeight="1">
      <c r="A29" s="1416"/>
      <c r="B29" s="704">
        <v>4</v>
      </c>
      <c r="C29" s="1417"/>
      <c r="D29" s="710">
        <v>110.7</v>
      </c>
      <c r="E29" s="710">
        <v>123.6</v>
      </c>
      <c r="F29" s="710">
        <v>141.9</v>
      </c>
      <c r="G29" s="710">
        <v>133.69999999999999</v>
      </c>
      <c r="H29" s="710">
        <v>121</v>
      </c>
      <c r="I29" s="710">
        <v>124.2</v>
      </c>
      <c r="J29" s="710">
        <v>117.3</v>
      </c>
      <c r="K29" s="710">
        <v>103</v>
      </c>
      <c r="L29" s="710">
        <v>113.3</v>
      </c>
      <c r="M29" s="710">
        <v>118.2</v>
      </c>
    </row>
    <row r="30" spans="1:14" s="5" customFormat="1" ht="13.5" customHeight="1">
      <c r="A30" s="1416"/>
      <c r="B30" s="704">
        <v>5</v>
      </c>
      <c r="C30" s="1417"/>
      <c r="D30" s="710">
        <v>111.2</v>
      </c>
      <c r="E30" s="710">
        <v>124.3</v>
      </c>
      <c r="F30" s="710">
        <v>145</v>
      </c>
      <c r="G30" s="710">
        <v>134.9</v>
      </c>
      <c r="H30" s="710">
        <v>115.3</v>
      </c>
      <c r="I30" s="710">
        <v>130.4</v>
      </c>
      <c r="J30" s="710">
        <v>118.8</v>
      </c>
      <c r="K30" s="710">
        <v>103.4</v>
      </c>
      <c r="L30" s="710">
        <v>117.1</v>
      </c>
      <c r="M30" s="710">
        <v>118.7</v>
      </c>
    </row>
    <row r="31" spans="1:14" s="5" customFormat="1" ht="13.5" customHeight="1">
      <c r="A31" s="1416"/>
      <c r="B31" s="704">
        <v>6</v>
      </c>
      <c r="C31" s="1417"/>
      <c r="D31" s="710">
        <v>111</v>
      </c>
      <c r="E31" s="710">
        <v>123.9</v>
      </c>
      <c r="F31" s="710">
        <v>143.80000000000001</v>
      </c>
      <c r="G31" s="710">
        <v>134.30000000000001</v>
      </c>
      <c r="H31" s="710">
        <v>104.1</v>
      </c>
      <c r="I31" s="710">
        <v>127.1</v>
      </c>
      <c r="J31" s="710">
        <v>119</v>
      </c>
      <c r="K31" s="710">
        <v>103.7</v>
      </c>
      <c r="L31" s="710">
        <v>116.8</v>
      </c>
      <c r="M31" s="710">
        <v>120.4</v>
      </c>
      <c r="N31" s="510"/>
    </row>
    <row r="32" spans="1:14" s="5" customFormat="1" ht="11.25" customHeight="1">
      <c r="A32" s="715"/>
      <c r="B32" s="704"/>
      <c r="C32" s="1413"/>
      <c r="D32" s="508"/>
      <c r="E32" s="508"/>
      <c r="F32" s="508"/>
      <c r="G32" s="508"/>
      <c r="H32" s="508"/>
      <c r="I32" s="508"/>
      <c r="J32" s="508"/>
      <c r="K32" s="508"/>
      <c r="L32" s="508"/>
      <c r="M32" s="508"/>
    </row>
    <row r="33" spans="1:14" s="5" customFormat="1" ht="13.5" customHeight="1">
      <c r="A33" s="1820" t="s">
        <v>270</v>
      </c>
      <c r="B33" s="1820"/>
      <c r="C33" s="1821"/>
      <c r="D33" s="1339">
        <v>-0.2</v>
      </c>
      <c r="E33" s="1339">
        <v>-0.4</v>
      </c>
      <c r="F33" s="1339">
        <v>-0.9</v>
      </c>
      <c r="G33" s="1339">
        <v>-0.4</v>
      </c>
      <c r="H33" s="1339">
        <v>-9.6</v>
      </c>
      <c r="I33" s="1339">
        <v>-2.6</v>
      </c>
      <c r="J33" s="1339">
        <v>0.1</v>
      </c>
      <c r="K33" s="1339">
        <v>0.2</v>
      </c>
      <c r="L33" s="1339">
        <v>-0.2</v>
      </c>
      <c r="M33" s="1339">
        <v>1.4</v>
      </c>
      <c r="N33" s="510"/>
    </row>
    <row r="34" spans="1:14" s="5" customFormat="1" ht="13.5" customHeight="1">
      <c r="A34" s="1873" t="s">
        <v>271</v>
      </c>
      <c r="B34" s="1873"/>
      <c r="C34" s="1874"/>
      <c r="D34" s="1418">
        <v>3.4</v>
      </c>
      <c r="E34" s="1419">
        <v>6.8</v>
      </c>
      <c r="F34" s="1419">
        <v>26.6</v>
      </c>
      <c r="G34" s="1419">
        <v>8.6999999999999993</v>
      </c>
      <c r="H34" s="1419">
        <v>-4.7</v>
      </c>
      <c r="I34" s="1419">
        <v>1</v>
      </c>
      <c r="J34" s="1419">
        <v>4.5</v>
      </c>
      <c r="K34" s="1419">
        <v>1.4</v>
      </c>
      <c r="L34" s="1419">
        <v>6.1</v>
      </c>
      <c r="M34" s="1419">
        <v>3</v>
      </c>
      <c r="N34" s="510"/>
    </row>
    <row r="35" spans="1:14" s="5" customFormat="1" ht="13.5" customHeight="1">
      <c r="A35" s="909"/>
      <c r="B35" s="909"/>
      <c r="C35" s="909"/>
      <c r="D35" s="1420"/>
      <c r="E35" s="1420"/>
      <c r="F35" s="1420"/>
      <c r="G35" s="1420"/>
      <c r="H35" s="1420"/>
      <c r="I35" s="1420"/>
      <c r="J35" s="1420"/>
      <c r="K35" s="1420"/>
      <c r="L35" s="1420"/>
      <c r="M35" s="1420"/>
    </row>
    <row r="36" spans="1:14" s="5" customFormat="1" ht="12.75" customHeight="1">
      <c r="A36" s="909"/>
      <c r="B36" s="909"/>
      <c r="C36" s="909"/>
      <c r="D36" s="1420"/>
      <c r="E36" s="1420"/>
      <c r="F36" s="1420"/>
      <c r="G36" s="1420"/>
      <c r="H36" s="1420"/>
      <c r="I36" s="1420"/>
      <c r="J36" s="1420"/>
      <c r="K36" s="1420"/>
      <c r="L36" s="1420"/>
      <c r="M36" s="1420"/>
    </row>
    <row r="37" spans="1:14" s="34" customFormat="1" ht="11.25" customHeight="1">
      <c r="A37" s="1980" t="s">
        <v>153</v>
      </c>
      <c r="B37" s="1980"/>
      <c r="C37" s="1981"/>
      <c r="D37" s="1984" t="s">
        <v>799</v>
      </c>
      <c r="E37" s="261"/>
      <c r="F37" s="1971" t="s">
        <v>798</v>
      </c>
      <c r="G37" s="1973" t="s">
        <v>796</v>
      </c>
      <c r="H37" s="1971" t="s">
        <v>652</v>
      </c>
      <c r="I37" s="1971" t="s">
        <v>797</v>
      </c>
      <c r="J37" s="1967" t="s">
        <v>83</v>
      </c>
      <c r="K37" s="1976" t="s">
        <v>800</v>
      </c>
      <c r="L37" s="1978" t="s">
        <v>923</v>
      </c>
      <c r="M37" s="87"/>
    </row>
    <row r="38" spans="1:14" s="34" customFormat="1" ht="27" customHeight="1">
      <c r="A38" s="1982"/>
      <c r="B38" s="1982"/>
      <c r="C38" s="1983"/>
      <c r="D38" s="1985"/>
      <c r="E38" s="262" t="s">
        <v>651</v>
      </c>
      <c r="F38" s="1972"/>
      <c r="G38" s="1974"/>
      <c r="H38" s="1972"/>
      <c r="I38" s="1972"/>
      <c r="J38" s="1968"/>
      <c r="K38" s="1977"/>
      <c r="L38" s="1979"/>
      <c r="M38" s="87"/>
    </row>
    <row r="39" spans="1:14" s="44" customFormat="1" ht="12" customHeight="1">
      <c r="A39" s="715"/>
      <c r="B39" s="705"/>
      <c r="C39" s="1411" t="s">
        <v>456</v>
      </c>
      <c r="D39" s="1412">
        <v>353</v>
      </c>
      <c r="E39" s="1412">
        <v>152</v>
      </c>
      <c r="F39" s="1412">
        <v>477</v>
      </c>
      <c r="G39" s="1412">
        <v>1493</v>
      </c>
      <c r="H39" s="1412">
        <v>304</v>
      </c>
      <c r="I39" s="1412">
        <v>911</v>
      </c>
      <c r="J39" s="1412">
        <v>607</v>
      </c>
      <c r="K39" s="1412">
        <v>9604</v>
      </c>
      <c r="L39" s="1412">
        <v>8892</v>
      </c>
      <c r="M39" s="1412"/>
    </row>
    <row r="40" spans="1:14" s="42" customFormat="1" ht="5.25" customHeight="1">
      <c r="A40" s="715"/>
      <c r="B40" s="705"/>
      <c r="C40" s="1413"/>
      <c r="D40" s="45"/>
      <c r="E40" s="45"/>
      <c r="F40" s="45"/>
      <c r="G40" s="45"/>
      <c r="H40" s="45"/>
      <c r="I40" s="45"/>
      <c r="J40" s="45"/>
      <c r="K40" s="45"/>
      <c r="L40" s="45"/>
      <c r="M40" s="45"/>
    </row>
    <row r="41" spans="1:14" s="13" customFormat="1" ht="12.75" customHeight="1">
      <c r="A41" s="635" t="s">
        <v>850</v>
      </c>
      <c r="B41" s="1040">
        <v>2</v>
      </c>
      <c r="C41" s="637" t="s">
        <v>85</v>
      </c>
      <c r="D41" s="1421">
        <v>100</v>
      </c>
      <c r="E41" s="1421">
        <v>100</v>
      </c>
      <c r="F41" s="1421">
        <v>100</v>
      </c>
      <c r="G41" s="1421">
        <v>100</v>
      </c>
      <c r="H41" s="1421">
        <v>100</v>
      </c>
      <c r="I41" s="1421">
        <v>100</v>
      </c>
      <c r="J41" s="1421">
        <v>100</v>
      </c>
      <c r="K41" s="1421">
        <v>100</v>
      </c>
      <c r="L41" s="1422">
        <v>100</v>
      </c>
      <c r="M41" s="638"/>
    </row>
    <row r="42" spans="1:14" s="13" customFormat="1" ht="12.75" customHeight="1">
      <c r="A42" s="635"/>
      <c r="B42" s="1040">
        <v>3</v>
      </c>
      <c r="C42" s="637"/>
      <c r="D42" s="399">
        <v>101.4</v>
      </c>
      <c r="E42" s="399">
        <v>103.4</v>
      </c>
      <c r="F42" s="399">
        <v>99.9</v>
      </c>
      <c r="G42" s="399">
        <v>93.7</v>
      </c>
      <c r="H42" s="399">
        <v>98.9</v>
      </c>
      <c r="I42" s="399">
        <v>101.2</v>
      </c>
      <c r="J42" s="399">
        <v>101.4</v>
      </c>
      <c r="K42" s="399">
        <v>99.3</v>
      </c>
      <c r="L42" s="1422">
        <v>99.2</v>
      </c>
      <c r="M42" s="638"/>
    </row>
    <row r="43" spans="1:14" s="13" customFormat="1" ht="12.75" customHeight="1">
      <c r="A43" s="635"/>
      <c r="B43" s="1040">
        <v>4</v>
      </c>
      <c r="C43" s="637"/>
      <c r="D43" s="399">
        <v>104</v>
      </c>
      <c r="E43" s="1421">
        <v>105.4</v>
      </c>
      <c r="F43" s="1421">
        <v>99.4</v>
      </c>
      <c r="G43" s="1421">
        <v>91.3</v>
      </c>
      <c r="H43" s="399">
        <v>97.9</v>
      </c>
      <c r="I43" s="399">
        <v>102.8</v>
      </c>
      <c r="J43" s="399">
        <v>102.7</v>
      </c>
      <c r="K43" s="399">
        <v>101.1</v>
      </c>
      <c r="L43" s="399">
        <v>100.1</v>
      </c>
      <c r="M43" s="638"/>
    </row>
    <row r="44" spans="1:14" s="13" customFormat="1" ht="12.75" customHeight="1">
      <c r="A44" s="635"/>
      <c r="B44" s="1040">
        <v>5</v>
      </c>
      <c r="C44" s="637"/>
      <c r="D44" s="399">
        <v>107.8</v>
      </c>
      <c r="E44" s="1421">
        <v>109</v>
      </c>
      <c r="F44" s="1421">
        <v>100.8</v>
      </c>
      <c r="G44" s="1421">
        <v>93.9</v>
      </c>
      <c r="H44" s="399">
        <v>98.2</v>
      </c>
      <c r="I44" s="399">
        <v>106.9</v>
      </c>
      <c r="J44" s="399">
        <v>104.2</v>
      </c>
      <c r="K44" s="399">
        <v>104.4</v>
      </c>
      <c r="L44" s="399">
        <v>104.2</v>
      </c>
      <c r="M44" s="86"/>
    </row>
    <row r="45" spans="1:14" s="13" customFormat="1" ht="12.75" customHeight="1">
      <c r="A45" s="635"/>
      <c r="B45" s="1040">
        <v>6</v>
      </c>
      <c r="C45" s="1413"/>
      <c r="D45" s="399">
        <v>110.4</v>
      </c>
      <c r="E45" s="1421">
        <v>111.1</v>
      </c>
      <c r="F45" s="1421">
        <v>102.1</v>
      </c>
      <c r="G45" s="1421">
        <v>95.1</v>
      </c>
      <c r="H45" s="399">
        <v>98.5</v>
      </c>
      <c r="I45" s="399">
        <v>111.5</v>
      </c>
      <c r="J45" s="399">
        <v>105.3</v>
      </c>
      <c r="K45" s="399">
        <v>107.2</v>
      </c>
      <c r="L45" s="399">
        <v>106.9</v>
      </c>
      <c r="M45" s="86"/>
    </row>
    <row r="46" spans="1:14" ht="11.25" customHeight="1">
      <c r="A46" s="715"/>
      <c r="B46" s="704"/>
      <c r="C46" s="1413"/>
      <c r="D46" s="1356"/>
      <c r="E46" s="1356"/>
      <c r="F46" s="1356"/>
      <c r="G46" s="1356"/>
      <c r="H46" s="1356"/>
      <c r="I46" s="1356"/>
      <c r="J46" s="1356"/>
      <c r="K46" s="1423"/>
      <c r="L46" s="1356"/>
      <c r="M46" s="710"/>
    </row>
    <row r="47" spans="1:14" s="5" customFormat="1" ht="13.5" customHeight="1">
      <c r="A47" s="1416">
        <v>6</v>
      </c>
      <c r="B47" s="704">
        <v>6</v>
      </c>
      <c r="C47" s="1413" t="s">
        <v>874</v>
      </c>
      <c r="D47" s="1356">
        <v>110.7</v>
      </c>
      <c r="E47" s="1356">
        <v>110.8</v>
      </c>
      <c r="F47" s="1356">
        <v>102.2</v>
      </c>
      <c r="G47" s="1356">
        <v>94.9</v>
      </c>
      <c r="H47" s="1356">
        <v>98.5</v>
      </c>
      <c r="I47" s="1356">
        <v>110.5</v>
      </c>
      <c r="J47" s="1356">
        <v>105.1</v>
      </c>
      <c r="K47" s="1356">
        <v>106.9</v>
      </c>
      <c r="L47" s="1356">
        <v>106.4</v>
      </c>
      <c r="M47" s="710"/>
    </row>
    <row r="48" spans="1:14" s="5" customFormat="1" ht="13.5" customHeight="1">
      <c r="A48" s="1416"/>
      <c r="B48" s="704">
        <v>7</v>
      </c>
      <c r="C48" s="1413"/>
      <c r="D48" s="1356">
        <v>108.1</v>
      </c>
      <c r="E48" s="1356">
        <v>107.4</v>
      </c>
      <c r="F48" s="1356">
        <v>101.9</v>
      </c>
      <c r="G48" s="1356">
        <v>95.3</v>
      </c>
      <c r="H48" s="1356">
        <v>98.5</v>
      </c>
      <c r="I48" s="1356">
        <v>111.5</v>
      </c>
      <c r="J48" s="1356">
        <v>105.4</v>
      </c>
      <c r="K48" s="1356">
        <v>107.4</v>
      </c>
      <c r="L48" s="1356">
        <v>106.6</v>
      </c>
      <c r="M48" s="710"/>
    </row>
    <row r="49" spans="1:14" s="5" customFormat="1" ht="13.5" customHeight="1">
      <c r="A49" s="1416"/>
      <c r="B49" s="704">
        <v>8</v>
      </c>
      <c r="C49" s="1413"/>
      <c r="D49" s="1356">
        <v>107.5</v>
      </c>
      <c r="E49" s="1356">
        <v>107.4</v>
      </c>
      <c r="F49" s="1356">
        <v>102.4</v>
      </c>
      <c r="G49" s="1356">
        <v>95.3</v>
      </c>
      <c r="H49" s="1356">
        <v>98.5</v>
      </c>
      <c r="I49" s="1356">
        <v>113.7</v>
      </c>
      <c r="J49" s="1356">
        <v>105.2</v>
      </c>
      <c r="K49" s="1356">
        <v>107.9</v>
      </c>
      <c r="L49" s="1356">
        <v>107.2</v>
      </c>
      <c r="M49" s="710"/>
    </row>
    <row r="50" spans="1:14" s="5" customFormat="1" ht="13.5" customHeight="1">
      <c r="A50" s="1416"/>
      <c r="B50" s="704">
        <v>9</v>
      </c>
      <c r="C50" s="1413"/>
      <c r="D50" s="1356">
        <v>112.2</v>
      </c>
      <c r="E50" s="1356">
        <v>112.7</v>
      </c>
      <c r="F50" s="1356">
        <v>102.4</v>
      </c>
      <c r="G50" s="1356">
        <v>94.9</v>
      </c>
      <c r="H50" s="1356">
        <v>98.5</v>
      </c>
      <c r="I50" s="1356">
        <v>112.1</v>
      </c>
      <c r="J50" s="1356">
        <v>105.6</v>
      </c>
      <c r="K50" s="1356">
        <v>107.6</v>
      </c>
      <c r="L50" s="1356">
        <v>107.6</v>
      </c>
      <c r="M50" s="710"/>
    </row>
    <row r="51" spans="1:14" s="5" customFormat="1" ht="13.5" customHeight="1">
      <c r="A51" s="1416"/>
      <c r="B51" s="704">
        <v>10</v>
      </c>
      <c r="C51" s="1413"/>
      <c r="D51" s="1356">
        <v>113.5</v>
      </c>
      <c r="E51" s="1356">
        <v>113.9</v>
      </c>
      <c r="F51" s="1356">
        <v>102.5</v>
      </c>
      <c r="G51" s="1356">
        <v>95.5</v>
      </c>
      <c r="H51" s="1356">
        <v>98.5</v>
      </c>
      <c r="I51" s="1356">
        <v>112.8</v>
      </c>
      <c r="J51" s="1356">
        <v>105.8</v>
      </c>
      <c r="K51" s="1356">
        <v>108.1</v>
      </c>
      <c r="L51" s="1356">
        <v>108</v>
      </c>
      <c r="M51" s="710"/>
    </row>
    <row r="52" spans="1:14" s="5" customFormat="1" ht="13.5" customHeight="1">
      <c r="A52" s="1416"/>
      <c r="B52" s="704">
        <v>11</v>
      </c>
      <c r="C52" s="1413"/>
      <c r="D52" s="1356">
        <v>112.6</v>
      </c>
      <c r="E52" s="1356">
        <v>113.2</v>
      </c>
      <c r="F52" s="1356">
        <v>103</v>
      </c>
      <c r="G52" s="1356">
        <v>95.4</v>
      </c>
      <c r="H52" s="1356">
        <v>98.5</v>
      </c>
      <c r="I52" s="1356">
        <v>112.8</v>
      </c>
      <c r="J52" s="1356">
        <v>106.1</v>
      </c>
      <c r="K52" s="1356">
        <v>108.6</v>
      </c>
      <c r="L52" s="1356">
        <v>108.3</v>
      </c>
      <c r="M52" s="710"/>
    </row>
    <row r="53" spans="1:14" s="5" customFormat="1" ht="13.5" customHeight="1">
      <c r="A53" s="1416"/>
      <c r="B53" s="704">
        <v>12</v>
      </c>
      <c r="C53" s="1413"/>
      <c r="D53" s="1356">
        <v>112.1</v>
      </c>
      <c r="E53" s="1356">
        <v>111.4</v>
      </c>
      <c r="F53" s="1356">
        <v>102.8</v>
      </c>
      <c r="G53" s="1356">
        <v>95.7</v>
      </c>
      <c r="H53" s="1356">
        <v>98.5</v>
      </c>
      <c r="I53" s="1356">
        <v>112.4</v>
      </c>
      <c r="J53" s="1356">
        <v>105.5</v>
      </c>
      <c r="K53" s="1356">
        <v>109</v>
      </c>
      <c r="L53" s="1356">
        <v>108.4</v>
      </c>
      <c r="M53" s="710"/>
    </row>
    <row r="54" spans="1:14" s="5" customFormat="1" ht="13.5" customHeight="1">
      <c r="A54" s="1416">
        <v>7</v>
      </c>
      <c r="B54" s="704">
        <v>1</v>
      </c>
      <c r="C54" s="1413"/>
      <c r="D54" s="1356">
        <v>109.8</v>
      </c>
      <c r="E54" s="1356">
        <v>110</v>
      </c>
      <c r="F54" s="1356">
        <v>102.7</v>
      </c>
      <c r="G54" s="1356">
        <v>96.4</v>
      </c>
      <c r="H54" s="1356">
        <v>98.5</v>
      </c>
      <c r="I54" s="1356">
        <v>112.1</v>
      </c>
      <c r="J54" s="1356">
        <v>105.9</v>
      </c>
      <c r="K54" s="1356">
        <v>109.2</v>
      </c>
      <c r="L54" s="1356">
        <v>108.5</v>
      </c>
      <c r="M54" s="710"/>
    </row>
    <row r="55" spans="1:14" s="5" customFormat="1" ht="13.5" customHeight="1">
      <c r="A55" s="1416"/>
      <c r="B55" s="704">
        <v>2</v>
      </c>
      <c r="C55" s="1413"/>
      <c r="D55" s="1356">
        <v>109.4</v>
      </c>
      <c r="E55" s="1356">
        <v>110.5</v>
      </c>
      <c r="F55" s="1356">
        <v>102.9</v>
      </c>
      <c r="G55" s="1356">
        <v>96.5</v>
      </c>
      <c r="H55" s="1356">
        <v>98.5</v>
      </c>
      <c r="I55" s="1356">
        <v>112.6</v>
      </c>
      <c r="J55" s="1356">
        <v>105.7</v>
      </c>
      <c r="K55" s="1356">
        <v>109</v>
      </c>
      <c r="L55" s="1356">
        <v>108.6</v>
      </c>
      <c r="M55" s="710"/>
    </row>
    <row r="56" spans="1:14" s="5" customFormat="1" ht="13.5" customHeight="1">
      <c r="A56" s="1416"/>
      <c r="B56" s="704">
        <v>3</v>
      </c>
      <c r="C56" s="1417"/>
      <c r="D56" s="1356">
        <v>112.6</v>
      </c>
      <c r="E56" s="1356">
        <v>112.6</v>
      </c>
      <c r="F56" s="1356">
        <v>103.3</v>
      </c>
      <c r="G56" s="1356">
        <v>96.7</v>
      </c>
      <c r="H56" s="1356">
        <v>98.5</v>
      </c>
      <c r="I56" s="1356">
        <v>113.3</v>
      </c>
      <c r="J56" s="1356">
        <v>106</v>
      </c>
      <c r="K56" s="1356">
        <v>109.4</v>
      </c>
      <c r="L56" s="1356">
        <v>109.1</v>
      </c>
      <c r="M56" s="710"/>
    </row>
    <row r="57" spans="1:14" s="5" customFormat="1" ht="13.5" customHeight="1">
      <c r="A57" s="1416"/>
      <c r="B57" s="704">
        <v>4</v>
      </c>
      <c r="C57" s="1417"/>
      <c r="D57" s="1356">
        <v>114.2</v>
      </c>
      <c r="E57" s="1356">
        <v>113.7</v>
      </c>
      <c r="F57" s="1356">
        <v>103</v>
      </c>
      <c r="G57" s="1356">
        <v>97.1</v>
      </c>
      <c r="H57" s="1356">
        <v>94.9</v>
      </c>
      <c r="I57" s="1356">
        <v>114.3</v>
      </c>
      <c r="J57" s="1356">
        <v>106.3</v>
      </c>
      <c r="K57" s="1356">
        <v>110</v>
      </c>
      <c r="L57" s="1356">
        <v>109.5</v>
      </c>
      <c r="M57" s="710"/>
    </row>
    <row r="58" spans="1:14" s="5" customFormat="1" ht="13.5" customHeight="1">
      <c r="A58" s="1416"/>
      <c r="B58" s="704">
        <v>5</v>
      </c>
      <c r="C58" s="1417"/>
      <c r="D58" s="1356">
        <v>113.9</v>
      </c>
      <c r="E58" s="1356">
        <v>112.9</v>
      </c>
      <c r="F58" s="1356">
        <v>102.9</v>
      </c>
      <c r="G58" s="1356">
        <v>96.9</v>
      </c>
      <c r="H58" s="1356">
        <v>94.9</v>
      </c>
      <c r="I58" s="1356">
        <v>114.6</v>
      </c>
      <c r="J58" s="1356">
        <v>106.6</v>
      </c>
      <c r="K58" s="1356">
        <v>110.6</v>
      </c>
      <c r="L58" s="1356">
        <v>109.9</v>
      </c>
      <c r="M58" s="710"/>
    </row>
    <row r="59" spans="1:14" s="5" customFormat="1" ht="13.5" customHeight="1">
      <c r="A59" s="1416"/>
      <c r="B59" s="704">
        <v>6</v>
      </c>
      <c r="C59" s="1417"/>
      <c r="D59" s="1356">
        <v>113.4</v>
      </c>
      <c r="E59" s="1356">
        <v>112.2</v>
      </c>
      <c r="F59" s="1356">
        <v>102.9</v>
      </c>
      <c r="G59" s="1356">
        <v>97.3</v>
      </c>
      <c r="H59" s="1356">
        <v>94.9</v>
      </c>
      <c r="I59" s="1356">
        <v>113.3</v>
      </c>
      <c r="J59" s="1356">
        <v>105.8</v>
      </c>
      <c r="K59" s="1356">
        <v>110.7</v>
      </c>
      <c r="L59" s="1356">
        <v>110.1</v>
      </c>
      <c r="M59" s="710"/>
      <c r="N59" s="510"/>
    </row>
    <row r="60" spans="1:14" s="5" customFormat="1" ht="10.5" customHeight="1">
      <c r="A60" s="715"/>
      <c r="B60" s="704"/>
      <c r="C60" s="1413"/>
      <c r="D60" s="1424"/>
      <c r="E60" s="1424"/>
      <c r="F60" s="1424"/>
      <c r="G60" s="1424"/>
      <c r="H60" s="1424"/>
      <c r="I60" s="1424"/>
      <c r="J60" s="1424"/>
      <c r="K60" s="1425"/>
      <c r="L60" s="1426"/>
      <c r="M60" s="4"/>
    </row>
    <row r="61" spans="1:14" s="5" customFormat="1" ht="13.5" customHeight="1">
      <c r="A61" s="1820" t="s">
        <v>270</v>
      </c>
      <c r="B61" s="1820"/>
      <c r="C61" s="1821"/>
      <c r="D61" s="1356">
        <v>-0.4</v>
      </c>
      <c r="E61" s="1356">
        <v>-0.6</v>
      </c>
      <c r="F61" s="1356">
        <v>0.1</v>
      </c>
      <c r="G61" s="1356">
        <v>0.4</v>
      </c>
      <c r="H61" s="1356">
        <v>0</v>
      </c>
      <c r="I61" s="1356">
        <v>-1.2</v>
      </c>
      <c r="J61" s="1356">
        <v>-0.7</v>
      </c>
      <c r="K61" s="1356">
        <v>0.1</v>
      </c>
      <c r="L61" s="1356">
        <v>0.2</v>
      </c>
      <c r="M61" s="1339"/>
      <c r="N61" s="510"/>
    </row>
    <row r="62" spans="1:14" s="5" customFormat="1" ht="13.5" customHeight="1">
      <c r="A62" s="1873" t="s">
        <v>271</v>
      </c>
      <c r="B62" s="1873"/>
      <c r="C62" s="1874"/>
      <c r="D62" s="1427">
        <v>2.4</v>
      </c>
      <c r="E62" s="1427">
        <v>1.2</v>
      </c>
      <c r="F62" s="1427">
        <v>0.7</v>
      </c>
      <c r="G62" s="1427">
        <v>2.6</v>
      </c>
      <c r="H62" s="1427">
        <v>-3.7</v>
      </c>
      <c r="I62" s="1427">
        <v>2.5</v>
      </c>
      <c r="J62" s="1427">
        <v>0.7</v>
      </c>
      <c r="K62" s="1427">
        <v>3.6</v>
      </c>
      <c r="L62" s="1427">
        <v>3.5</v>
      </c>
      <c r="M62" s="1420"/>
      <c r="N62" s="510"/>
    </row>
    <row r="63" spans="1:14" s="5" customFormat="1" ht="12.75" customHeight="1">
      <c r="A63" s="1370" t="s">
        <v>862</v>
      </c>
      <c r="B63" s="1375" t="s">
        <v>991</v>
      </c>
      <c r="C63" s="1375"/>
      <c r="D63" s="4"/>
      <c r="E63" s="4"/>
      <c r="F63" s="1420"/>
      <c r="G63" s="1420"/>
      <c r="H63" s="1420"/>
      <c r="I63" s="1420"/>
      <c r="J63" s="1420"/>
      <c r="K63" s="1428"/>
      <c r="L63" s="1429" t="s">
        <v>875</v>
      </c>
      <c r="M63" s="1430"/>
    </row>
    <row r="64" spans="1:14" s="5" customFormat="1" ht="12" customHeight="1">
      <c r="D64" s="1373"/>
      <c r="E64" s="1373"/>
      <c r="F64" s="1420"/>
      <c r="G64" s="1420"/>
      <c r="H64" s="1420"/>
      <c r="I64" s="1420"/>
      <c r="J64" s="1420"/>
      <c r="K64" s="1431"/>
      <c r="L64" s="1420"/>
      <c r="M64" s="1420"/>
    </row>
    <row r="65" spans="1:13" s="5" customFormat="1" ht="12.75" customHeight="1">
      <c r="A65" s="1374"/>
      <c r="B65" s="1376"/>
      <c r="C65" s="1375"/>
      <c r="D65" s="6"/>
      <c r="E65" s="6"/>
      <c r="F65" s="4"/>
      <c r="G65" s="4"/>
      <c r="H65" s="4"/>
      <c r="I65" s="4"/>
      <c r="J65" s="4"/>
      <c r="K65" s="1430"/>
      <c r="L65" s="1430"/>
      <c r="M65" s="1430"/>
    </row>
    <row r="66" spans="1:13">
      <c r="A66" s="1374"/>
      <c r="B66" s="1376"/>
      <c r="C66" s="1375"/>
    </row>
    <row r="67" spans="1:13" ht="14.25" customHeight="1">
      <c r="A67" s="6"/>
      <c r="B67" s="1371"/>
      <c r="C67" s="1375"/>
    </row>
    <row r="68" spans="1:13">
      <c r="A68" s="6"/>
      <c r="B68" s="1373"/>
      <c r="C68" s="1375"/>
    </row>
  </sheetData>
  <mergeCells count="20">
    <mergeCell ref="F37:F38"/>
    <mergeCell ref="A33:C33"/>
    <mergeCell ref="A34:C34"/>
    <mergeCell ref="D37:D38"/>
    <mergeCell ref="A62:C62"/>
    <mergeCell ref="L8:M8"/>
    <mergeCell ref="J37:J38"/>
    <mergeCell ref="M9:M10"/>
    <mergeCell ref="I37:I38"/>
    <mergeCell ref="L9:L10"/>
    <mergeCell ref="K9:K10"/>
    <mergeCell ref="K37:K38"/>
    <mergeCell ref="L37:L38"/>
    <mergeCell ref="G37:G38"/>
    <mergeCell ref="H37:H38"/>
    <mergeCell ref="D9:D10"/>
    <mergeCell ref="A61:C61"/>
    <mergeCell ref="A37:C38"/>
    <mergeCell ref="E9:E10"/>
    <mergeCell ref="A9:C10"/>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78" t="s">
        <v>743</v>
      </c>
      <c r="B1" s="14"/>
      <c r="C1" s="14"/>
      <c r="L1" s="624"/>
      <c r="M1" s="502"/>
    </row>
    <row r="2" spans="1:13" ht="11.25" customHeight="1">
      <c r="B2" s="1432"/>
      <c r="C2" s="1432"/>
      <c r="D2" s="1316"/>
      <c r="E2" s="1316"/>
      <c r="F2" s="1316"/>
      <c r="G2" s="1316"/>
      <c r="H2" s="1316"/>
      <c r="I2" s="679"/>
      <c r="J2" s="1316"/>
      <c r="K2" s="2003"/>
      <c r="L2" s="2004"/>
    </row>
    <row r="3" spans="1:13" s="34" customFormat="1" ht="13.5" customHeight="1">
      <c r="A3" s="2000" t="s">
        <v>84</v>
      </c>
      <c r="B3" s="2000"/>
      <c r="C3" s="2000"/>
      <c r="D3" s="2005" t="s">
        <v>644</v>
      </c>
      <c r="E3" s="2005" t="s">
        <v>645</v>
      </c>
      <c r="F3" s="2007" t="s">
        <v>4</v>
      </c>
      <c r="G3" s="235"/>
      <c r="H3" s="235"/>
      <c r="I3" s="236"/>
      <c r="J3" s="201"/>
      <c r="K3" s="205"/>
      <c r="L3" s="6"/>
    </row>
    <row r="4" spans="1:13" s="34" customFormat="1" ht="13.5" customHeight="1">
      <c r="A4" s="2001"/>
      <c r="B4" s="2001"/>
      <c r="C4" s="2001"/>
      <c r="D4" s="2006"/>
      <c r="E4" s="2006"/>
      <c r="F4" s="2008"/>
      <c r="G4" s="1991" t="s">
        <v>699</v>
      </c>
      <c r="H4" s="1989" t="s">
        <v>642</v>
      </c>
      <c r="I4" s="1989" t="s">
        <v>5</v>
      </c>
      <c r="J4" s="1989" t="s">
        <v>6</v>
      </c>
      <c r="K4" s="1996" t="s">
        <v>7</v>
      </c>
      <c r="L4" s="202"/>
    </row>
    <row r="5" spans="1:13" s="34" customFormat="1" ht="13.5" customHeight="1">
      <c r="A5" s="2002"/>
      <c r="B5" s="2002"/>
      <c r="C5" s="2002"/>
      <c r="D5" s="203" t="s">
        <v>700</v>
      </c>
      <c r="E5" s="203" t="s">
        <v>701</v>
      </c>
      <c r="F5" s="237" t="s">
        <v>702</v>
      </c>
      <c r="G5" s="1992"/>
      <c r="H5" s="1995"/>
      <c r="I5" s="1995"/>
      <c r="J5" s="1995"/>
      <c r="K5" s="1997"/>
      <c r="L5" s="202"/>
    </row>
    <row r="6" spans="1:13" s="42" customFormat="1" ht="13.5" customHeight="1">
      <c r="A6" s="715"/>
      <c r="B6" s="705"/>
      <c r="C6" s="1413"/>
      <c r="D6" s="1412" t="s">
        <v>8</v>
      </c>
      <c r="E6" s="1412" t="s">
        <v>8</v>
      </c>
      <c r="F6" s="1412" t="s">
        <v>8</v>
      </c>
      <c r="G6" s="1412" t="s">
        <v>8</v>
      </c>
      <c r="H6" s="1412" t="s">
        <v>8</v>
      </c>
      <c r="I6" s="1412" t="s">
        <v>8</v>
      </c>
      <c r="J6" s="1412" t="s">
        <v>8</v>
      </c>
      <c r="K6" s="1412" t="s">
        <v>8</v>
      </c>
    </row>
    <row r="7" spans="1:13" s="46" customFormat="1" ht="13.5" customHeight="1">
      <c r="A7" s="1328" t="s">
        <v>486</v>
      </c>
      <c r="B7" s="636">
        <v>2</v>
      </c>
      <c r="C7" s="637" t="s">
        <v>85</v>
      </c>
      <c r="D7" s="387">
        <v>570622</v>
      </c>
      <c r="E7" s="387">
        <v>384352</v>
      </c>
      <c r="F7" s="387">
        <v>277068</v>
      </c>
      <c r="G7" s="387">
        <v>76719</v>
      </c>
      <c r="H7" s="387">
        <v>7194</v>
      </c>
      <c r="I7" s="387">
        <v>17905</v>
      </c>
      <c r="J7" s="387">
        <v>10532</v>
      </c>
      <c r="K7" s="387">
        <v>10932</v>
      </c>
    </row>
    <row r="8" spans="1:13" s="46" customFormat="1" ht="13.5" customHeight="1">
      <c r="A8" s="635"/>
      <c r="B8" s="636">
        <v>3</v>
      </c>
      <c r="C8" s="637"/>
      <c r="D8" s="387">
        <v>602113</v>
      </c>
      <c r="E8" s="387">
        <v>465500</v>
      </c>
      <c r="F8" s="387">
        <v>339509</v>
      </c>
      <c r="G8" s="387">
        <v>80844</v>
      </c>
      <c r="H8" s="387">
        <v>36483</v>
      </c>
      <c r="I8" s="387">
        <v>17686</v>
      </c>
      <c r="J8" s="387">
        <v>14366</v>
      </c>
      <c r="K8" s="387">
        <v>12345</v>
      </c>
    </row>
    <row r="9" spans="1:13" s="46" customFormat="1" ht="13.5" customHeight="1">
      <c r="A9" s="635"/>
      <c r="B9" s="636">
        <v>4</v>
      </c>
      <c r="C9" s="637"/>
      <c r="D9" s="387">
        <v>534628</v>
      </c>
      <c r="E9" s="387">
        <v>408593</v>
      </c>
      <c r="F9" s="387">
        <v>306990</v>
      </c>
      <c r="G9" s="387">
        <v>83889</v>
      </c>
      <c r="H9" s="387">
        <v>19529</v>
      </c>
      <c r="I9" s="387">
        <v>18319</v>
      </c>
      <c r="J9" s="387">
        <v>10983</v>
      </c>
      <c r="K9" s="387">
        <v>11744</v>
      </c>
    </row>
    <row r="10" spans="1:13" s="46" customFormat="1" ht="13.5" customHeight="1">
      <c r="A10" s="635"/>
      <c r="B10" s="636">
        <v>5</v>
      </c>
      <c r="C10" s="637"/>
      <c r="D10" s="387">
        <v>511304</v>
      </c>
      <c r="E10" s="387">
        <v>398592</v>
      </c>
      <c r="F10" s="387">
        <v>296889</v>
      </c>
      <c r="G10" s="387">
        <v>88887</v>
      </c>
      <c r="H10" s="387">
        <v>19748</v>
      </c>
      <c r="I10" s="387">
        <v>20036</v>
      </c>
      <c r="J10" s="387">
        <v>10785</v>
      </c>
      <c r="K10" s="387">
        <v>10616</v>
      </c>
    </row>
    <row r="11" spans="1:13" s="46" customFormat="1" ht="13.5" customHeight="1">
      <c r="A11" s="635"/>
      <c r="B11" s="636">
        <v>6</v>
      </c>
      <c r="C11" s="637"/>
      <c r="D11" s="387">
        <v>545755</v>
      </c>
      <c r="E11" s="387">
        <v>401677</v>
      </c>
      <c r="F11" s="387">
        <v>306406</v>
      </c>
      <c r="G11" s="387">
        <v>95362</v>
      </c>
      <c r="H11" s="387">
        <v>15585</v>
      </c>
      <c r="I11" s="387">
        <v>20355</v>
      </c>
      <c r="J11" s="387">
        <v>12336</v>
      </c>
      <c r="K11" s="387">
        <v>11102</v>
      </c>
    </row>
    <row r="12" spans="1:13" s="46" customFormat="1" ht="13.5" customHeight="1">
      <c r="A12" s="1986" t="s">
        <v>512</v>
      </c>
      <c r="B12" s="1987"/>
      <c r="C12" s="1988"/>
      <c r="D12" s="1433">
        <v>0</v>
      </c>
      <c r="E12" s="1434">
        <v>100</v>
      </c>
      <c r="F12" s="1434">
        <f>+F11/$E11*100</f>
        <v>76.281689018788725</v>
      </c>
      <c r="G12" s="1434">
        <f t="shared" ref="G12:K12" si="0">+G11/$E11*100</f>
        <v>23.740966000044811</v>
      </c>
      <c r="H12" s="1434">
        <f t="shared" si="0"/>
        <v>3.8799831705574377</v>
      </c>
      <c r="I12" s="1434">
        <f t="shared" si="0"/>
        <v>5.0675044874364232</v>
      </c>
      <c r="J12" s="1434">
        <f t="shared" si="0"/>
        <v>3.071124311324771</v>
      </c>
      <c r="K12" s="1434">
        <f t="shared" si="0"/>
        <v>2.7639122976919266</v>
      </c>
      <c r="M12" s="361" t="s">
        <v>908</v>
      </c>
    </row>
    <row r="13" spans="1:13" ht="13.5" customHeight="1">
      <c r="A13" s="85"/>
      <c r="B13" s="715"/>
      <c r="C13" s="1413"/>
      <c r="D13" s="1435"/>
      <c r="E13" s="1435"/>
      <c r="F13" s="1435"/>
      <c r="G13" s="1435"/>
      <c r="H13" s="1435"/>
      <c r="I13" s="1435"/>
      <c r="J13" s="1435"/>
      <c r="K13" s="1435"/>
    </row>
    <row r="14" spans="1:13" ht="13.5" customHeight="1">
      <c r="A14" s="1416">
        <v>6</v>
      </c>
      <c r="B14" s="704">
        <v>5</v>
      </c>
      <c r="C14" s="1413" t="s">
        <v>286</v>
      </c>
      <c r="D14" s="958">
        <v>448059</v>
      </c>
      <c r="E14" s="958">
        <v>383778</v>
      </c>
      <c r="F14" s="958">
        <v>287135</v>
      </c>
      <c r="G14" s="958">
        <v>92271</v>
      </c>
      <c r="H14" s="465">
        <v>18954</v>
      </c>
      <c r="I14" s="465">
        <v>21223</v>
      </c>
      <c r="J14" s="465">
        <v>12172</v>
      </c>
      <c r="K14" s="465">
        <v>12139</v>
      </c>
    </row>
    <row r="15" spans="1:13" ht="13.5" customHeight="1">
      <c r="A15" s="1416"/>
      <c r="B15" s="704">
        <v>6</v>
      </c>
      <c r="C15" s="1413"/>
      <c r="D15" s="958">
        <v>861102</v>
      </c>
      <c r="E15" s="958">
        <v>388769</v>
      </c>
      <c r="F15" s="958">
        <v>283122</v>
      </c>
      <c r="G15" s="958">
        <v>88198</v>
      </c>
      <c r="H15" s="465">
        <v>22124</v>
      </c>
      <c r="I15" s="465">
        <v>18123</v>
      </c>
      <c r="J15" s="465">
        <v>8235</v>
      </c>
      <c r="K15" s="465">
        <v>8937</v>
      </c>
    </row>
    <row r="16" spans="1:13" ht="13.5" customHeight="1">
      <c r="A16" s="1416"/>
      <c r="B16" s="704">
        <v>7</v>
      </c>
      <c r="C16" s="1413"/>
      <c r="D16" s="958">
        <v>734277</v>
      </c>
      <c r="E16" s="958">
        <v>453583</v>
      </c>
      <c r="F16" s="958">
        <v>286714</v>
      </c>
      <c r="G16" s="958">
        <v>101107</v>
      </c>
      <c r="H16" s="465">
        <v>9560</v>
      </c>
      <c r="I16" s="465">
        <v>16694</v>
      </c>
      <c r="J16" s="465">
        <v>22137</v>
      </c>
      <c r="K16" s="465">
        <v>6656</v>
      </c>
    </row>
    <row r="17" spans="1:13" ht="13.5" customHeight="1">
      <c r="A17" s="1416"/>
      <c r="B17" s="704">
        <v>8</v>
      </c>
      <c r="C17" s="1413"/>
      <c r="D17" s="958">
        <v>516943</v>
      </c>
      <c r="E17" s="958">
        <v>375286</v>
      </c>
      <c r="F17" s="958">
        <v>302501</v>
      </c>
      <c r="G17" s="958">
        <v>107002</v>
      </c>
      <c r="H17" s="465">
        <v>28045</v>
      </c>
      <c r="I17" s="465">
        <v>20852</v>
      </c>
      <c r="J17" s="465">
        <v>7967</v>
      </c>
      <c r="K17" s="465">
        <v>7917</v>
      </c>
    </row>
    <row r="18" spans="1:13" ht="13.5" customHeight="1">
      <c r="A18" s="1416"/>
      <c r="B18" s="704">
        <v>9</v>
      </c>
      <c r="C18" s="1413"/>
      <c r="D18" s="958">
        <v>396685</v>
      </c>
      <c r="E18" s="958">
        <v>388669</v>
      </c>
      <c r="F18" s="958">
        <v>315788</v>
      </c>
      <c r="G18" s="958">
        <v>98223</v>
      </c>
      <c r="H18" s="465">
        <v>20100</v>
      </c>
      <c r="I18" s="465">
        <v>18885</v>
      </c>
      <c r="J18" s="465">
        <v>22186</v>
      </c>
      <c r="K18" s="465">
        <v>10944</v>
      </c>
    </row>
    <row r="19" spans="1:13" ht="13.5" customHeight="1">
      <c r="A19" s="1416"/>
      <c r="B19" s="704">
        <v>10</v>
      </c>
      <c r="C19" s="1413"/>
      <c r="D19" s="958">
        <v>447559</v>
      </c>
      <c r="E19" s="958">
        <v>400896</v>
      </c>
      <c r="F19" s="958">
        <v>337679</v>
      </c>
      <c r="G19" s="958">
        <v>101067</v>
      </c>
      <c r="H19" s="465">
        <v>13072</v>
      </c>
      <c r="I19" s="465">
        <v>23146</v>
      </c>
      <c r="J19" s="465">
        <v>10666</v>
      </c>
      <c r="K19" s="465">
        <v>8157</v>
      </c>
    </row>
    <row r="20" spans="1:13" ht="13.5" customHeight="1">
      <c r="A20" s="1416"/>
      <c r="B20" s="704">
        <v>11</v>
      </c>
      <c r="C20" s="1413"/>
      <c r="D20" s="958">
        <v>378608</v>
      </c>
      <c r="E20" s="958">
        <v>354475</v>
      </c>
      <c r="F20" s="958">
        <v>292284</v>
      </c>
      <c r="G20" s="958">
        <v>92447</v>
      </c>
      <c r="H20" s="465">
        <v>12633</v>
      </c>
      <c r="I20" s="465">
        <v>15867</v>
      </c>
      <c r="J20" s="465">
        <v>6587</v>
      </c>
      <c r="K20" s="465">
        <v>16560</v>
      </c>
    </row>
    <row r="21" spans="1:13" ht="13.5" customHeight="1">
      <c r="A21" s="1416"/>
      <c r="B21" s="704">
        <v>12</v>
      </c>
      <c r="C21" s="1413"/>
      <c r="D21" s="958">
        <v>899730</v>
      </c>
      <c r="E21" s="958">
        <v>561874</v>
      </c>
      <c r="F21" s="958">
        <v>417975</v>
      </c>
      <c r="G21" s="958">
        <v>112931</v>
      </c>
      <c r="H21" s="465">
        <v>12676</v>
      </c>
      <c r="I21" s="465">
        <v>19861</v>
      </c>
      <c r="J21" s="465">
        <v>10635</v>
      </c>
      <c r="K21" s="465">
        <v>19166</v>
      </c>
    </row>
    <row r="22" spans="1:13" ht="13.5" customHeight="1">
      <c r="A22" s="1416">
        <v>7</v>
      </c>
      <c r="B22" s="704">
        <v>1</v>
      </c>
      <c r="C22" s="1413"/>
      <c r="D22" s="958">
        <v>358232</v>
      </c>
      <c r="E22" s="958">
        <v>329101</v>
      </c>
      <c r="F22" s="958">
        <v>274457</v>
      </c>
      <c r="G22" s="958">
        <v>78417</v>
      </c>
      <c r="H22" s="465">
        <v>29019</v>
      </c>
      <c r="I22" s="465">
        <v>19145</v>
      </c>
      <c r="J22" s="465">
        <v>9501</v>
      </c>
      <c r="K22" s="465">
        <v>8725</v>
      </c>
    </row>
    <row r="23" spans="1:13" ht="13.5" customHeight="1">
      <c r="A23" s="1416"/>
      <c r="B23" s="704">
        <v>2</v>
      </c>
      <c r="C23" s="1413"/>
      <c r="D23" s="958">
        <v>497961</v>
      </c>
      <c r="E23" s="958">
        <v>324120</v>
      </c>
      <c r="F23" s="958">
        <v>250024</v>
      </c>
      <c r="G23" s="958">
        <v>77140</v>
      </c>
      <c r="H23" s="465">
        <v>40869</v>
      </c>
      <c r="I23" s="465">
        <v>25463</v>
      </c>
      <c r="J23" s="465">
        <v>11532</v>
      </c>
      <c r="K23" s="465">
        <v>6326</v>
      </c>
    </row>
    <row r="24" spans="1:13" ht="13.5" customHeight="1">
      <c r="A24" s="1416"/>
      <c r="B24" s="704">
        <v>3</v>
      </c>
      <c r="C24" s="1413"/>
      <c r="D24" s="958">
        <v>367850</v>
      </c>
      <c r="E24" s="958">
        <v>355091</v>
      </c>
      <c r="F24" s="958">
        <v>292746</v>
      </c>
      <c r="G24" s="958">
        <v>88565</v>
      </c>
      <c r="H24" s="465">
        <v>54141</v>
      </c>
      <c r="I24" s="465">
        <v>26057</v>
      </c>
      <c r="J24" s="465">
        <v>6340</v>
      </c>
      <c r="K24" s="465">
        <v>12343</v>
      </c>
    </row>
    <row r="25" spans="1:13" ht="13.5" customHeight="1">
      <c r="A25" s="1416"/>
      <c r="B25" s="704">
        <v>4</v>
      </c>
      <c r="C25" s="1413"/>
      <c r="D25" s="958">
        <v>456190</v>
      </c>
      <c r="E25" s="958">
        <v>411512</v>
      </c>
      <c r="F25" s="958">
        <v>323223</v>
      </c>
      <c r="G25" s="958">
        <v>89408</v>
      </c>
      <c r="H25" s="465">
        <v>20316</v>
      </c>
      <c r="I25" s="465">
        <v>22735</v>
      </c>
      <c r="J25" s="465">
        <v>12416</v>
      </c>
      <c r="K25" s="465">
        <v>7947</v>
      </c>
    </row>
    <row r="26" spans="1:13" ht="13.5" customHeight="1">
      <c r="A26" s="1416"/>
      <c r="B26" s="704">
        <v>5</v>
      </c>
      <c r="C26" s="1413"/>
      <c r="D26" s="958">
        <v>332435</v>
      </c>
      <c r="E26" s="958">
        <v>387189</v>
      </c>
      <c r="F26" s="958">
        <v>314865</v>
      </c>
      <c r="G26" s="958">
        <v>91944</v>
      </c>
      <c r="H26" s="465">
        <v>26949</v>
      </c>
      <c r="I26" s="465">
        <v>22776</v>
      </c>
      <c r="J26" s="465">
        <v>11741</v>
      </c>
      <c r="K26" s="465">
        <v>19701</v>
      </c>
      <c r="M26" s="510"/>
    </row>
    <row r="27" spans="1:13" ht="13.5" customHeight="1">
      <c r="A27" s="1998" t="s">
        <v>873</v>
      </c>
      <c r="B27" s="1987"/>
      <c r="C27" s="1988"/>
      <c r="D27" s="1437">
        <v>0</v>
      </c>
      <c r="E27" s="1438">
        <v>100</v>
      </c>
      <c r="F27" s="1439">
        <f>+F26/$E26*100</f>
        <v>81.320750331233583</v>
      </c>
      <c r="G27" s="1439">
        <f t="shared" ref="G27:K27" si="1">+G26/$E26*100</f>
        <v>23.74654238627647</v>
      </c>
      <c r="H27" s="1439">
        <f t="shared" si="1"/>
        <v>6.9601667402741292</v>
      </c>
      <c r="I27" s="1439">
        <f t="shared" si="1"/>
        <v>5.8823985185529546</v>
      </c>
      <c r="J27" s="1439">
        <f t="shared" si="1"/>
        <v>3.0323692047036461</v>
      </c>
      <c r="K27" s="1439">
        <f t="shared" si="1"/>
        <v>5.0882127333162872</v>
      </c>
      <c r="M27" s="361" t="s">
        <v>908</v>
      </c>
    </row>
    <row r="28" spans="1:13" ht="13.5" customHeight="1">
      <c r="A28" s="715"/>
      <c r="B28" s="705"/>
      <c r="C28" s="1413"/>
      <c r="D28" s="506"/>
      <c r="E28" s="506"/>
      <c r="F28" s="506"/>
      <c r="G28" s="506"/>
      <c r="H28" s="506"/>
      <c r="I28" s="506"/>
      <c r="J28" s="506"/>
      <c r="K28" s="506"/>
    </row>
    <row r="29" spans="1:13" ht="13.5" customHeight="1">
      <c r="A29" s="1820" t="s">
        <v>43</v>
      </c>
      <c r="B29" s="1820"/>
      <c r="C29" s="1821"/>
      <c r="D29" s="1339">
        <f t="shared" ref="D29:K29" si="2">(D26-D25)/D25*100</f>
        <v>-27.127951073017819</v>
      </c>
      <c r="E29" s="1339">
        <f t="shared" si="2"/>
        <v>-5.9106417309823289</v>
      </c>
      <c r="F29" s="1339">
        <f t="shared" si="2"/>
        <v>-2.5858308350581489</v>
      </c>
      <c r="G29" s="1339">
        <f t="shared" si="2"/>
        <v>2.8364352183249819</v>
      </c>
      <c r="H29" s="1339">
        <f t="shared" si="2"/>
        <v>32.649143532191374</v>
      </c>
      <c r="I29" s="1339">
        <f t="shared" si="2"/>
        <v>0.18033868484715199</v>
      </c>
      <c r="J29" s="1339">
        <f t="shared" si="2"/>
        <v>-5.4365335051546388</v>
      </c>
      <c r="K29" s="1339">
        <f t="shared" si="2"/>
        <v>147.9048697621744</v>
      </c>
      <c r="M29" s="361" t="s">
        <v>908</v>
      </c>
    </row>
    <row r="30" spans="1:13" ht="13.5" customHeight="1">
      <c r="A30" s="1873" t="s">
        <v>262</v>
      </c>
      <c r="B30" s="1873"/>
      <c r="C30" s="1874"/>
      <c r="D30" s="1419">
        <f t="shared" ref="D30:K30" si="3">(D26-D14)/D14*100</f>
        <v>-25.805530075280263</v>
      </c>
      <c r="E30" s="1419">
        <f t="shared" si="3"/>
        <v>0.88879508465831802</v>
      </c>
      <c r="F30" s="1419">
        <f t="shared" si="3"/>
        <v>9.6574781897017079</v>
      </c>
      <c r="G30" s="1419">
        <f t="shared" si="3"/>
        <v>-0.3543908703709725</v>
      </c>
      <c r="H30" s="1419">
        <f t="shared" si="3"/>
        <v>42.181069958847736</v>
      </c>
      <c r="I30" s="1419">
        <f t="shared" si="3"/>
        <v>7.3175328652876601</v>
      </c>
      <c r="J30" s="1419">
        <f t="shared" si="3"/>
        <v>-3.5409135721327636</v>
      </c>
      <c r="K30" s="1419">
        <f t="shared" si="3"/>
        <v>62.295081967213115</v>
      </c>
      <c r="M30" s="361" t="s">
        <v>908</v>
      </c>
    </row>
    <row r="31" spans="1:13" ht="11.25" customHeight="1">
      <c r="A31" s="7"/>
      <c r="B31" s="7"/>
      <c r="C31" s="7"/>
      <c r="D31" s="4"/>
      <c r="E31" s="4"/>
      <c r="F31" s="4"/>
      <c r="G31" s="4"/>
      <c r="H31" s="4"/>
      <c r="I31" s="4"/>
      <c r="J31" s="4"/>
      <c r="K31" s="1440"/>
    </row>
    <row r="32" spans="1:13" ht="11.25" customHeight="1">
      <c r="A32" s="7"/>
      <c r="B32" s="7"/>
      <c r="C32" s="7"/>
      <c r="D32" s="4"/>
      <c r="E32" s="4"/>
      <c r="F32" s="4"/>
      <c r="G32" s="4"/>
      <c r="H32" s="4"/>
      <c r="I32" s="4"/>
      <c r="J32" s="4"/>
      <c r="K32" s="1440"/>
    </row>
    <row r="33" spans="1:13" ht="11.25" customHeight="1">
      <c r="K33" s="1440"/>
    </row>
    <row r="34" spans="1:13" ht="11.25" customHeight="1">
      <c r="A34" s="1432"/>
      <c r="B34" s="1432"/>
      <c r="C34" s="1432"/>
      <c r="D34" s="1316"/>
      <c r="E34" s="1316"/>
      <c r="F34" s="1316"/>
      <c r="G34" s="1316"/>
      <c r="H34" s="1316"/>
      <c r="I34" s="1316"/>
      <c r="J34" s="1441"/>
      <c r="K34" s="1316"/>
    </row>
    <row r="35" spans="1:13" s="34" customFormat="1" ht="13.5" customHeight="1">
      <c r="A35" s="2000" t="s">
        <v>84</v>
      </c>
      <c r="B35" s="2000"/>
      <c r="C35" s="2000"/>
      <c r="D35" s="204"/>
      <c r="E35" s="205"/>
      <c r="F35" s="205"/>
      <c r="G35" s="205"/>
      <c r="H35" s="206"/>
      <c r="I35" s="1989" t="s">
        <v>13</v>
      </c>
      <c r="J35" s="1989" t="s">
        <v>14</v>
      </c>
      <c r="K35" s="1989" t="s">
        <v>15</v>
      </c>
      <c r="M35" s="202"/>
    </row>
    <row r="36" spans="1:13" s="34" customFormat="1" ht="13.5" customHeight="1">
      <c r="A36" s="2001"/>
      <c r="B36" s="2001"/>
      <c r="C36" s="2001"/>
      <c r="D36" s="1991" t="s">
        <v>9</v>
      </c>
      <c r="E36" s="1993" t="s">
        <v>10</v>
      </c>
      <c r="F36" s="1989" t="s">
        <v>643</v>
      </c>
      <c r="G36" s="1989" t="s">
        <v>11</v>
      </c>
      <c r="H36" s="1996" t="s">
        <v>12</v>
      </c>
      <c r="I36" s="1990"/>
      <c r="J36" s="1990"/>
      <c r="K36" s="1990"/>
      <c r="M36" s="202"/>
    </row>
    <row r="37" spans="1:13" s="34" customFormat="1" ht="13.5" customHeight="1">
      <c r="A37" s="2002"/>
      <c r="B37" s="2002"/>
      <c r="C37" s="2002"/>
      <c r="D37" s="1992"/>
      <c r="E37" s="1994"/>
      <c r="F37" s="1995"/>
      <c r="G37" s="1995"/>
      <c r="H37" s="1997"/>
      <c r="I37" s="234" t="s">
        <v>703</v>
      </c>
      <c r="J37" s="234" t="s">
        <v>704</v>
      </c>
      <c r="K37" s="234" t="s">
        <v>705</v>
      </c>
      <c r="M37" s="45"/>
    </row>
    <row r="38" spans="1:13" s="42" customFormat="1" ht="13.5" customHeight="1">
      <c r="A38" s="1442"/>
      <c r="B38" s="1443"/>
      <c r="C38" s="1444"/>
      <c r="D38" s="1412" t="s">
        <v>8</v>
      </c>
      <c r="E38" s="1412" t="s">
        <v>8</v>
      </c>
      <c r="F38" s="1412" t="s">
        <v>8</v>
      </c>
      <c r="G38" s="1412" t="s">
        <v>8</v>
      </c>
      <c r="H38" s="1412" t="s">
        <v>8</v>
      </c>
      <c r="I38" s="1412" t="s">
        <v>8</v>
      </c>
      <c r="J38" s="1412" t="s">
        <v>8</v>
      </c>
      <c r="K38" s="1412" t="s">
        <v>720</v>
      </c>
      <c r="M38" s="46"/>
    </row>
    <row r="39" spans="1:13" s="46" customFormat="1" ht="13.5" customHeight="1">
      <c r="A39" s="1328" t="s">
        <v>486</v>
      </c>
      <c r="B39" s="636">
        <v>2</v>
      </c>
      <c r="C39" s="637" t="s">
        <v>85</v>
      </c>
      <c r="D39" s="387">
        <v>15944</v>
      </c>
      <c r="E39" s="387">
        <v>38456</v>
      </c>
      <c r="F39" s="387">
        <v>17012</v>
      </c>
      <c r="G39" s="387">
        <v>24908</v>
      </c>
      <c r="H39" s="387">
        <v>57465</v>
      </c>
      <c r="I39" s="387">
        <v>107284</v>
      </c>
      <c r="J39" s="387">
        <v>463337</v>
      </c>
      <c r="K39" s="1445">
        <v>27.7</v>
      </c>
    </row>
    <row r="40" spans="1:13" s="46" customFormat="1" ht="13.5" customHeight="1">
      <c r="A40" s="635"/>
      <c r="B40" s="636">
        <v>3</v>
      </c>
      <c r="C40" s="637"/>
      <c r="D40" s="387">
        <v>16388</v>
      </c>
      <c r="E40" s="387">
        <v>48958</v>
      </c>
      <c r="F40" s="387">
        <v>28078</v>
      </c>
      <c r="G40" s="387">
        <v>37007</v>
      </c>
      <c r="H40" s="387">
        <v>47353</v>
      </c>
      <c r="I40" s="387">
        <v>125991</v>
      </c>
      <c r="J40" s="387">
        <v>476122</v>
      </c>
      <c r="K40" s="1445">
        <v>23.8</v>
      </c>
    </row>
    <row r="41" spans="1:13" s="46" customFormat="1" ht="13.5" customHeight="1">
      <c r="A41" s="635"/>
      <c r="B41" s="636">
        <v>4</v>
      </c>
      <c r="C41" s="637"/>
      <c r="D41" s="387">
        <v>14707</v>
      </c>
      <c r="E41" s="387">
        <v>46329</v>
      </c>
      <c r="F41" s="387">
        <v>19581</v>
      </c>
      <c r="G41" s="387">
        <v>34865</v>
      </c>
      <c r="H41" s="387">
        <v>47045</v>
      </c>
      <c r="I41" s="387">
        <v>101602</v>
      </c>
      <c r="J41" s="387">
        <v>433026</v>
      </c>
      <c r="K41" s="1445">
        <v>27.3</v>
      </c>
    </row>
    <row r="42" spans="1:13" s="46" customFormat="1" ht="13.5" customHeight="1">
      <c r="A42" s="635"/>
      <c r="B42" s="636">
        <v>5</v>
      </c>
      <c r="C42" s="637"/>
      <c r="D42" s="387">
        <v>16073</v>
      </c>
      <c r="E42" s="387">
        <v>35874</v>
      </c>
      <c r="F42" s="387">
        <v>13436</v>
      </c>
      <c r="G42" s="387">
        <v>30798</v>
      </c>
      <c r="H42" s="387">
        <v>50635</v>
      </c>
      <c r="I42" s="387">
        <v>101703</v>
      </c>
      <c r="J42" s="387">
        <v>409601</v>
      </c>
      <c r="K42" s="1445">
        <v>29.9</v>
      </c>
    </row>
    <row r="43" spans="1:13" s="46" customFormat="1" ht="13.5" customHeight="1">
      <c r="A43" s="635"/>
      <c r="B43" s="636">
        <v>6</v>
      </c>
      <c r="C43" s="637"/>
      <c r="D43" s="387">
        <v>12266</v>
      </c>
      <c r="E43" s="387">
        <v>43477</v>
      </c>
      <c r="F43" s="387">
        <v>17002</v>
      </c>
      <c r="G43" s="387">
        <v>29034</v>
      </c>
      <c r="H43" s="387">
        <v>49888</v>
      </c>
      <c r="I43" s="387">
        <v>95271</v>
      </c>
      <c r="J43" s="387">
        <v>450485</v>
      </c>
      <c r="K43" s="554">
        <v>31.1</v>
      </c>
    </row>
    <row r="44" spans="1:13" s="46" customFormat="1" ht="13.5" customHeight="1">
      <c r="A44" s="1986" t="s">
        <v>512</v>
      </c>
      <c r="B44" s="1987"/>
      <c r="C44" s="1988"/>
      <c r="D44" s="317">
        <f>+D43/$E11*100</f>
        <v>3.0536973737605089</v>
      </c>
      <c r="E44" s="317">
        <f t="shared" ref="E44:I44" si="4">+E43/$E11*100</f>
        <v>10.823870921163024</v>
      </c>
      <c r="F44" s="317">
        <f t="shared" si="4"/>
        <v>4.2327541781082809</v>
      </c>
      <c r="G44" s="317">
        <f t="shared" si="4"/>
        <v>7.2281957891539728</v>
      </c>
      <c r="H44" s="317">
        <f t="shared" si="4"/>
        <v>12.419929445798489</v>
      </c>
      <c r="I44" s="317">
        <f t="shared" si="4"/>
        <v>23.718310981211271</v>
      </c>
      <c r="J44" s="1433">
        <v>0</v>
      </c>
      <c r="K44" s="1433">
        <v>0</v>
      </c>
      <c r="M44" s="361" t="s">
        <v>908</v>
      </c>
    </row>
    <row r="45" spans="1:13" ht="13.5" customHeight="1">
      <c r="A45" s="85"/>
      <c r="B45" s="715"/>
      <c r="C45" s="1413"/>
      <c r="D45" s="1446"/>
      <c r="E45" s="1446"/>
      <c r="F45" s="1446"/>
      <c r="G45" s="1446"/>
      <c r="H45" s="1446"/>
      <c r="I45" s="1446"/>
      <c r="J45" s="1446"/>
      <c r="K45" s="1446"/>
    </row>
    <row r="46" spans="1:13" ht="13.5" customHeight="1">
      <c r="A46" s="1416">
        <v>6</v>
      </c>
      <c r="B46" s="704">
        <v>5</v>
      </c>
      <c r="C46" s="1413" t="s">
        <v>286</v>
      </c>
      <c r="D46" s="450">
        <v>7445</v>
      </c>
      <c r="E46" s="450">
        <v>35143</v>
      </c>
      <c r="F46" s="450">
        <v>6349</v>
      </c>
      <c r="G46" s="450">
        <v>22795</v>
      </c>
      <c r="H46" s="450">
        <v>58646</v>
      </c>
      <c r="I46" s="450">
        <v>96644</v>
      </c>
      <c r="J46" s="450">
        <v>351416</v>
      </c>
      <c r="K46" s="167">
        <v>32.1</v>
      </c>
    </row>
    <row r="47" spans="1:13" ht="13.5" customHeight="1">
      <c r="A47" s="1416"/>
      <c r="B47" s="704">
        <v>6</v>
      </c>
      <c r="C47" s="1413"/>
      <c r="D47" s="450">
        <v>16836</v>
      </c>
      <c r="E47" s="450">
        <v>32410</v>
      </c>
      <c r="F47" s="450">
        <v>4351</v>
      </c>
      <c r="G47" s="450">
        <v>33555</v>
      </c>
      <c r="H47" s="450">
        <v>50353</v>
      </c>
      <c r="I47" s="450">
        <v>105647</v>
      </c>
      <c r="J47" s="450">
        <v>755455</v>
      </c>
      <c r="K47" s="167">
        <v>31.2</v>
      </c>
    </row>
    <row r="48" spans="1:13" ht="13.5" customHeight="1">
      <c r="A48" s="1416"/>
      <c r="B48" s="704">
        <v>7</v>
      </c>
      <c r="C48" s="1413"/>
      <c r="D48" s="450">
        <v>9946</v>
      </c>
      <c r="E48" s="450">
        <v>31234</v>
      </c>
      <c r="F48" s="450">
        <v>17171</v>
      </c>
      <c r="G48" s="450">
        <v>30973</v>
      </c>
      <c r="H48" s="450">
        <v>41235</v>
      </c>
      <c r="I48" s="450">
        <v>166869</v>
      </c>
      <c r="J48" s="450">
        <v>567407</v>
      </c>
      <c r="K48" s="167">
        <v>35.299999999999997</v>
      </c>
    </row>
    <row r="49" spans="1:13" ht="13.5" customHeight="1">
      <c r="A49" s="1416"/>
      <c r="B49" s="704">
        <v>8</v>
      </c>
      <c r="C49" s="1413"/>
      <c r="D49" s="450">
        <v>11030</v>
      </c>
      <c r="E49" s="450">
        <v>32745</v>
      </c>
      <c r="F49" s="450">
        <v>7545</v>
      </c>
      <c r="G49" s="450">
        <v>36637</v>
      </c>
      <c r="H49" s="450">
        <v>42761</v>
      </c>
      <c r="I49" s="450">
        <v>72786</v>
      </c>
      <c r="J49" s="450">
        <v>444157</v>
      </c>
      <c r="K49" s="167">
        <v>35.4</v>
      </c>
    </row>
    <row r="50" spans="1:13" ht="13.5" customHeight="1">
      <c r="A50" s="1416"/>
      <c r="B50" s="704">
        <v>9</v>
      </c>
      <c r="C50" s="1413"/>
      <c r="D50" s="450">
        <v>14353</v>
      </c>
      <c r="E50" s="450">
        <v>39200</v>
      </c>
      <c r="F50" s="450">
        <v>23758</v>
      </c>
      <c r="G50" s="450">
        <v>23960</v>
      </c>
      <c r="H50" s="450">
        <v>44179</v>
      </c>
      <c r="I50" s="450">
        <v>72881</v>
      </c>
      <c r="J50" s="450">
        <v>323805</v>
      </c>
      <c r="K50" s="167">
        <v>31.1</v>
      </c>
    </row>
    <row r="51" spans="1:13" ht="13.5" customHeight="1">
      <c r="A51" s="1416"/>
      <c r="B51" s="704">
        <v>10</v>
      </c>
      <c r="C51" s="1413"/>
      <c r="D51" s="450">
        <v>13770</v>
      </c>
      <c r="E51" s="450">
        <v>38682</v>
      </c>
      <c r="F51" s="450">
        <v>57425</v>
      </c>
      <c r="G51" s="450">
        <v>25324</v>
      </c>
      <c r="H51" s="450">
        <v>46372</v>
      </c>
      <c r="I51" s="450">
        <v>63216</v>
      </c>
      <c r="J51" s="450">
        <v>384343</v>
      </c>
      <c r="K51" s="167">
        <v>29.9</v>
      </c>
    </row>
    <row r="52" spans="1:13" ht="13.5" customHeight="1">
      <c r="A52" s="1416"/>
      <c r="B52" s="704">
        <v>11</v>
      </c>
      <c r="C52" s="1413"/>
      <c r="D52" s="450">
        <v>14801</v>
      </c>
      <c r="E52" s="450">
        <v>30819</v>
      </c>
      <c r="F52" s="450">
        <v>22914</v>
      </c>
      <c r="G52" s="450">
        <v>26478</v>
      </c>
      <c r="H52" s="450">
        <v>53178</v>
      </c>
      <c r="I52" s="450">
        <v>62191</v>
      </c>
      <c r="J52" s="450">
        <v>316417</v>
      </c>
      <c r="K52" s="167">
        <v>31.6</v>
      </c>
    </row>
    <row r="53" spans="1:13" ht="13.5" customHeight="1">
      <c r="A53" s="1416"/>
      <c r="B53" s="704">
        <v>12</v>
      </c>
      <c r="C53" s="1413"/>
      <c r="D53" s="450">
        <v>9940</v>
      </c>
      <c r="E53" s="450">
        <v>131266</v>
      </c>
      <c r="F53" s="450">
        <v>11137</v>
      </c>
      <c r="G53" s="450">
        <v>31706</v>
      </c>
      <c r="H53" s="450">
        <v>58658</v>
      </c>
      <c r="I53" s="450">
        <v>143899</v>
      </c>
      <c r="J53" s="450">
        <v>755831</v>
      </c>
      <c r="K53" s="167">
        <v>27</v>
      </c>
    </row>
    <row r="54" spans="1:13" ht="13.5" customHeight="1">
      <c r="A54" s="1416">
        <v>7</v>
      </c>
      <c r="B54" s="704">
        <v>1</v>
      </c>
      <c r="C54" s="1413"/>
      <c r="D54" s="450">
        <v>14748</v>
      </c>
      <c r="E54" s="450">
        <v>31685</v>
      </c>
      <c r="F54" s="450">
        <v>11609</v>
      </c>
      <c r="G54" s="450">
        <v>21576</v>
      </c>
      <c r="H54" s="450">
        <v>50032</v>
      </c>
      <c r="I54" s="450">
        <v>54644</v>
      </c>
      <c r="J54" s="450">
        <v>303588</v>
      </c>
      <c r="K54" s="167">
        <v>28.6</v>
      </c>
    </row>
    <row r="55" spans="1:13" ht="13.5" customHeight="1">
      <c r="A55" s="1416"/>
      <c r="B55" s="704">
        <v>2</v>
      </c>
      <c r="C55" s="1413"/>
      <c r="D55" s="450">
        <v>11025</v>
      </c>
      <c r="E55" s="450">
        <v>22023</v>
      </c>
      <c r="F55" s="450">
        <v>9059</v>
      </c>
      <c r="G55" s="450">
        <v>18046</v>
      </c>
      <c r="H55" s="450">
        <v>28541</v>
      </c>
      <c r="I55" s="450">
        <v>74097</v>
      </c>
      <c r="J55" s="450">
        <v>423864</v>
      </c>
      <c r="K55" s="167">
        <v>30.9</v>
      </c>
    </row>
    <row r="56" spans="1:13" ht="13.5" customHeight="1">
      <c r="A56" s="1416"/>
      <c r="B56" s="704">
        <v>3</v>
      </c>
      <c r="C56" s="1413"/>
      <c r="D56" s="450">
        <v>9851</v>
      </c>
      <c r="E56" s="450">
        <v>30229</v>
      </c>
      <c r="F56" s="450">
        <v>7236</v>
      </c>
      <c r="G56" s="450">
        <v>24110</v>
      </c>
      <c r="H56" s="450">
        <v>33873</v>
      </c>
      <c r="I56" s="450">
        <v>62345</v>
      </c>
      <c r="J56" s="450">
        <v>305505</v>
      </c>
      <c r="K56" s="167">
        <v>30.3</v>
      </c>
    </row>
    <row r="57" spans="1:13" ht="13.5" customHeight="1">
      <c r="A57" s="1416"/>
      <c r="B57" s="704">
        <v>4</v>
      </c>
      <c r="C57" s="1413"/>
      <c r="D57" s="450">
        <v>14124</v>
      </c>
      <c r="E57" s="450">
        <v>28446</v>
      </c>
      <c r="F57" s="450">
        <v>64815</v>
      </c>
      <c r="G57" s="450">
        <v>34717</v>
      </c>
      <c r="H57" s="450">
        <v>28299</v>
      </c>
      <c r="I57" s="450">
        <v>88290</v>
      </c>
      <c r="J57" s="450">
        <v>367900</v>
      </c>
      <c r="K57" s="167">
        <v>27.7</v>
      </c>
    </row>
    <row r="58" spans="1:13" ht="13.5" customHeight="1">
      <c r="A58" s="1416"/>
      <c r="B58" s="704">
        <v>5</v>
      </c>
      <c r="C58" s="1413"/>
      <c r="D58" s="450">
        <v>28435</v>
      </c>
      <c r="E58" s="450">
        <v>32880</v>
      </c>
      <c r="F58" s="450">
        <v>17228</v>
      </c>
      <c r="G58" s="450">
        <v>26881</v>
      </c>
      <c r="H58" s="450">
        <v>36329</v>
      </c>
      <c r="I58" s="450">
        <v>72323</v>
      </c>
      <c r="J58" s="450">
        <v>260111</v>
      </c>
      <c r="K58" s="167">
        <v>29.2</v>
      </c>
      <c r="M58" s="510"/>
    </row>
    <row r="59" spans="1:13" ht="13.5" customHeight="1">
      <c r="A59" s="1998" t="s">
        <v>836</v>
      </c>
      <c r="B59" s="1998"/>
      <c r="C59" s="1999"/>
      <c r="D59" s="329">
        <f>+D58/$E26*100</f>
        <v>7.3439586351884998</v>
      </c>
      <c r="E59" s="329">
        <f t="shared" ref="E59:I59" si="5">+E58/$E26*100</f>
        <v>8.4919767865306088</v>
      </c>
      <c r="F59" s="329">
        <f t="shared" si="5"/>
        <v>4.4495065717259532</v>
      </c>
      <c r="G59" s="329">
        <f t="shared" si="5"/>
        <v>6.9426042578688962</v>
      </c>
      <c r="H59" s="329">
        <f t="shared" si="5"/>
        <v>9.3827562249960614</v>
      </c>
      <c r="I59" s="329">
        <f t="shared" si="5"/>
        <v>18.678991396966342</v>
      </c>
      <c r="J59" s="1437">
        <v>0</v>
      </c>
      <c r="K59" s="1437">
        <v>0</v>
      </c>
      <c r="M59" s="361" t="s">
        <v>908</v>
      </c>
    </row>
    <row r="60" spans="1:13" ht="13.5" customHeight="1">
      <c r="A60" s="715"/>
      <c r="B60" s="705"/>
      <c r="C60" s="1413"/>
      <c r="D60" s="506"/>
      <c r="E60" s="506"/>
      <c r="F60" s="506"/>
      <c r="G60" s="506"/>
      <c r="H60" s="506"/>
      <c r="I60" s="506"/>
      <c r="J60" s="506"/>
      <c r="K60" s="1448"/>
    </row>
    <row r="61" spans="1:13" ht="13.5" customHeight="1">
      <c r="A61" s="1820" t="s">
        <v>270</v>
      </c>
      <c r="B61" s="1820"/>
      <c r="C61" s="1821"/>
      <c r="D61" s="1339">
        <f>(D58-D57)/D57*100</f>
        <v>101.32398753894081</v>
      </c>
      <c r="E61" s="1339">
        <f t="shared" ref="E61:J61" si="6">(E58-E57)/E57*100</f>
        <v>15.587428812486817</v>
      </c>
      <c r="F61" s="1339">
        <f t="shared" si="6"/>
        <v>-73.419733086476896</v>
      </c>
      <c r="G61" s="1339">
        <f t="shared" si="6"/>
        <v>-22.571074689633321</v>
      </c>
      <c r="H61" s="1339">
        <f t="shared" si="6"/>
        <v>28.375560973886003</v>
      </c>
      <c r="I61" s="1339">
        <f t="shared" si="6"/>
        <v>-18.084720806433342</v>
      </c>
      <c r="J61" s="1339">
        <f t="shared" si="6"/>
        <v>-29.298450665941832</v>
      </c>
      <c r="K61" s="1339">
        <f>(K58-K57)</f>
        <v>1.5</v>
      </c>
      <c r="L61" s="5" t="s">
        <v>993</v>
      </c>
      <c r="M61" s="361" t="s">
        <v>908</v>
      </c>
    </row>
    <row r="62" spans="1:13" ht="13.5" customHeight="1">
      <c r="A62" s="1873" t="s">
        <v>271</v>
      </c>
      <c r="B62" s="1873"/>
      <c r="C62" s="1874"/>
      <c r="D62" s="1419">
        <f>(D58-D46)/D46*100</f>
        <v>281.93418401611819</v>
      </c>
      <c r="E62" s="1419">
        <f t="shared" ref="E62:J62" si="7">(E58-E46)/E46*100</f>
        <v>-6.4394047178670002</v>
      </c>
      <c r="F62" s="1419">
        <f t="shared" si="7"/>
        <v>171.34981886911325</v>
      </c>
      <c r="G62" s="1419">
        <f t="shared" si="7"/>
        <v>17.92498354902391</v>
      </c>
      <c r="H62" s="1419">
        <f t="shared" si="7"/>
        <v>-38.053746206049858</v>
      </c>
      <c r="I62" s="1419">
        <f t="shared" si="7"/>
        <v>-25.165556061421302</v>
      </c>
      <c r="J62" s="1419">
        <f t="shared" si="7"/>
        <v>-25.982026999339812</v>
      </c>
      <c r="K62" s="1419">
        <f>(K58-K46)</f>
        <v>-2.9000000000000021</v>
      </c>
      <c r="L62" s="5" t="s">
        <v>993</v>
      </c>
      <c r="M62" s="361" t="s">
        <v>908</v>
      </c>
    </row>
    <row r="63" spans="1:13" ht="15.75" customHeight="1">
      <c r="A63" s="695" t="s">
        <v>501</v>
      </c>
      <c r="B63" s="667" t="s">
        <v>805</v>
      </c>
      <c r="C63" s="667"/>
      <c r="D63" s="4"/>
      <c r="E63" s="4"/>
      <c r="F63" s="4"/>
      <c r="G63" s="4"/>
      <c r="H63" s="4"/>
      <c r="I63" s="4"/>
      <c r="J63" s="4"/>
      <c r="K63" s="1449" t="s">
        <v>16</v>
      </c>
    </row>
    <row r="64" spans="1:13" ht="13.15" customHeight="1">
      <c r="A64" s="695"/>
      <c r="B64" s="695" t="s">
        <v>502</v>
      </c>
      <c r="C64" s="695"/>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K2:L2"/>
    <mergeCell ref="K4:K5"/>
    <mergeCell ref="I4:I5"/>
    <mergeCell ref="J4:J5"/>
    <mergeCell ref="A3:C5"/>
    <mergeCell ref="D3:D4"/>
    <mergeCell ref="E3:E4"/>
    <mergeCell ref="H4:H5"/>
    <mergeCell ref="F3:F4"/>
    <mergeCell ref="G4:G5"/>
    <mergeCell ref="A61:C61"/>
    <mergeCell ref="A62:C62"/>
    <mergeCell ref="A29:C29"/>
    <mergeCell ref="A30:C30"/>
    <mergeCell ref="A27:C27"/>
    <mergeCell ref="A59:C59"/>
    <mergeCell ref="A35:C37"/>
    <mergeCell ref="A12:C12"/>
    <mergeCell ref="A44:C44"/>
    <mergeCell ref="I35:I36"/>
    <mergeCell ref="J35:J36"/>
    <mergeCell ref="K35:K36"/>
    <mergeCell ref="D36:D37"/>
    <mergeCell ref="E36:E37"/>
    <mergeCell ref="F36:F37"/>
    <mergeCell ref="G36:G37"/>
    <mergeCell ref="H36:H37"/>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50" t="s">
        <v>744</v>
      </c>
      <c r="B1" s="625"/>
      <c r="C1" s="625"/>
      <c r="E1" s="1451"/>
      <c r="G1" s="1451"/>
      <c r="H1" s="1451"/>
      <c r="I1" s="1451"/>
      <c r="J1" s="1451"/>
      <c r="K1" s="1745"/>
      <c r="L1" s="1746"/>
      <c r="M1" s="624"/>
      <c r="O1" s="502"/>
    </row>
    <row r="2" spans="1:15" ht="11.25" customHeight="1">
      <c r="A2" s="1452"/>
      <c r="B2" s="1452"/>
      <c r="C2" s="1452"/>
      <c r="D2" s="1453"/>
      <c r="E2" s="1451"/>
      <c r="G2" s="1451"/>
      <c r="H2" s="1451"/>
      <c r="I2" s="1451"/>
      <c r="J2" s="1451"/>
      <c r="K2" s="1451"/>
      <c r="L2" s="1451"/>
      <c r="M2" s="1454"/>
    </row>
    <row r="3" spans="1:15" s="51" customFormat="1" ht="11">
      <c r="A3" s="125"/>
      <c r="B3" s="126"/>
      <c r="C3" s="127"/>
      <c r="D3" s="2013" t="s">
        <v>428</v>
      </c>
      <c r="E3" s="2015"/>
      <c r="F3" s="128" t="s">
        <v>87</v>
      </c>
      <c r="G3" s="129"/>
      <c r="H3" s="128" t="s">
        <v>88</v>
      </c>
      <c r="I3" s="129"/>
      <c r="J3" s="128" t="s">
        <v>89</v>
      </c>
      <c r="K3" s="129"/>
      <c r="L3" s="128" t="s">
        <v>90</v>
      </c>
      <c r="M3" s="129"/>
    </row>
    <row r="4" spans="1:15" s="57" customFormat="1" ht="21.75" customHeight="1">
      <c r="A4" s="2016" t="s">
        <v>59</v>
      </c>
      <c r="B4" s="2017"/>
      <c r="C4" s="2018"/>
      <c r="D4" s="130" t="s">
        <v>60</v>
      </c>
      <c r="E4" s="130" t="s">
        <v>61</v>
      </c>
      <c r="F4" s="130" t="s">
        <v>60</v>
      </c>
      <c r="G4" s="130" t="s">
        <v>61</v>
      </c>
      <c r="H4" s="130" t="s">
        <v>60</v>
      </c>
      <c r="I4" s="130" t="s">
        <v>61</v>
      </c>
      <c r="J4" s="130" t="s">
        <v>60</v>
      </c>
      <c r="K4" s="130" t="s">
        <v>61</v>
      </c>
      <c r="L4" s="130" t="s">
        <v>60</v>
      </c>
      <c r="M4" s="213" t="s">
        <v>61</v>
      </c>
    </row>
    <row r="5" spans="1:15" s="8" customFormat="1" ht="12" customHeight="1">
      <c r="A5" s="715"/>
      <c r="B5" s="705"/>
      <c r="C5" s="1413"/>
      <c r="D5" s="715" t="s">
        <v>62</v>
      </c>
      <c r="E5" s="715" t="s">
        <v>63</v>
      </c>
      <c r="F5" s="715" t="s">
        <v>62</v>
      </c>
      <c r="G5" s="715" t="s">
        <v>63</v>
      </c>
      <c r="H5" s="715" t="s">
        <v>62</v>
      </c>
      <c r="I5" s="715" t="s">
        <v>63</v>
      </c>
      <c r="J5" s="715" t="s">
        <v>62</v>
      </c>
      <c r="K5" s="715" t="s">
        <v>63</v>
      </c>
      <c r="L5" s="715" t="s">
        <v>62</v>
      </c>
      <c r="M5" s="715" t="s">
        <v>63</v>
      </c>
    </row>
    <row r="6" spans="1:15" s="9" customFormat="1" ht="13.5" customHeight="1">
      <c r="A6" s="1328" t="s">
        <v>486</v>
      </c>
      <c r="B6" s="636">
        <v>2</v>
      </c>
      <c r="C6" s="637" t="s">
        <v>58</v>
      </c>
      <c r="D6" s="178">
        <v>30884</v>
      </c>
      <c r="E6" s="178">
        <v>2563388</v>
      </c>
      <c r="F6" s="178">
        <v>8962</v>
      </c>
      <c r="G6" s="178">
        <v>1057418</v>
      </c>
      <c r="H6" s="178">
        <v>9852</v>
      </c>
      <c r="I6" s="178">
        <v>466902</v>
      </c>
      <c r="J6" s="178">
        <v>541</v>
      </c>
      <c r="K6" s="178">
        <v>41914</v>
      </c>
      <c r="L6" s="178">
        <v>11529</v>
      </c>
      <c r="M6" s="178">
        <v>997154</v>
      </c>
      <c r="N6" s="9">
        <v>3051257</v>
      </c>
    </row>
    <row r="7" spans="1:15" s="9" customFormat="1" ht="13.5" customHeight="1">
      <c r="A7" s="635"/>
      <c r="B7" s="636">
        <v>3</v>
      </c>
      <c r="C7" s="637"/>
      <c r="D7" s="178">
        <v>30284</v>
      </c>
      <c r="E7" s="178">
        <v>2553218</v>
      </c>
      <c r="F7" s="178">
        <v>10031</v>
      </c>
      <c r="G7" s="178">
        <v>1183363</v>
      </c>
      <c r="H7" s="178">
        <v>11320</v>
      </c>
      <c r="I7" s="178">
        <v>558436</v>
      </c>
      <c r="J7" s="178">
        <v>339</v>
      </c>
      <c r="K7" s="178">
        <v>20116</v>
      </c>
      <c r="L7" s="178">
        <v>8594</v>
      </c>
      <c r="M7" s="178">
        <v>791303</v>
      </c>
      <c r="N7" s="9">
        <v>3061779</v>
      </c>
    </row>
    <row r="8" spans="1:15" s="9" customFormat="1" ht="13.5" customHeight="1">
      <c r="A8" s="635"/>
      <c r="B8" s="636">
        <v>4</v>
      </c>
      <c r="C8" s="637"/>
      <c r="D8" s="178">
        <v>31064</v>
      </c>
      <c r="E8" s="178">
        <v>2572957</v>
      </c>
      <c r="F8" s="178">
        <v>8794</v>
      </c>
      <c r="G8" s="178">
        <v>1035713</v>
      </c>
      <c r="H8" s="178">
        <v>11762</v>
      </c>
      <c r="I8" s="178">
        <v>581489</v>
      </c>
      <c r="J8" s="178">
        <v>154</v>
      </c>
      <c r="K8" s="178">
        <v>16615</v>
      </c>
      <c r="L8" s="178">
        <v>10354</v>
      </c>
      <c r="M8" s="178">
        <v>939140</v>
      </c>
      <c r="N8" s="9">
        <v>3318673</v>
      </c>
    </row>
    <row r="9" spans="1:15" s="9" customFormat="1" ht="13.5" customHeight="1">
      <c r="A9" s="635"/>
      <c r="B9" s="636">
        <v>5</v>
      </c>
      <c r="C9" s="637"/>
      <c r="D9" s="178">
        <v>30134</v>
      </c>
      <c r="E9" s="178">
        <v>2396932</v>
      </c>
      <c r="F9" s="178">
        <v>7844</v>
      </c>
      <c r="G9" s="178">
        <v>901303</v>
      </c>
      <c r="H9" s="178">
        <v>11713</v>
      </c>
      <c r="I9" s="178">
        <v>566124</v>
      </c>
      <c r="J9" s="178">
        <v>136</v>
      </c>
      <c r="K9" s="178">
        <v>16566</v>
      </c>
      <c r="L9" s="178">
        <v>10441</v>
      </c>
      <c r="M9" s="178">
        <v>912939</v>
      </c>
      <c r="N9" s="9">
        <v>2972194</v>
      </c>
    </row>
    <row r="10" spans="1:15" s="9" customFormat="1" ht="13.5" customHeight="1">
      <c r="A10" s="635"/>
      <c r="B10" s="636">
        <v>6</v>
      </c>
      <c r="C10" s="637"/>
      <c r="D10" s="178">
        <v>27158</v>
      </c>
      <c r="E10" s="178">
        <v>2219539</v>
      </c>
      <c r="F10" s="178">
        <v>7637</v>
      </c>
      <c r="G10" s="178">
        <v>873363</v>
      </c>
      <c r="H10" s="178">
        <v>10237</v>
      </c>
      <c r="I10" s="178">
        <v>504397</v>
      </c>
      <c r="J10" s="178">
        <v>191</v>
      </c>
      <c r="K10" s="178">
        <v>18061</v>
      </c>
      <c r="L10" s="178">
        <v>9093</v>
      </c>
      <c r="M10" s="178">
        <v>823718</v>
      </c>
      <c r="N10" s="9">
        <v>2937546</v>
      </c>
    </row>
    <row r="11" spans="1:15" s="9" customFormat="1" ht="13.5" customHeight="1">
      <c r="A11" s="2019" t="s">
        <v>512</v>
      </c>
      <c r="B11" s="2019"/>
      <c r="C11" s="2020"/>
      <c r="D11" s="1457">
        <v>100</v>
      </c>
      <c r="E11" s="1457">
        <v>100</v>
      </c>
      <c r="F11" s="1458">
        <f>+F10/$D10*100</f>
        <v>28.120627439428532</v>
      </c>
      <c r="G11" s="1458">
        <f>+G10/$E10*100</f>
        <v>39.34884676502643</v>
      </c>
      <c r="H11" s="1458">
        <f>+H10/$D10*100</f>
        <v>37.694233743280066</v>
      </c>
      <c r="I11" s="1458">
        <f>+I10/$E10*100</f>
        <v>22.725304669122732</v>
      </c>
      <c r="J11" s="1458">
        <f>+J10/$D10*100</f>
        <v>0.7032918477060166</v>
      </c>
      <c r="K11" s="1458">
        <f>+K10/$E10*100</f>
        <v>0.81372753531251307</v>
      </c>
      <c r="L11" s="1458">
        <f>+L10/$D10*100</f>
        <v>33.481846969585391</v>
      </c>
      <c r="M11" s="1458">
        <f>+M10/$E10*100</f>
        <v>37.112121030538326</v>
      </c>
      <c r="O11" s="361" t="s">
        <v>903</v>
      </c>
    </row>
    <row r="12" spans="1:15" s="49" customFormat="1" ht="14.25" customHeight="1">
      <c r="A12" s="85"/>
      <c r="B12" s="1459"/>
      <c r="C12" s="1460"/>
      <c r="N12" s="49">
        <v>1170679</v>
      </c>
    </row>
    <row r="13" spans="1:15" s="8" customFormat="1" ht="13.5" customHeight="1">
      <c r="A13" s="1416">
        <v>6</v>
      </c>
      <c r="B13" s="704">
        <v>5</v>
      </c>
      <c r="C13" s="1413" t="s">
        <v>286</v>
      </c>
      <c r="D13" s="465">
        <v>1906</v>
      </c>
      <c r="E13" s="465">
        <v>157097</v>
      </c>
      <c r="F13" s="465">
        <v>528</v>
      </c>
      <c r="G13" s="465">
        <v>61973</v>
      </c>
      <c r="H13" s="465">
        <v>661</v>
      </c>
      <c r="I13" s="465">
        <v>31617</v>
      </c>
      <c r="J13" s="465">
        <v>6</v>
      </c>
      <c r="K13" s="465">
        <v>1673</v>
      </c>
      <c r="L13" s="465">
        <v>711</v>
      </c>
      <c r="M13" s="465">
        <v>61834</v>
      </c>
      <c r="N13" s="8">
        <v>249722</v>
      </c>
    </row>
    <row r="14" spans="1:15" s="8" customFormat="1" ht="13.5" customHeight="1">
      <c r="A14" s="1416"/>
      <c r="B14" s="704">
        <v>6</v>
      </c>
      <c r="C14" s="1413"/>
      <c r="D14" s="465">
        <v>2438</v>
      </c>
      <c r="E14" s="465">
        <v>209442</v>
      </c>
      <c r="F14" s="465">
        <v>725</v>
      </c>
      <c r="G14" s="465">
        <v>82512</v>
      </c>
      <c r="H14" s="465">
        <v>682</v>
      </c>
      <c r="I14" s="465">
        <v>36266</v>
      </c>
      <c r="J14" s="465">
        <v>11</v>
      </c>
      <c r="K14" s="465">
        <v>1390</v>
      </c>
      <c r="L14" s="465">
        <v>1020</v>
      </c>
      <c r="M14" s="465">
        <v>89274</v>
      </c>
      <c r="N14" s="8">
        <v>249742</v>
      </c>
    </row>
    <row r="15" spans="1:15" s="8" customFormat="1" ht="13.5" customHeight="1">
      <c r="A15" s="1416"/>
      <c r="B15" s="704">
        <v>7</v>
      </c>
      <c r="C15" s="1413"/>
      <c r="D15" s="465">
        <v>2389</v>
      </c>
      <c r="E15" s="465">
        <v>185548</v>
      </c>
      <c r="F15" s="465">
        <v>679</v>
      </c>
      <c r="G15" s="465">
        <v>76564</v>
      </c>
      <c r="H15" s="465">
        <v>1030</v>
      </c>
      <c r="I15" s="465">
        <v>44894</v>
      </c>
      <c r="J15" s="465">
        <v>68</v>
      </c>
      <c r="K15" s="465">
        <v>3064</v>
      </c>
      <c r="L15" s="465">
        <v>612</v>
      </c>
      <c r="M15" s="465">
        <v>61026</v>
      </c>
      <c r="N15" s="8">
        <v>242924</v>
      </c>
    </row>
    <row r="16" spans="1:15" s="8" customFormat="1" ht="13.5" customHeight="1">
      <c r="A16" s="1416"/>
      <c r="B16" s="704">
        <v>8</v>
      </c>
      <c r="C16" s="1413"/>
      <c r="D16" s="465">
        <v>1782</v>
      </c>
      <c r="E16" s="465">
        <v>152784</v>
      </c>
      <c r="F16" s="465">
        <v>639</v>
      </c>
      <c r="G16" s="465">
        <v>72906</v>
      </c>
      <c r="H16" s="465">
        <v>629</v>
      </c>
      <c r="I16" s="465">
        <v>30805</v>
      </c>
      <c r="J16" s="465">
        <v>5</v>
      </c>
      <c r="K16" s="465">
        <v>782</v>
      </c>
      <c r="L16" s="465">
        <v>509</v>
      </c>
      <c r="M16" s="465">
        <v>48291</v>
      </c>
      <c r="N16" s="8">
        <v>229603</v>
      </c>
    </row>
    <row r="17" spans="1:15" s="8" customFormat="1" ht="13.5" customHeight="1">
      <c r="A17" s="1416"/>
      <c r="B17" s="704">
        <v>9</v>
      </c>
      <c r="C17" s="1413"/>
      <c r="D17" s="465">
        <v>3790</v>
      </c>
      <c r="E17" s="465">
        <v>306361</v>
      </c>
      <c r="F17" s="465">
        <v>796</v>
      </c>
      <c r="G17" s="465">
        <v>88656</v>
      </c>
      <c r="H17" s="465">
        <v>1481</v>
      </c>
      <c r="I17" s="465">
        <v>80728</v>
      </c>
      <c r="J17" s="465">
        <v>4</v>
      </c>
      <c r="K17" s="465">
        <v>515</v>
      </c>
      <c r="L17" s="465">
        <v>1509</v>
      </c>
      <c r="M17" s="465">
        <v>136462</v>
      </c>
      <c r="N17" s="8">
        <v>230651</v>
      </c>
    </row>
    <row r="18" spans="1:15" s="8" customFormat="1" ht="13.5" customHeight="1">
      <c r="A18" s="1416"/>
      <c r="B18" s="704">
        <v>10</v>
      </c>
      <c r="C18" s="1413"/>
      <c r="D18" s="465">
        <v>1957</v>
      </c>
      <c r="E18" s="465">
        <v>170699</v>
      </c>
      <c r="F18" s="465">
        <v>661</v>
      </c>
      <c r="G18" s="465">
        <v>76299</v>
      </c>
      <c r="H18" s="465">
        <v>711</v>
      </c>
      <c r="I18" s="465">
        <v>36766</v>
      </c>
      <c r="J18" s="465">
        <v>39</v>
      </c>
      <c r="K18" s="465">
        <v>1655</v>
      </c>
      <c r="L18" s="465">
        <v>546</v>
      </c>
      <c r="M18" s="465">
        <v>55979</v>
      </c>
      <c r="N18" s="8">
        <v>236096</v>
      </c>
    </row>
    <row r="19" spans="1:15" s="8" customFormat="1" ht="13.5" customHeight="1">
      <c r="A19" s="1416"/>
      <c r="B19" s="704">
        <v>11</v>
      </c>
      <c r="C19" s="1413"/>
      <c r="D19" s="465">
        <v>2396</v>
      </c>
      <c r="E19" s="465">
        <v>189971</v>
      </c>
      <c r="F19" s="465">
        <v>712</v>
      </c>
      <c r="G19" s="465">
        <v>81132</v>
      </c>
      <c r="H19" s="465">
        <v>1118</v>
      </c>
      <c r="I19" s="465">
        <v>55020</v>
      </c>
      <c r="J19" s="465">
        <v>10</v>
      </c>
      <c r="K19" s="465">
        <v>2107</v>
      </c>
      <c r="L19" s="465">
        <v>556</v>
      </c>
      <c r="M19" s="465">
        <v>51712</v>
      </c>
      <c r="N19" s="8">
        <v>255406</v>
      </c>
    </row>
    <row r="20" spans="1:15" s="8" customFormat="1" ht="13.5" customHeight="1">
      <c r="A20" s="1416"/>
      <c r="B20" s="704">
        <v>12</v>
      </c>
      <c r="C20" s="1413"/>
      <c r="D20" s="465">
        <v>2059</v>
      </c>
      <c r="E20" s="465">
        <v>162623</v>
      </c>
      <c r="F20" s="465">
        <v>570</v>
      </c>
      <c r="G20" s="465">
        <v>65356</v>
      </c>
      <c r="H20" s="465">
        <v>756</v>
      </c>
      <c r="I20" s="465">
        <v>37637</v>
      </c>
      <c r="J20" s="465">
        <v>28</v>
      </c>
      <c r="K20" s="465">
        <v>2674</v>
      </c>
      <c r="L20" s="465">
        <v>705</v>
      </c>
      <c r="M20" s="465">
        <v>56956</v>
      </c>
      <c r="N20" s="8">
        <v>160949</v>
      </c>
    </row>
    <row r="21" spans="1:15" s="8" customFormat="1" ht="13.5" customHeight="1">
      <c r="A21" s="1416">
        <v>7</v>
      </c>
      <c r="B21" s="704">
        <v>1</v>
      </c>
      <c r="C21" s="1413"/>
      <c r="D21" s="465">
        <v>2182</v>
      </c>
      <c r="E21" s="465">
        <v>162692</v>
      </c>
      <c r="F21" s="465">
        <v>513</v>
      </c>
      <c r="G21" s="465">
        <v>58046</v>
      </c>
      <c r="H21" s="465">
        <v>751</v>
      </c>
      <c r="I21" s="465">
        <v>33617</v>
      </c>
      <c r="J21" s="465">
        <v>22</v>
      </c>
      <c r="K21" s="465">
        <v>1726</v>
      </c>
      <c r="L21" s="465">
        <v>896</v>
      </c>
      <c r="M21" s="465">
        <v>69303</v>
      </c>
      <c r="N21" s="8">
        <v>216126</v>
      </c>
    </row>
    <row r="22" spans="1:15" s="8" customFormat="1" ht="13.5" customHeight="1">
      <c r="A22" s="1416"/>
      <c r="B22" s="704">
        <v>2</v>
      </c>
      <c r="C22" s="1413"/>
      <c r="D22" s="465">
        <v>2528</v>
      </c>
      <c r="E22" s="465">
        <v>202299</v>
      </c>
      <c r="F22" s="465">
        <v>638</v>
      </c>
      <c r="G22" s="465">
        <v>71718</v>
      </c>
      <c r="H22" s="465">
        <v>746</v>
      </c>
      <c r="I22" s="465">
        <v>38151</v>
      </c>
      <c r="J22" s="465">
        <v>7</v>
      </c>
      <c r="K22" s="465">
        <v>1490</v>
      </c>
      <c r="L22" s="465">
        <v>1137</v>
      </c>
      <c r="M22" s="465">
        <v>90940</v>
      </c>
      <c r="N22" s="8">
        <v>232096</v>
      </c>
    </row>
    <row r="23" spans="1:15" s="8" customFormat="1" ht="13.5" customHeight="1">
      <c r="A23" s="1416"/>
      <c r="B23" s="704">
        <v>3</v>
      </c>
      <c r="C23" s="1413"/>
      <c r="D23" s="465">
        <v>2815</v>
      </c>
      <c r="E23" s="465">
        <v>205020</v>
      </c>
      <c r="F23" s="465">
        <v>616</v>
      </c>
      <c r="G23" s="465">
        <v>70671</v>
      </c>
      <c r="H23" s="465">
        <v>1362</v>
      </c>
      <c r="I23" s="465">
        <v>62578</v>
      </c>
      <c r="J23" s="465">
        <v>5</v>
      </c>
      <c r="K23" s="465">
        <v>672</v>
      </c>
      <c r="L23" s="465">
        <v>832</v>
      </c>
      <c r="M23" s="465">
        <v>71099</v>
      </c>
      <c r="N23" s="8">
        <v>222435</v>
      </c>
    </row>
    <row r="24" spans="1:15" s="8" customFormat="1" ht="13.5" customHeight="1">
      <c r="A24" s="1416"/>
      <c r="B24" s="704">
        <v>4</v>
      </c>
      <c r="C24" s="1413"/>
      <c r="D24" s="465">
        <v>1963</v>
      </c>
      <c r="E24" s="465">
        <v>151018</v>
      </c>
      <c r="F24" s="465">
        <v>506</v>
      </c>
      <c r="G24" s="465">
        <v>57865</v>
      </c>
      <c r="H24" s="465">
        <v>766</v>
      </c>
      <c r="I24" s="465">
        <v>36904</v>
      </c>
      <c r="J24" s="465">
        <v>6</v>
      </c>
      <c r="K24" s="465">
        <v>1368</v>
      </c>
      <c r="L24" s="465">
        <v>685</v>
      </c>
      <c r="M24" s="465">
        <v>54881</v>
      </c>
      <c r="N24" s="92">
        <v>218698</v>
      </c>
    </row>
    <row r="25" spans="1:15" s="8" customFormat="1" ht="13.5" customHeight="1">
      <c r="A25" s="1416"/>
      <c r="B25" s="704">
        <v>5</v>
      </c>
      <c r="C25" s="1413"/>
      <c r="D25" s="465">
        <v>1891</v>
      </c>
      <c r="E25" s="465">
        <v>159478</v>
      </c>
      <c r="F25" s="465">
        <v>520</v>
      </c>
      <c r="G25" s="465">
        <v>58611</v>
      </c>
      <c r="H25" s="465">
        <v>462</v>
      </c>
      <c r="I25" s="465">
        <v>23574</v>
      </c>
      <c r="J25" s="465">
        <v>199</v>
      </c>
      <c r="K25" s="465">
        <v>11737</v>
      </c>
      <c r="L25" s="465">
        <v>710</v>
      </c>
      <c r="M25" s="465">
        <v>65556</v>
      </c>
      <c r="N25" s="8">
        <v>239849</v>
      </c>
    </row>
    <row r="26" spans="1:15" s="8" customFormat="1" ht="13.5" customHeight="1">
      <c r="A26" s="1998" t="s">
        <v>512</v>
      </c>
      <c r="B26" s="1998"/>
      <c r="C26" s="1999"/>
      <c r="D26" s="1461">
        <v>100</v>
      </c>
      <c r="E26" s="1462">
        <v>100</v>
      </c>
      <c r="F26" s="1462">
        <f>+F25/$D25*100</f>
        <v>27.498677948175569</v>
      </c>
      <c r="G26" s="1462">
        <f>+G25/$E25*100</f>
        <v>36.751777674663586</v>
      </c>
      <c r="H26" s="1462">
        <f>+H25/$D25*100</f>
        <v>24.431517715494447</v>
      </c>
      <c r="I26" s="1462">
        <f>+I25/$E25*100</f>
        <v>14.781976197343836</v>
      </c>
      <c r="J26" s="1462">
        <f>+J25/$D25*100</f>
        <v>10.523532522474881</v>
      </c>
      <c r="K26" s="1462">
        <f>+K25/$E25*100</f>
        <v>7.3596358118361156</v>
      </c>
      <c r="L26" s="1462">
        <f>+L25/$D25*100</f>
        <v>37.5462718138551</v>
      </c>
      <c r="M26" s="1462">
        <f>+M25/$E25*100</f>
        <v>41.106610316156463</v>
      </c>
      <c r="O26" s="361" t="s">
        <v>903</v>
      </c>
    </row>
    <row r="27" spans="1:15" s="8" customFormat="1" ht="13.5" customHeight="1">
      <c r="A27" s="715"/>
      <c r="B27" s="705"/>
      <c r="C27" s="1413"/>
      <c r="D27" s="506"/>
      <c r="E27" s="506"/>
      <c r="F27" s="506"/>
      <c r="G27" s="506"/>
      <c r="H27" s="506"/>
      <c r="I27" s="506"/>
      <c r="J27" s="506"/>
      <c r="K27" s="506"/>
      <c r="L27" s="506"/>
      <c r="M27" s="506"/>
    </row>
    <row r="28" spans="1:15" s="8" customFormat="1" ht="13.5" customHeight="1">
      <c r="A28" s="1820" t="s">
        <v>43</v>
      </c>
      <c r="B28" s="1820"/>
      <c r="C28" s="1821"/>
      <c r="D28" s="148">
        <f t="shared" ref="D28:M28" si="0">(D25-D24)/D24*100</f>
        <v>-3.6678553234844626</v>
      </c>
      <c r="E28" s="148">
        <f t="shared" si="0"/>
        <v>5.6019812207816289</v>
      </c>
      <c r="F28" s="148">
        <f t="shared" si="0"/>
        <v>2.766798418972332</v>
      </c>
      <c r="G28" s="148">
        <f t="shared" si="0"/>
        <v>1.2892076384688498</v>
      </c>
      <c r="H28" s="148">
        <f t="shared" si="0"/>
        <v>-39.686684073107045</v>
      </c>
      <c r="I28" s="148">
        <f t="shared" si="0"/>
        <v>-36.120745718621286</v>
      </c>
      <c r="J28" s="160">
        <f t="shared" si="0"/>
        <v>3216.6666666666665</v>
      </c>
      <c r="K28" s="160">
        <f t="shared" si="0"/>
        <v>757.96783625730995</v>
      </c>
      <c r="L28" s="148">
        <f t="shared" si="0"/>
        <v>3.6496350364963499</v>
      </c>
      <c r="M28" s="148">
        <f t="shared" si="0"/>
        <v>19.451176181192036</v>
      </c>
      <c r="O28" s="361" t="s">
        <v>903</v>
      </c>
    </row>
    <row r="29" spans="1:15" s="8" customFormat="1" ht="13.5" customHeight="1">
      <c r="A29" s="1873" t="s">
        <v>262</v>
      </c>
      <c r="B29" s="1873"/>
      <c r="C29" s="1874"/>
      <c r="D29" s="1463">
        <f t="shared" ref="D29:M29" si="1">IF(D13=0,"　　　 　・・・",(D25-D13)/D13*100)</f>
        <v>-0.78698845750262325</v>
      </c>
      <c r="E29" s="1463">
        <f t="shared" si="1"/>
        <v>1.5156241048524159</v>
      </c>
      <c r="F29" s="1463">
        <f t="shared" si="1"/>
        <v>-1.5151515151515151</v>
      </c>
      <c r="G29" s="1463">
        <f t="shared" si="1"/>
        <v>-5.4249431203911378</v>
      </c>
      <c r="H29" s="1463">
        <f t="shared" si="1"/>
        <v>-30.10590015128593</v>
      </c>
      <c r="I29" s="1463">
        <f t="shared" si="1"/>
        <v>-25.438846190340641</v>
      </c>
      <c r="J29" s="164">
        <f t="shared" si="1"/>
        <v>3216.6666666666665</v>
      </c>
      <c r="K29" s="164">
        <f t="shared" si="1"/>
        <v>601.55409444112365</v>
      </c>
      <c r="L29" s="1463">
        <f t="shared" si="1"/>
        <v>-0.14064697609001406</v>
      </c>
      <c r="M29" s="1463">
        <f t="shared" si="1"/>
        <v>6.0193421095190347</v>
      </c>
      <c r="O29" s="361" t="s">
        <v>903</v>
      </c>
    </row>
    <row r="30" spans="1:15" s="8" customFormat="1" ht="12.75" customHeight="1">
      <c r="A30" s="7"/>
      <c r="B30" s="705"/>
      <c r="C30" s="705"/>
      <c r="D30" s="78"/>
      <c r="E30" s="705"/>
      <c r="F30" s="705"/>
      <c r="G30" s="705"/>
      <c r="H30" s="705"/>
      <c r="I30" s="705"/>
      <c r="J30" s="705"/>
      <c r="K30" s="705"/>
      <c r="L30" s="51"/>
      <c r="M30" s="1464" t="s">
        <v>17</v>
      </c>
    </row>
    <row r="31" spans="1:15" s="93" customFormat="1" ht="12.75" customHeight="1">
      <c r="A31" s="79"/>
      <c r="B31" s="79"/>
      <c r="C31" s="79"/>
      <c r="D31" s="79"/>
      <c r="E31" s="79"/>
      <c r="F31" s="79"/>
      <c r="G31" s="79"/>
      <c r="H31" s="79"/>
      <c r="I31" s="79"/>
      <c r="J31" s="79"/>
      <c r="K31" s="79"/>
      <c r="L31" s="79"/>
      <c r="M31" s="79"/>
    </row>
    <row r="32" spans="1:15" ht="17.25" customHeight="1">
      <c r="A32" s="1450" t="s">
        <v>728</v>
      </c>
      <c r="B32" s="625"/>
      <c r="C32" s="625"/>
      <c r="E32" s="1451"/>
      <c r="G32" s="1451"/>
      <c r="H32" s="1451"/>
      <c r="I32" s="1451"/>
      <c r="J32" s="1451"/>
      <c r="K32" s="1451"/>
      <c r="L32" s="1451"/>
      <c r="M32" s="1451"/>
      <c r="O32" s="502"/>
    </row>
    <row r="33" spans="1:15" ht="11.25" customHeight="1">
      <c r="A33" s="625"/>
      <c r="B33" s="625"/>
      <c r="C33" s="625"/>
      <c r="D33" s="1453"/>
      <c r="E33" s="1451"/>
      <c r="G33" s="1451"/>
      <c r="H33" s="1451"/>
      <c r="I33" s="1451"/>
      <c r="J33" s="1451"/>
      <c r="K33" s="1451"/>
      <c r="L33" s="1451"/>
      <c r="M33" s="1451"/>
    </row>
    <row r="34" spans="1:15" s="59" customFormat="1" ht="11.25" customHeight="1">
      <c r="A34" s="2021" t="s">
        <v>59</v>
      </c>
      <c r="B34" s="2021"/>
      <c r="C34" s="2022"/>
      <c r="D34" s="2013" t="s">
        <v>18</v>
      </c>
      <c r="E34" s="2015"/>
      <c r="F34" s="131"/>
      <c r="G34" s="2012" t="s">
        <v>19</v>
      </c>
      <c r="H34" s="2012"/>
      <c r="I34" s="2012"/>
      <c r="J34" s="132"/>
      <c r="K34" s="2013" t="s">
        <v>20</v>
      </c>
      <c r="L34" s="2014"/>
      <c r="M34" s="2015"/>
    </row>
    <row r="35" spans="1:15" s="57" customFormat="1" ht="21.75" customHeight="1">
      <c r="A35" s="2016"/>
      <c r="B35" s="2016"/>
      <c r="C35" s="2023"/>
      <c r="D35" s="133" t="s">
        <v>637</v>
      </c>
      <c r="E35" s="134" t="s">
        <v>21</v>
      </c>
      <c r="F35" s="134" t="s">
        <v>635</v>
      </c>
      <c r="G35" s="134" t="s">
        <v>429</v>
      </c>
      <c r="H35" s="134" t="s">
        <v>493</v>
      </c>
      <c r="I35" s="134" t="s">
        <v>638</v>
      </c>
      <c r="J35" s="134" t="s">
        <v>639</v>
      </c>
      <c r="K35" s="212" t="s">
        <v>640</v>
      </c>
      <c r="L35" s="212" t="s">
        <v>641</v>
      </c>
      <c r="M35" s="212" t="s">
        <v>636</v>
      </c>
    </row>
    <row r="36" spans="1:15" s="51" customFormat="1" ht="13.5" customHeight="1">
      <c r="A36" s="715"/>
      <c r="B36" s="705"/>
      <c r="C36" s="1413"/>
      <c r="D36" s="715" t="s">
        <v>63</v>
      </c>
      <c r="E36" s="715" t="s">
        <v>22</v>
      </c>
      <c r="F36" s="715" t="s">
        <v>63</v>
      </c>
      <c r="G36" s="715" t="s">
        <v>63</v>
      </c>
      <c r="H36" s="715" t="s">
        <v>63</v>
      </c>
      <c r="I36" s="715" t="s">
        <v>63</v>
      </c>
      <c r="J36" s="715" t="s">
        <v>63</v>
      </c>
      <c r="K36" s="715" t="s">
        <v>63</v>
      </c>
      <c r="L36" s="715" t="s">
        <v>63</v>
      </c>
      <c r="M36" s="715" t="s">
        <v>63</v>
      </c>
    </row>
    <row r="37" spans="1:15" s="9" customFormat="1" ht="13.5" customHeight="1" thickBot="1">
      <c r="A37" s="1328" t="s">
        <v>486</v>
      </c>
      <c r="B37" s="1040">
        <v>2</v>
      </c>
      <c r="C37" s="637" t="s">
        <v>58</v>
      </c>
      <c r="D37" s="449">
        <v>4633021</v>
      </c>
      <c r="E37" s="191">
        <v>90982715</v>
      </c>
      <c r="F37" s="191">
        <v>1695424</v>
      </c>
      <c r="G37" s="191">
        <v>51448</v>
      </c>
      <c r="H37" s="191">
        <v>1076526</v>
      </c>
      <c r="I37" s="191">
        <v>1787394</v>
      </c>
      <c r="J37" s="191">
        <v>22229</v>
      </c>
      <c r="K37" s="191">
        <v>254433</v>
      </c>
      <c r="L37" s="191">
        <v>3042239</v>
      </c>
      <c r="M37" s="191">
        <v>1336349</v>
      </c>
      <c r="N37" s="9">
        <v>5282416</v>
      </c>
    </row>
    <row r="38" spans="1:15" s="9" customFormat="1" ht="13.5" customHeight="1" thickBot="1">
      <c r="A38" s="635"/>
      <c r="B38" s="1040">
        <v>3</v>
      </c>
      <c r="C38" s="637"/>
      <c r="D38" s="449">
        <v>4453134</v>
      </c>
      <c r="E38" s="191">
        <v>85082249</v>
      </c>
      <c r="F38" s="191">
        <v>1858279</v>
      </c>
      <c r="G38" s="191">
        <v>28661</v>
      </c>
      <c r="H38" s="191">
        <v>692014</v>
      </c>
      <c r="I38" s="191">
        <v>1843223</v>
      </c>
      <c r="J38" s="191">
        <v>30957</v>
      </c>
      <c r="K38" s="191">
        <v>153398</v>
      </c>
      <c r="L38" s="191">
        <v>2837547</v>
      </c>
      <c r="M38" s="191">
        <v>1462189</v>
      </c>
      <c r="N38" s="94">
        <v>5383301</v>
      </c>
    </row>
    <row r="39" spans="1:15" s="9" customFormat="1" ht="13.5" customHeight="1">
      <c r="A39" s="635"/>
      <c r="B39" s="1040">
        <v>4</v>
      </c>
      <c r="C39" s="637"/>
      <c r="D39" s="191">
        <v>4467181</v>
      </c>
      <c r="E39" s="191">
        <v>95484162</v>
      </c>
      <c r="F39" s="191">
        <v>1739407</v>
      </c>
      <c r="G39" s="191">
        <v>28885</v>
      </c>
      <c r="H39" s="191">
        <v>1002847</v>
      </c>
      <c r="I39" s="191">
        <v>1662442</v>
      </c>
      <c r="J39" s="191">
        <v>33600</v>
      </c>
      <c r="K39" s="191">
        <v>156318</v>
      </c>
      <c r="L39" s="191">
        <v>2966953</v>
      </c>
      <c r="M39" s="191">
        <v>1343910</v>
      </c>
      <c r="N39" s="9">
        <v>4872257</v>
      </c>
    </row>
    <row r="40" spans="1:15" s="9" customFormat="1" ht="13.5" customHeight="1">
      <c r="A40" s="635"/>
      <c r="B40" s="1040">
        <v>5</v>
      </c>
      <c r="C40" s="637"/>
      <c r="D40" s="178">
        <v>5005021</v>
      </c>
      <c r="E40" s="191">
        <v>122946666</v>
      </c>
      <c r="F40" s="191">
        <v>1630102</v>
      </c>
      <c r="G40" s="191">
        <v>115772</v>
      </c>
      <c r="H40" s="191">
        <v>1681683</v>
      </c>
      <c r="I40" s="191">
        <v>1548990</v>
      </c>
      <c r="J40" s="191">
        <v>28474</v>
      </c>
      <c r="K40" s="191">
        <v>268728</v>
      </c>
      <c r="L40" s="191">
        <v>3580513</v>
      </c>
      <c r="M40" s="191">
        <v>1155780</v>
      </c>
      <c r="N40" s="9">
        <v>5203666</v>
      </c>
    </row>
    <row r="41" spans="1:15" s="53" customFormat="1" ht="13.5" customHeight="1">
      <c r="A41" s="635"/>
      <c r="B41" s="1040">
        <v>6</v>
      </c>
      <c r="C41" s="637"/>
      <c r="D41" s="178">
        <v>3995397</v>
      </c>
      <c r="E41" s="191">
        <v>111779971</v>
      </c>
      <c r="F41" s="191">
        <v>1589944</v>
      </c>
      <c r="G41" s="191">
        <v>75080</v>
      </c>
      <c r="H41" s="191">
        <v>689283</v>
      </c>
      <c r="I41" s="191">
        <v>1611307</v>
      </c>
      <c r="J41" s="191">
        <v>29783</v>
      </c>
      <c r="K41" s="191">
        <v>183069</v>
      </c>
      <c r="L41" s="191">
        <v>2717292</v>
      </c>
      <c r="M41" s="191">
        <v>1095036</v>
      </c>
      <c r="N41" s="53">
        <v>4968261</v>
      </c>
    </row>
    <row r="42" spans="1:15" s="53" customFormat="1" ht="13.5" customHeight="1">
      <c r="A42" s="2019" t="s">
        <v>512</v>
      </c>
      <c r="B42" s="2019"/>
      <c r="C42" s="2020"/>
      <c r="D42" s="168">
        <v>100</v>
      </c>
      <c r="E42" s="1433">
        <v>0</v>
      </c>
      <c r="F42" s="168">
        <f>+F41/$D41*100</f>
        <v>39.794393398202985</v>
      </c>
      <c r="G42" s="168">
        <f>+G41/$D41*100</f>
        <v>1.8791624461849472</v>
      </c>
      <c r="H42" s="168">
        <f t="shared" ref="H42:M42" si="2">+H41/$D41*100</f>
        <v>17.251927655749853</v>
      </c>
      <c r="I42" s="168">
        <f t="shared" si="2"/>
        <v>40.329083693059786</v>
      </c>
      <c r="J42" s="168">
        <f t="shared" si="2"/>
        <v>0.74543280680242785</v>
      </c>
      <c r="K42" s="168">
        <f t="shared" si="2"/>
        <v>4.5819977338922762</v>
      </c>
      <c r="L42" s="168">
        <f t="shared" si="2"/>
        <v>68.010563155551253</v>
      </c>
      <c r="M42" s="168">
        <f t="shared" si="2"/>
        <v>27.407439110556474</v>
      </c>
      <c r="O42" s="361" t="s">
        <v>903</v>
      </c>
    </row>
    <row r="43" spans="1:15" s="49" customFormat="1" ht="13.5" customHeight="1">
      <c r="A43" s="85"/>
      <c r="B43" s="1459"/>
      <c r="C43" s="1460"/>
      <c r="D43" s="1465"/>
      <c r="E43" s="1465"/>
      <c r="F43" s="1465"/>
      <c r="G43" s="1465"/>
      <c r="H43" s="1465"/>
      <c r="I43" s="1465"/>
      <c r="J43" s="1465"/>
      <c r="K43" s="1465"/>
      <c r="L43" s="1465"/>
      <c r="M43" s="1465"/>
      <c r="N43" s="49">
        <v>0</v>
      </c>
    </row>
    <row r="44" spans="1:15" s="8" customFormat="1" ht="13.5" customHeight="1">
      <c r="A44" s="1416">
        <v>6</v>
      </c>
      <c r="B44" s="704">
        <v>5</v>
      </c>
      <c r="C44" s="1413" t="s">
        <v>286</v>
      </c>
      <c r="D44" s="1437">
        <v>223184</v>
      </c>
      <c r="E44" s="1437">
        <v>5585900</v>
      </c>
      <c r="F44" s="1437">
        <v>115900</v>
      </c>
      <c r="G44" s="1437">
        <v>0</v>
      </c>
      <c r="H44" s="1437">
        <v>32639</v>
      </c>
      <c r="I44" s="1437">
        <v>73910</v>
      </c>
      <c r="J44" s="1437">
        <v>735</v>
      </c>
      <c r="K44" s="1437">
        <v>4499</v>
      </c>
      <c r="L44" s="1437">
        <v>137535</v>
      </c>
      <c r="M44" s="1437">
        <v>81150</v>
      </c>
      <c r="N44" s="92">
        <v>448876</v>
      </c>
    </row>
    <row r="45" spans="1:15" s="8" customFormat="1" ht="13.5" customHeight="1">
      <c r="A45" s="1416"/>
      <c r="B45" s="704">
        <v>6</v>
      </c>
      <c r="C45" s="1413"/>
      <c r="D45" s="1437">
        <v>334827</v>
      </c>
      <c r="E45" s="1437">
        <v>9666966</v>
      </c>
      <c r="F45" s="1437">
        <v>143469</v>
      </c>
      <c r="G45" s="1437">
        <v>147</v>
      </c>
      <c r="H45" s="1437">
        <v>52733</v>
      </c>
      <c r="I45" s="1437">
        <v>135313</v>
      </c>
      <c r="J45" s="1437">
        <v>3165</v>
      </c>
      <c r="K45" s="1437">
        <v>29653</v>
      </c>
      <c r="L45" s="1437">
        <v>201692</v>
      </c>
      <c r="M45" s="1437">
        <v>103482</v>
      </c>
      <c r="N45" s="8">
        <v>369465</v>
      </c>
    </row>
    <row r="46" spans="1:15" s="8" customFormat="1" ht="13.5" customHeight="1">
      <c r="A46" s="1416"/>
      <c r="B46" s="704">
        <v>7</v>
      </c>
      <c r="C46" s="1413"/>
      <c r="D46" s="1437">
        <v>325266</v>
      </c>
      <c r="E46" s="1437">
        <v>7931773</v>
      </c>
      <c r="F46" s="1437">
        <v>139363</v>
      </c>
      <c r="G46" s="1437">
        <v>0</v>
      </c>
      <c r="H46" s="1437">
        <v>34336</v>
      </c>
      <c r="I46" s="1437">
        <v>150093</v>
      </c>
      <c r="J46" s="1437">
        <v>1474</v>
      </c>
      <c r="K46" s="1437">
        <v>16594</v>
      </c>
      <c r="L46" s="1437">
        <v>211920</v>
      </c>
      <c r="M46" s="1437">
        <v>96752</v>
      </c>
      <c r="N46" s="8">
        <v>345243</v>
      </c>
    </row>
    <row r="47" spans="1:15" s="8" customFormat="1" ht="13.5" customHeight="1">
      <c r="A47" s="1416"/>
      <c r="B47" s="704">
        <v>8</v>
      </c>
      <c r="C47" s="1413"/>
      <c r="D47" s="1437">
        <v>244499</v>
      </c>
      <c r="E47" s="1437">
        <v>7370894</v>
      </c>
      <c r="F47" s="1437">
        <v>125014</v>
      </c>
      <c r="G47" s="1437">
        <v>12148</v>
      </c>
      <c r="H47" s="1437">
        <v>29914</v>
      </c>
      <c r="I47" s="1437">
        <v>76206</v>
      </c>
      <c r="J47" s="1437">
        <v>1217</v>
      </c>
      <c r="K47" s="1437">
        <v>22150</v>
      </c>
      <c r="L47" s="1437">
        <v>135234</v>
      </c>
      <c r="M47" s="1437">
        <v>87115</v>
      </c>
      <c r="N47" s="8">
        <v>416126</v>
      </c>
    </row>
    <row r="48" spans="1:15" s="8" customFormat="1" ht="13.5" customHeight="1">
      <c r="A48" s="1416"/>
      <c r="B48" s="704">
        <v>9</v>
      </c>
      <c r="C48" s="1413"/>
      <c r="D48" s="1437">
        <v>497845</v>
      </c>
      <c r="E48" s="1466">
        <v>12150015</v>
      </c>
      <c r="F48" s="1437">
        <v>151888</v>
      </c>
      <c r="G48" s="1437">
        <v>5734</v>
      </c>
      <c r="H48" s="1437">
        <v>142929</v>
      </c>
      <c r="I48" s="1437">
        <v>191476</v>
      </c>
      <c r="J48" s="1437">
        <v>5818</v>
      </c>
      <c r="K48" s="1437">
        <v>18144</v>
      </c>
      <c r="L48" s="1437">
        <v>372185</v>
      </c>
      <c r="M48" s="1437">
        <v>107516</v>
      </c>
      <c r="N48" s="8">
        <v>369655</v>
      </c>
    </row>
    <row r="49" spans="1:15" s="8" customFormat="1" ht="13.5" customHeight="1">
      <c r="A49" s="1416"/>
      <c r="B49" s="704">
        <v>10</v>
      </c>
      <c r="C49" s="1413"/>
      <c r="D49" s="1437">
        <v>350234</v>
      </c>
      <c r="E49" s="1437">
        <v>8553878</v>
      </c>
      <c r="F49" s="1437">
        <v>152629</v>
      </c>
      <c r="G49" s="1437">
        <v>1004</v>
      </c>
      <c r="H49" s="1437">
        <v>28540</v>
      </c>
      <c r="I49" s="1437">
        <v>161678</v>
      </c>
      <c r="J49" s="1437">
        <v>6383</v>
      </c>
      <c r="K49" s="1437">
        <v>4865</v>
      </c>
      <c r="L49" s="1437">
        <v>247161</v>
      </c>
      <c r="M49" s="1437">
        <v>98208</v>
      </c>
      <c r="N49" s="8">
        <v>488553</v>
      </c>
    </row>
    <row r="50" spans="1:15" s="8" customFormat="1" ht="13.5" customHeight="1">
      <c r="A50" s="1416"/>
      <c r="B50" s="704">
        <v>11</v>
      </c>
      <c r="C50" s="1413"/>
      <c r="D50" s="1437">
        <v>317625</v>
      </c>
      <c r="E50" s="1437">
        <v>8091480</v>
      </c>
      <c r="F50" s="1437">
        <v>140689</v>
      </c>
      <c r="G50" s="1437">
        <v>14154</v>
      </c>
      <c r="H50" s="1437">
        <v>30558</v>
      </c>
      <c r="I50" s="1437">
        <v>130327</v>
      </c>
      <c r="J50" s="1437">
        <v>1897</v>
      </c>
      <c r="K50" s="1437">
        <v>400</v>
      </c>
      <c r="L50" s="1437">
        <v>222723</v>
      </c>
      <c r="M50" s="1437">
        <v>94502</v>
      </c>
      <c r="N50" s="8">
        <v>358904</v>
      </c>
    </row>
    <row r="51" spans="1:15" s="8" customFormat="1" ht="13.5" customHeight="1">
      <c r="A51" s="1416"/>
      <c r="B51" s="704">
        <v>12</v>
      </c>
      <c r="C51" s="1413"/>
      <c r="D51" s="1437">
        <v>372586</v>
      </c>
      <c r="E51" s="1437">
        <v>8229832</v>
      </c>
      <c r="F51" s="1437">
        <v>134677</v>
      </c>
      <c r="G51" s="1437">
        <v>7633</v>
      </c>
      <c r="H51" s="1437">
        <v>124023</v>
      </c>
      <c r="I51" s="1437">
        <v>103532</v>
      </c>
      <c r="J51" s="1437">
        <v>2721</v>
      </c>
      <c r="K51" s="1437">
        <v>1511</v>
      </c>
      <c r="L51" s="1437">
        <v>282013</v>
      </c>
      <c r="M51" s="1437">
        <v>89062</v>
      </c>
      <c r="N51" s="8">
        <v>309781</v>
      </c>
    </row>
    <row r="52" spans="1:15" s="8" customFormat="1" ht="13.5" customHeight="1">
      <c r="A52" s="1416">
        <v>7</v>
      </c>
      <c r="B52" s="704">
        <v>1</v>
      </c>
      <c r="C52" s="1413"/>
      <c r="D52" s="1437">
        <v>221771</v>
      </c>
      <c r="E52" s="1437">
        <v>6389109</v>
      </c>
      <c r="F52" s="1437">
        <v>109801</v>
      </c>
      <c r="G52" s="1437">
        <v>1227</v>
      </c>
      <c r="H52" s="1437">
        <v>51545</v>
      </c>
      <c r="I52" s="1437">
        <v>58503</v>
      </c>
      <c r="J52" s="1437">
        <v>695</v>
      </c>
      <c r="K52" s="1437">
        <v>1178</v>
      </c>
      <c r="L52" s="1437">
        <v>145596</v>
      </c>
      <c r="M52" s="1437">
        <v>74997</v>
      </c>
      <c r="N52" s="8">
        <v>436401</v>
      </c>
    </row>
    <row r="53" spans="1:15" s="8" customFormat="1" ht="13.5" customHeight="1">
      <c r="A53" s="1416"/>
      <c r="B53" s="704">
        <v>2</v>
      </c>
      <c r="C53" s="1413"/>
      <c r="D53" s="1437">
        <v>315986</v>
      </c>
      <c r="E53" s="1437">
        <v>9229399</v>
      </c>
      <c r="F53" s="1437">
        <v>130602</v>
      </c>
      <c r="G53" s="1437">
        <v>102</v>
      </c>
      <c r="H53" s="1437">
        <v>81439</v>
      </c>
      <c r="I53" s="1437">
        <v>102782</v>
      </c>
      <c r="J53" s="1466">
        <v>1061</v>
      </c>
      <c r="K53" s="1437">
        <v>21490</v>
      </c>
      <c r="L53" s="1437">
        <v>208088</v>
      </c>
      <c r="M53" s="1437">
        <v>86408</v>
      </c>
      <c r="N53" s="8">
        <v>772511</v>
      </c>
    </row>
    <row r="54" spans="1:15" s="8" customFormat="1" ht="13.5" customHeight="1">
      <c r="A54" s="1416"/>
      <c r="B54" s="704">
        <v>3</v>
      </c>
      <c r="C54" s="1413"/>
      <c r="D54" s="1437">
        <v>298906</v>
      </c>
      <c r="E54" s="1437">
        <v>8584162</v>
      </c>
      <c r="F54" s="1437">
        <v>146013</v>
      </c>
      <c r="G54" s="1437">
        <v>253</v>
      </c>
      <c r="H54" s="1437">
        <v>72064</v>
      </c>
      <c r="I54" s="1437">
        <v>79490</v>
      </c>
      <c r="J54" s="1437">
        <v>1086</v>
      </c>
      <c r="K54" s="1437">
        <v>17137</v>
      </c>
      <c r="L54" s="1437">
        <v>193069</v>
      </c>
      <c r="M54" s="1437">
        <v>88700</v>
      </c>
      <c r="N54" s="8">
        <v>499525</v>
      </c>
    </row>
    <row r="55" spans="1:15" s="8" customFormat="1" ht="13.5" customHeight="1">
      <c r="A55" s="1416"/>
      <c r="B55" s="704">
        <v>4</v>
      </c>
      <c r="C55" s="1413"/>
      <c r="D55" s="1437">
        <v>346944</v>
      </c>
      <c r="E55" s="1437">
        <v>22428787</v>
      </c>
      <c r="F55" s="1437">
        <v>107506</v>
      </c>
      <c r="G55" s="1437">
        <v>21822</v>
      </c>
      <c r="H55" s="1437">
        <v>98895</v>
      </c>
      <c r="I55" s="1437">
        <v>117732</v>
      </c>
      <c r="J55" s="1437">
        <v>989</v>
      </c>
      <c r="K55" s="1437">
        <v>64791</v>
      </c>
      <c r="L55" s="1437">
        <v>209949</v>
      </c>
      <c r="M55" s="1437">
        <v>72204</v>
      </c>
      <c r="N55" s="8">
        <v>326486</v>
      </c>
    </row>
    <row r="56" spans="1:15" s="8" customFormat="1" ht="13.5" customHeight="1">
      <c r="A56" s="1416"/>
      <c r="B56" s="704">
        <v>5</v>
      </c>
      <c r="C56" s="1413"/>
      <c r="D56" s="1437">
        <v>673325</v>
      </c>
      <c r="E56" s="1437">
        <v>15158575</v>
      </c>
      <c r="F56" s="1437">
        <v>94341</v>
      </c>
      <c r="G56" s="1437">
        <v>16804</v>
      </c>
      <c r="H56" s="1437">
        <v>485001</v>
      </c>
      <c r="I56" s="1437">
        <v>76237</v>
      </c>
      <c r="J56" s="1437">
        <v>942</v>
      </c>
      <c r="K56" s="1437">
        <v>17813</v>
      </c>
      <c r="L56" s="1437">
        <v>582095</v>
      </c>
      <c r="M56" s="1437">
        <v>73417</v>
      </c>
      <c r="N56" s="92">
        <v>422683</v>
      </c>
    </row>
    <row r="57" spans="1:15" s="8" customFormat="1" ht="13.5" customHeight="1">
      <c r="A57" s="1998" t="s">
        <v>512</v>
      </c>
      <c r="B57" s="1998"/>
      <c r="C57" s="1999"/>
      <c r="D57" s="1438">
        <v>100</v>
      </c>
      <c r="E57" s="1437">
        <v>0</v>
      </c>
      <c r="F57" s="1439">
        <f>+F56/$D56*100</f>
        <v>14.011213010062008</v>
      </c>
      <c r="G57" s="1439">
        <f>+G56/$D56*100</f>
        <v>2.4956744514164781</v>
      </c>
      <c r="H57" s="1439">
        <f t="shared" ref="H57" si="3">+H56/$D56*100</f>
        <v>72.030742954739537</v>
      </c>
      <c r="I57" s="1439">
        <f t="shared" ref="I57" si="4">+I56/$D56*100</f>
        <v>11.322466862213641</v>
      </c>
      <c r="J57" s="1439">
        <f t="shared" ref="J57" si="5">+J56/$D56*100</f>
        <v>0.13990272156833625</v>
      </c>
      <c r="K57" s="1439">
        <f t="shared" ref="K57" si="6">+K56/$D56*100</f>
        <v>2.6455277911855344</v>
      </c>
      <c r="L57" s="1439">
        <f t="shared" ref="L57" si="7">+L56/$D56*100</f>
        <v>86.45082241116846</v>
      </c>
      <c r="M57" s="1439">
        <f t="shared" ref="M57" si="8">+M56/$D56*100</f>
        <v>10.903649797646011</v>
      </c>
      <c r="N57" s="92"/>
      <c r="O57" s="361" t="s">
        <v>903</v>
      </c>
    </row>
    <row r="58" spans="1:15" s="8" customFormat="1" ht="13.5" customHeight="1">
      <c r="A58" s="715"/>
      <c r="B58" s="705"/>
      <c r="C58" s="1413"/>
      <c r="D58" s="506"/>
      <c r="E58" s="506"/>
      <c r="F58" s="506"/>
      <c r="G58" s="506"/>
      <c r="H58" s="506"/>
      <c r="I58" s="506"/>
      <c r="J58" s="506"/>
      <c r="K58" s="506"/>
      <c r="L58" s="506"/>
      <c r="M58" s="506"/>
      <c r="N58" s="8">
        <v>0</v>
      </c>
    </row>
    <row r="59" spans="1:15" s="8" customFormat="1" ht="13.5" customHeight="1">
      <c r="A59" s="1820" t="s">
        <v>43</v>
      </c>
      <c r="B59" s="1820"/>
      <c r="C59" s="1821"/>
      <c r="D59" s="149">
        <f>(D56-D55)/D55*100</f>
        <v>94.073106899096103</v>
      </c>
      <c r="E59" s="149">
        <f>(E56-E55)/E55*100</f>
        <v>-32.414646409545014</v>
      </c>
      <c r="F59" s="149">
        <f t="shared" ref="F59:M59" si="9">(F56-F55)/F55*100</f>
        <v>-12.245828139824754</v>
      </c>
      <c r="G59" s="149">
        <f t="shared" si="9"/>
        <v>-22.99514251672624</v>
      </c>
      <c r="H59" s="149">
        <f t="shared" si="9"/>
        <v>390.42014257545878</v>
      </c>
      <c r="I59" s="149">
        <f t="shared" si="9"/>
        <v>-35.245302891312477</v>
      </c>
      <c r="J59" s="165">
        <f t="shared" si="9"/>
        <v>-4.7522750252780588</v>
      </c>
      <c r="K59" s="149">
        <f t="shared" si="9"/>
        <v>-72.506983994690614</v>
      </c>
      <c r="L59" s="149">
        <f t="shared" si="9"/>
        <v>177.2554286993508</v>
      </c>
      <c r="M59" s="149">
        <f t="shared" si="9"/>
        <v>1.6799623289568446</v>
      </c>
      <c r="O59" s="361" t="s">
        <v>903</v>
      </c>
    </row>
    <row r="60" spans="1:15" s="8" customFormat="1" ht="13.5" customHeight="1">
      <c r="A60" s="1873" t="s">
        <v>262</v>
      </c>
      <c r="B60" s="1873"/>
      <c r="C60" s="1874"/>
      <c r="D60" s="1463">
        <f>IF(D44=0,"　　　 　・・・",(D56-D44)/D44*100)</f>
        <v>201.69053337156785</v>
      </c>
      <c r="E60" s="1463">
        <f>IF(E44=0,"　　　 　・・・",(E56-E44)/E44*100)</f>
        <v>171.37211550511108</v>
      </c>
      <c r="F60" s="1463">
        <f t="shared" ref="F60:M60" si="10">IF(F44=0,"　　　 　・・・",(F56-F44)/F44*100)</f>
        <v>-18.601380500431404</v>
      </c>
      <c r="G60" s="1467" t="str">
        <f t="shared" si="10"/>
        <v>　　　 　・・・</v>
      </c>
      <c r="H60" s="1463">
        <f t="shared" si="10"/>
        <v>1385.9554520665463</v>
      </c>
      <c r="I60" s="1463">
        <f t="shared" si="10"/>
        <v>3.1484237586253552</v>
      </c>
      <c r="J60" s="1463">
        <f t="shared" si="10"/>
        <v>28.163265306122447</v>
      </c>
      <c r="K60" s="1463">
        <f t="shared" si="10"/>
        <v>295.93242942876196</v>
      </c>
      <c r="L60" s="1463">
        <f t="shared" si="10"/>
        <v>323.23408586905151</v>
      </c>
      <c r="M60" s="1463">
        <f t="shared" si="10"/>
        <v>-9.5292667898952566</v>
      </c>
      <c r="O60" s="361" t="s">
        <v>903</v>
      </c>
    </row>
    <row r="61" spans="1:15" s="8" customFormat="1" ht="13.5" customHeight="1">
      <c r="A61" s="2009"/>
      <c r="B61" s="2010"/>
      <c r="C61" s="2010"/>
      <c r="D61" s="2010"/>
      <c r="E61" s="2010"/>
      <c r="F61" s="2010"/>
      <c r="G61" s="2010"/>
      <c r="H61" s="2010"/>
      <c r="I61" s="2010"/>
      <c r="J61" s="2010"/>
      <c r="K61" s="1468"/>
      <c r="L61" s="51"/>
      <c r="M61" s="1464" t="s">
        <v>17</v>
      </c>
    </row>
    <row r="62" spans="1:15" ht="13.5" customHeight="1">
      <c r="A62" s="2011"/>
      <c r="B62" s="2011"/>
      <c r="C62" s="2011"/>
      <c r="D62" s="2011"/>
      <c r="E62" s="2011"/>
      <c r="F62" s="2011"/>
      <c r="G62" s="2011"/>
      <c r="H62" s="2011"/>
      <c r="I62" s="2011"/>
      <c r="J62" s="2011"/>
      <c r="K62" s="1469"/>
    </row>
  </sheetData>
  <mergeCells count="16">
    <mergeCell ref="K1:L1"/>
    <mergeCell ref="D3:E3"/>
    <mergeCell ref="A29:C29"/>
    <mergeCell ref="A34:C35"/>
    <mergeCell ref="D34:E34"/>
    <mergeCell ref="A61:J62"/>
    <mergeCell ref="G34:I34"/>
    <mergeCell ref="A60:C60"/>
    <mergeCell ref="K34:M34"/>
    <mergeCell ref="A4:C4"/>
    <mergeCell ref="A28:C28"/>
    <mergeCell ref="A59:C59"/>
    <mergeCell ref="A11:C11"/>
    <mergeCell ref="A26:C26"/>
    <mergeCell ref="A42:C42"/>
    <mergeCell ref="A57:C57"/>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70" t="s">
        <v>729</v>
      </c>
      <c r="B1" s="1451"/>
      <c r="C1" s="47"/>
      <c r="D1" s="1451"/>
      <c r="E1" s="1451"/>
      <c r="F1" s="1451"/>
      <c r="G1" s="1451"/>
      <c r="H1" s="1451"/>
      <c r="I1" s="1451"/>
      <c r="J1" s="1451"/>
      <c r="N1" s="1745"/>
      <c r="O1" s="1746"/>
      <c r="P1" s="624"/>
    </row>
    <row r="2" spans="1:18" ht="8.25" customHeight="1">
      <c r="A2" s="1452"/>
      <c r="B2" s="1452"/>
      <c r="C2" s="1452"/>
      <c r="D2" s="1453"/>
      <c r="E2" s="1451"/>
      <c r="F2" s="1451"/>
      <c r="H2" s="1451"/>
      <c r="I2" s="1451"/>
      <c r="J2" s="1451"/>
      <c r="K2" s="1451"/>
      <c r="L2" s="1451"/>
      <c r="M2" s="1451"/>
      <c r="N2" s="1454"/>
    </row>
    <row r="3" spans="1:18" s="51" customFormat="1" ht="17.25" customHeight="1">
      <c r="A3" s="54"/>
      <c r="B3" s="55"/>
      <c r="C3" s="56"/>
      <c r="D3" s="2043" t="s">
        <v>218</v>
      </c>
      <c r="E3" s="2044"/>
      <c r="F3" s="2045"/>
      <c r="G3" s="2033" t="s">
        <v>160</v>
      </c>
      <c r="H3" s="1783"/>
      <c r="I3" s="2033" t="s">
        <v>480</v>
      </c>
      <c r="J3" s="1783"/>
      <c r="K3" s="2033" t="s">
        <v>219</v>
      </c>
      <c r="L3" s="1783"/>
      <c r="M3" s="2033" t="s">
        <v>269</v>
      </c>
      <c r="N3" s="1783"/>
      <c r="O3" s="2043" t="s">
        <v>795</v>
      </c>
      <c r="P3" s="2045"/>
    </row>
    <row r="4" spans="1:18" s="57" customFormat="1" ht="22.5" customHeight="1">
      <c r="A4" s="2024" t="s">
        <v>220</v>
      </c>
      <c r="B4" s="2025"/>
      <c r="C4" s="2026"/>
      <c r="D4" s="208" t="s">
        <v>221</v>
      </c>
      <c r="E4" s="2046" t="s">
        <v>203</v>
      </c>
      <c r="F4" s="2047"/>
      <c r="G4" s="208" t="s">
        <v>697</v>
      </c>
      <c r="H4" s="208" t="s">
        <v>203</v>
      </c>
      <c r="I4" s="208" t="s">
        <v>697</v>
      </c>
      <c r="J4" s="208" t="s">
        <v>203</v>
      </c>
      <c r="K4" s="208" t="s">
        <v>697</v>
      </c>
      <c r="L4" s="208" t="s">
        <v>203</v>
      </c>
      <c r="M4" s="208" t="s">
        <v>697</v>
      </c>
      <c r="N4" s="208" t="s">
        <v>203</v>
      </c>
      <c r="O4" s="208" t="s">
        <v>698</v>
      </c>
      <c r="P4" s="211" t="s">
        <v>203</v>
      </c>
    </row>
    <row r="5" spans="1:18" s="248" customFormat="1" ht="14.25" customHeight="1">
      <c r="A5" s="1471"/>
      <c r="B5" s="1472"/>
      <c r="C5" s="1473"/>
      <c r="D5" s="1471" t="s">
        <v>222</v>
      </c>
      <c r="E5" s="1471" t="s">
        <v>222</v>
      </c>
      <c r="F5" s="1471"/>
      <c r="G5" s="1471" t="s">
        <v>222</v>
      </c>
      <c r="H5" s="1471" t="s">
        <v>222</v>
      </c>
      <c r="I5" s="1471" t="s">
        <v>222</v>
      </c>
      <c r="J5" s="1471" t="s">
        <v>222</v>
      </c>
      <c r="K5" s="1471" t="s">
        <v>222</v>
      </c>
      <c r="L5" s="1471" t="s">
        <v>222</v>
      </c>
      <c r="M5" s="1471" t="s">
        <v>222</v>
      </c>
      <c r="N5" s="1471" t="s">
        <v>222</v>
      </c>
      <c r="O5" s="1471" t="s">
        <v>222</v>
      </c>
      <c r="P5" s="1471" t="s">
        <v>222</v>
      </c>
      <c r="Q5" s="1474"/>
    </row>
    <row r="6" spans="1:18" s="9" customFormat="1" ht="15.75" customHeight="1">
      <c r="A6" s="1328" t="s">
        <v>486</v>
      </c>
      <c r="B6" s="636">
        <v>2</v>
      </c>
      <c r="C6" s="637" t="s">
        <v>223</v>
      </c>
      <c r="D6" s="169">
        <v>439611</v>
      </c>
      <c r="E6" s="169">
        <v>187825</v>
      </c>
      <c r="F6" s="379"/>
      <c r="G6" s="169">
        <v>187989</v>
      </c>
      <c r="H6" s="169">
        <v>51389</v>
      </c>
      <c r="I6" s="169">
        <v>71718</v>
      </c>
      <c r="J6" s="169">
        <v>58624</v>
      </c>
      <c r="K6" s="169">
        <v>96467</v>
      </c>
      <c r="L6" s="169">
        <v>42627</v>
      </c>
      <c r="M6" s="169">
        <v>10227</v>
      </c>
      <c r="N6" s="169">
        <v>4665</v>
      </c>
      <c r="O6" s="391">
        <v>63167</v>
      </c>
      <c r="P6" s="391">
        <v>11831</v>
      </c>
      <c r="Q6" s="50"/>
    </row>
    <row r="7" spans="1:18" s="9" customFormat="1" ht="15.75" customHeight="1">
      <c r="A7" s="635"/>
      <c r="B7" s="636">
        <v>3</v>
      </c>
      <c r="C7" s="637"/>
      <c r="D7" s="169">
        <v>443206</v>
      </c>
      <c r="E7" s="169">
        <v>171222</v>
      </c>
      <c r="F7" s="379"/>
      <c r="G7" s="169">
        <v>194632</v>
      </c>
      <c r="H7" s="169">
        <v>50186</v>
      </c>
      <c r="I7" s="169">
        <v>74348</v>
      </c>
      <c r="J7" s="169">
        <v>61561</v>
      </c>
      <c r="K7" s="169">
        <v>99377</v>
      </c>
      <c r="L7" s="169">
        <v>42389</v>
      </c>
      <c r="M7" s="169">
        <v>10603</v>
      </c>
      <c r="N7" s="169">
        <v>4754</v>
      </c>
      <c r="O7" s="391">
        <v>64246</v>
      </c>
      <c r="P7" s="391">
        <v>12332</v>
      </c>
      <c r="Q7" s="50"/>
    </row>
    <row r="8" spans="1:18" s="9" customFormat="1" ht="15.75" customHeight="1">
      <c r="A8" s="635"/>
      <c r="B8" s="636">
        <v>4</v>
      </c>
      <c r="C8" s="637"/>
      <c r="D8" s="169">
        <v>447852</v>
      </c>
      <c r="E8" s="169">
        <v>177210</v>
      </c>
      <c r="F8" s="379"/>
      <c r="G8" s="169">
        <v>199724</v>
      </c>
      <c r="H8" s="169">
        <v>55719</v>
      </c>
      <c r="I8" s="169">
        <v>74923</v>
      </c>
      <c r="J8" s="169">
        <v>61799</v>
      </c>
      <c r="K8" s="169">
        <v>98276</v>
      </c>
      <c r="L8" s="169">
        <v>42189</v>
      </c>
      <c r="M8" s="169">
        <v>10517</v>
      </c>
      <c r="N8" s="169">
        <v>4899</v>
      </c>
      <c r="O8" s="391">
        <v>64412</v>
      </c>
      <c r="P8" s="391">
        <v>12604</v>
      </c>
      <c r="Q8" s="50"/>
    </row>
    <row r="9" spans="1:18" s="9" customFormat="1" ht="15.75" customHeight="1">
      <c r="A9" s="635"/>
      <c r="B9" s="636">
        <v>5</v>
      </c>
      <c r="C9" s="637"/>
      <c r="D9" s="169">
        <v>452517</v>
      </c>
      <c r="E9" s="169">
        <v>180350</v>
      </c>
      <c r="F9" s="379"/>
      <c r="G9" s="169">
        <v>203916</v>
      </c>
      <c r="H9" s="169">
        <v>55891</v>
      </c>
      <c r="I9" s="169">
        <v>74952</v>
      </c>
      <c r="J9" s="169">
        <v>64257</v>
      </c>
      <c r="K9" s="169">
        <v>98831</v>
      </c>
      <c r="L9" s="169">
        <v>42228</v>
      </c>
      <c r="M9" s="169">
        <v>10449</v>
      </c>
      <c r="N9" s="169">
        <v>5049</v>
      </c>
      <c r="O9" s="391">
        <v>64369</v>
      </c>
      <c r="P9" s="391">
        <v>12925</v>
      </c>
      <c r="Q9" s="50"/>
    </row>
    <row r="10" spans="1:18" s="9" customFormat="1" ht="15.75" customHeight="1">
      <c r="A10" s="635"/>
      <c r="B10" s="636">
        <v>6</v>
      </c>
      <c r="C10" s="637"/>
      <c r="D10" s="169">
        <v>457622</v>
      </c>
      <c r="E10" s="169">
        <v>183827</v>
      </c>
      <c r="F10" s="379"/>
      <c r="G10" s="169">
        <v>208200</v>
      </c>
      <c r="H10" s="169">
        <v>56472</v>
      </c>
      <c r="I10" s="169">
        <v>75472</v>
      </c>
      <c r="J10" s="169">
        <v>66780</v>
      </c>
      <c r="K10" s="169">
        <v>99883</v>
      </c>
      <c r="L10" s="169">
        <v>42348</v>
      </c>
      <c r="M10" s="169">
        <v>10447</v>
      </c>
      <c r="N10" s="169">
        <v>5230</v>
      </c>
      <c r="O10" s="391">
        <v>63620</v>
      </c>
      <c r="P10" s="391">
        <v>12997</v>
      </c>
      <c r="Q10" s="50"/>
    </row>
    <row r="11" spans="1:18" s="9" customFormat="1" ht="15.75" customHeight="1">
      <c r="A11" s="2019" t="s">
        <v>512</v>
      </c>
      <c r="B11" s="2019"/>
      <c r="C11" s="2020"/>
      <c r="D11" s="168">
        <v>100</v>
      </c>
      <c r="E11" s="168">
        <v>100</v>
      </c>
      <c r="F11" s="53"/>
      <c r="G11" s="168">
        <f>+G10/$D10*100</f>
        <v>45.496064437461484</v>
      </c>
      <c r="H11" s="168">
        <f>+H10/$E10*100</f>
        <v>30.720188002850506</v>
      </c>
      <c r="I11" s="168">
        <f>+I10/$D10*100</f>
        <v>16.492214098098433</v>
      </c>
      <c r="J11" s="168">
        <f>+J10/$E10*100</f>
        <v>36.327634134267548</v>
      </c>
      <c r="K11" s="168">
        <f>+K10/$D10*100</f>
        <v>21.826529318957569</v>
      </c>
      <c r="L11" s="168">
        <f>+L10/$E10*100</f>
        <v>23.036877063761036</v>
      </c>
      <c r="M11" s="168">
        <f>+M10/$D10*100</f>
        <v>2.2828884974935648</v>
      </c>
      <c r="N11" s="168">
        <f>+N10/$E10*100</f>
        <v>2.8450662851485364</v>
      </c>
      <c r="O11" s="168">
        <f>+O10/$D10*100</f>
        <v>13.902303647988951</v>
      </c>
      <c r="P11" s="168">
        <f>+P10/$E10*100</f>
        <v>7.0702345139723759</v>
      </c>
      <c r="Q11" s="50"/>
      <c r="R11" s="352" t="s">
        <v>903</v>
      </c>
    </row>
    <row r="12" spans="1:18" s="49" customFormat="1" ht="13.5" customHeight="1">
      <c r="A12" s="85"/>
      <c r="B12" s="1459"/>
      <c r="C12" s="1460"/>
      <c r="D12" s="263"/>
      <c r="E12" s="263"/>
      <c r="F12" s="263"/>
      <c r="G12" s="263"/>
      <c r="H12" s="263"/>
      <c r="I12" s="263"/>
      <c r="J12" s="263"/>
      <c r="K12" s="263"/>
      <c r="L12" s="263"/>
      <c r="M12" s="263"/>
      <c r="N12" s="263"/>
      <c r="O12" s="78"/>
      <c r="P12" s="78"/>
      <c r="Q12" s="10"/>
    </row>
    <row r="13" spans="1:18" s="8" customFormat="1" ht="16.5" customHeight="1">
      <c r="A13" s="1416">
        <v>6</v>
      </c>
      <c r="B13" s="704">
        <v>5</v>
      </c>
      <c r="C13" s="1413" t="s">
        <v>285</v>
      </c>
      <c r="D13" s="463">
        <v>452871</v>
      </c>
      <c r="E13" s="463">
        <v>181178</v>
      </c>
      <c r="F13" s="463"/>
      <c r="G13" s="332">
        <v>205696</v>
      </c>
      <c r="H13" s="332">
        <v>56274</v>
      </c>
      <c r="I13" s="332">
        <v>74703</v>
      </c>
      <c r="J13" s="332">
        <v>64934</v>
      </c>
      <c r="K13" s="332">
        <v>98875</v>
      </c>
      <c r="L13" s="332">
        <v>41895</v>
      </c>
      <c r="M13" s="463">
        <v>10243</v>
      </c>
      <c r="N13" s="463">
        <v>5089</v>
      </c>
      <c r="O13" s="351">
        <v>63354</v>
      </c>
      <c r="P13" s="351">
        <v>12986</v>
      </c>
      <c r="Q13" s="50"/>
    </row>
    <row r="14" spans="1:18" s="8" customFormat="1" ht="16.5" customHeight="1">
      <c r="A14" s="1416"/>
      <c r="B14" s="704">
        <v>6</v>
      </c>
      <c r="C14" s="1413"/>
      <c r="D14" s="463">
        <v>458863</v>
      </c>
      <c r="E14" s="463">
        <v>181578</v>
      </c>
      <c r="F14" s="463"/>
      <c r="G14" s="332">
        <v>208798</v>
      </c>
      <c r="H14" s="332">
        <v>55973</v>
      </c>
      <c r="I14" s="332">
        <v>75580</v>
      </c>
      <c r="J14" s="332">
        <v>65375</v>
      </c>
      <c r="K14" s="332">
        <v>100091</v>
      </c>
      <c r="L14" s="332">
        <v>42157</v>
      </c>
      <c r="M14" s="463">
        <v>10362</v>
      </c>
      <c r="N14" s="463">
        <v>5108</v>
      </c>
      <c r="O14" s="351">
        <v>64032</v>
      </c>
      <c r="P14" s="351">
        <v>12965</v>
      </c>
      <c r="Q14" s="50"/>
    </row>
    <row r="15" spans="1:18" s="8" customFormat="1" ht="16.5" customHeight="1">
      <c r="A15" s="1416"/>
      <c r="B15" s="704">
        <v>7</v>
      </c>
      <c r="C15" s="1413"/>
      <c r="D15" s="463">
        <v>454528</v>
      </c>
      <c r="E15" s="463">
        <v>181555</v>
      </c>
      <c r="F15" s="463"/>
      <c r="G15" s="332">
        <v>206260</v>
      </c>
      <c r="H15" s="332">
        <v>55999</v>
      </c>
      <c r="I15" s="332">
        <v>74672</v>
      </c>
      <c r="J15" s="332">
        <v>65452</v>
      </c>
      <c r="K15" s="332">
        <v>99536</v>
      </c>
      <c r="L15" s="332">
        <v>42011</v>
      </c>
      <c r="M15" s="463">
        <v>10409</v>
      </c>
      <c r="N15" s="463">
        <v>5123</v>
      </c>
      <c r="O15" s="351">
        <v>63651</v>
      </c>
      <c r="P15" s="351">
        <v>12970</v>
      </c>
      <c r="Q15" s="50"/>
    </row>
    <row r="16" spans="1:18" s="8" customFormat="1" ht="16.5" customHeight="1">
      <c r="A16" s="1416"/>
      <c r="B16" s="704">
        <v>8</v>
      </c>
      <c r="C16" s="1413"/>
      <c r="D16" s="400">
        <v>455141</v>
      </c>
      <c r="E16" s="463">
        <v>182128</v>
      </c>
      <c r="F16" s="463"/>
      <c r="G16" s="332">
        <v>206384</v>
      </c>
      <c r="H16" s="332">
        <v>56142</v>
      </c>
      <c r="I16" s="332">
        <v>74950</v>
      </c>
      <c r="J16" s="332">
        <v>65793</v>
      </c>
      <c r="K16" s="332">
        <v>99669</v>
      </c>
      <c r="L16" s="332">
        <v>42073</v>
      </c>
      <c r="M16" s="463">
        <v>10403</v>
      </c>
      <c r="N16" s="463">
        <v>5146</v>
      </c>
      <c r="O16" s="351">
        <v>63735</v>
      </c>
      <c r="P16" s="351">
        <v>12974</v>
      </c>
      <c r="Q16" s="50"/>
    </row>
    <row r="17" spans="1:18" s="8" customFormat="1" ht="16.5" customHeight="1">
      <c r="A17" s="1416"/>
      <c r="B17" s="704">
        <v>9</v>
      </c>
      <c r="C17" s="1413"/>
      <c r="D17" s="463">
        <v>451663</v>
      </c>
      <c r="E17" s="463">
        <v>181899</v>
      </c>
      <c r="F17" s="463"/>
      <c r="G17" s="332">
        <v>203852</v>
      </c>
      <c r="H17" s="332">
        <v>55782</v>
      </c>
      <c r="I17" s="332">
        <v>74464</v>
      </c>
      <c r="J17" s="332">
        <v>65763</v>
      </c>
      <c r="K17" s="332">
        <v>99455</v>
      </c>
      <c r="L17" s="332">
        <v>42188</v>
      </c>
      <c r="M17" s="463">
        <v>10463</v>
      </c>
      <c r="N17" s="463">
        <v>5186</v>
      </c>
      <c r="O17" s="351">
        <v>63429</v>
      </c>
      <c r="P17" s="351">
        <v>12980</v>
      </c>
      <c r="Q17" s="50"/>
    </row>
    <row r="18" spans="1:18" s="8" customFormat="1" ht="16.5" customHeight="1">
      <c r="A18" s="1416"/>
      <c r="B18" s="704">
        <v>10</v>
      </c>
      <c r="C18" s="1413"/>
      <c r="D18" s="463">
        <v>451495</v>
      </c>
      <c r="E18" s="463">
        <v>181580</v>
      </c>
      <c r="F18" s="463"/>
      <c r="G18" s="332">
        <v>203475</v>
      </c>
      <c r="H18" s="332">
        <v>55634</v>
      </c>
      <c r="I18" s="332">
        <v>74694</v>
      </c>
      <c r="J18" s="332">
        <v>65804</v>
      </c>
      <c r="K18" s="332">
        <v>99321</v>
      </c>
      <c r="L18" s="332">
        <v>41993</v>
      </c>
      <c r="M18" s="463">
        <v>10391</v>
      </c>
      <c r="N18" s="463">
        <v>5157</v>
      </c>
      <c r="O18" s="351">
        <v>63614</v>
      </c>
      <c r="P18" s="351">
        <v>12992</v>
      </c>
      <c r="Q18" s="50"/>
    </row>
    <row r="19" spans="1:18" s="8" customFormat="1" ht="16.5" customHeight="1">
      <c r="A19" s="1416"/>
      <c r="B19" s="704">
        <v>11</v>
      </c>
      <c r="C19" s="1413"/>
      <c r="D19" s="463">
        <v>453357</v>
      </c>
      <c r="E19" s="463">
        <v>183037</v>
      </c>
      <c r="F19" s="463"/>
      <c r="G19" s="332">
        <v>205042</v>
      </c>
      <c r="H19" s="332">
        <v>56382</v>
      </c>
      <c r="I19" s="332">
        <v>75172</v>
      </c>
      <c r="J19" s="332">
        <v>66324</v>
      </c>
      <c r="K19" s="332">
        <v>99354</v>
      </c>
      <c r="L19" s="332">
        <v>42153</v>
      </c>
      <c r="M19" s="463">
        <v>10374</v>
      </c>
      <c r="N19" s="463">
        <v>5161</v>
      </c>
      <c r="O19" s="351">
        <v>63415</v>
      </c>
      <c r="P19" s="351">
        <v>13017</v>
      </c>
      <c r="Q19" s="50"/>
    </row>
    <row r="20" spans="1:18" s="8" customFormat="1" ht="16.5" customHeight="1">
      <c r="A20" s="1416"/>
      <c r="B20" s="704">
        <v>12</v>
      </c>
      <c r="C20" s="1413"/>
      <c r="D20" s="463">
        <v>457622</v>
      </c>
      <c r="E20" s="463">
        <v>183827</v>
      </c>
      <c r="F20" s="463"/>
      <c r="G20" s="332">
        <v>208200</v>
      </c>
      <c r="H20" s="332">
        <v>56472</v>
      </c>
      <c r="I20" s="332">
        <v>75472</v>
      </c>
      <c r="J20" s="332">
        <v>66780</v>
      </c>
      <c r="K20" s="332">
        <v>99883</v>
      </c>
      <c r="L20" s="332">
        <v>42348</v>
      </c>
      <c r="M20" s="463">
        <v>10447</v>
      </c>
      <c r="N20" s="463">
        <v>5230</v>
      </c>
      <c r="O20" s="351">
        <v>63620</v>
      </c>
      <c r="P20" s="351">
        <v>12997</v>
      </c>
      <c r="Q20" s="50"/>
    </row>
    <row r="21" spans="1:18" s="8" customFormat="1" ht="16.5" customHeight="1">
      <c r="A21" s="1416">
        <v>7</v>
      </c>
      <c r="B21" s="704">
        <v>1</v>
      </c>
      <c r="C21" s="1413"/>
      <c r="D21" s="463">
        <v>453913</v>
      </c>
      <c r="E21" s="463">
        <v>183141</v>
      </c>
      <c r="F21" s="463"/>
      <c r="G21" s="332">
        <v>206456</v>
      </c>
      <c r="H21" s="332">
        <v>56365</v>
      </c>
      <c r="I21" s="332">
        <v>74638</v>
      </c>
      <c r="J21" s="332">
        <v>66495</v>
      </c>
      <c r="K21" s="332">
        <v>99289</v>
      </c>
      <c r="L21" s="332">
        <v>42084</v>
      </c>
      <c r="M21" s="463">
        <v>10373</v>
      </c>
      <c r="N21" s="463">
        <v>5207</v>
      </c>
      <c r="O21" s="351">
        <v>63157</v>
      </c>
      <c r="P21" s="351">
        <v>12990</v>
      </c>
      <c r="Q21" s="50"/>
    </row>
    <row r="22" spans="1:18" s="8" customFormat="1" ht="16.5" customHeight="1">
      <c r="A22" s="1416"/>
      <c r="B22" s="704">
        <v>2</v>
      </c>
      <c r="C22" s="1413"/>
      <c r="D22" s="400">
        <v>453956</v>
      </c>
      <c r="E22" s="463">
        <v>183410</v>
      </c>
      <c r="F22" s="463"/>
      <c r="G22" s="332">
        <v>206535</v>
      </c>
      <c r="H22" s="332">
        <v>56340</v>
      </c>
      <c r="I22" s="332">
        <v>74714</v>
      </c>
      <c r="J22" s="332">
        <v>66796</v>
      </c>
      <c r="K22" s="332">
        <v>99337</v>
      </c>
      <c r="L22" s="332">
        <v>42077</v>
      </c>
      <c r="M22" s="463">
        <v>10322</v>
      </c>
      <c r="N22" s="463">
        <v>5209</v>
      </c>
      <c r="O22" s="351">
        <v>63048</v>
      </c>
      <c r="P22" s="351">
        <v>12988</v>
      </c>
      <c r="Q22" s="50"/>
    </row>
    <row r="23" spans="1:18" s="8" customFormat="1" ht="16.5" customHeight="1">
      <c r="A23" s="1416"/>
      <c r="B23" s="704">
        <v>3</v>
      </c>
      <c r="C23" s="1413"/>
      <c r="D23" s="464">
        <v>449516</v>
      </c>
      <c r="E23" s="464">
        <v>185388</v>
      </c>
      <c r="F23" s="464"/>
      <c r="G23" s="465">
        <v>206481</v>
      </c>
      <c r="H23" s="465">
        <v>57481</v>
      </c>
      <c r="I23" s="465">
        <v>74110</v>
      </c>
      <c r="J23" s="465">
        <v>67174</v>
      </c>
      <c r="K23" s="465">
        <v>96412</v>
      </c>
      <c r="L23" s="465">
        <v>42401</v>
      </c>
      <c r="M23" s="464">
        <v>9822</v>
      </c>
      <c r="N23" s="464">
        <v>5318</v>
      </c>
      <c r="O23" s="450">
        <v>62691</v>
      </c>
      <c r="P23" s="450">
        <v>13014</v>
      </c>
      <c r="Q23" s="50"/>
    </row>
    <row r="24" spans="1:18" s="8" customFormat="1" ht="16.5" customHeight="1">
      <c r="A24" s="1416"/>
      <c r="B24" s="704">
        <v>4</v>
      </c>
      <c r="C24" s="1413"/>
      <c r="D24" s="558">
        <v>456853</v>
      </c>
      <c r="E24" s="558">
        <v>185918</v>
      </c>
      <c r="F24" s="555"/>
      <c r="G24" s="559">
        <v>209188</v>
      </c>
      <c r="H24" s="559">
        <v>57978</v>
      </c>
      <c r="I24" s="559">
        <v>75335</v>
      </c>
      <c r="J24" s="559">
        <v>67266</v>
      </c>
      <c r="K24" s="560">
        <v>99259</v>
      </c>
      <c r="L24" s="559">
        <v>42375</v>
      </c>
      <c r="M24" s="464">
        <v>10280</v>
      </c>
      <c r="N24" s="464">
        <v>5270</v>
      </c>
      <c r="O24" s="450">
        <v>62791</v>
      </c>
      <c r="P24" s="450">
        <v>13029</v>
      </c>
      <c r="Q24" s="50"/>
    </row>
    <row r="25" spans="1:18" s="8" customFormat="1" ht="16.5" customHeight="1">
      <c r="A25" s="1416"/>
      <c r="B25" s="704">
        <v>5</v>
      </c>
      <c r="C25" s="1413"/>
      <c r="D25" s="351">
        <v>454777</v>
      </c>
      <c r="E25" s="351">
        <v>185985</v>
      </c>
      <c r="F25" s="351"/>
      <c r="G25" s="351">
        <v>207648</v>
      </c>
      <c r="H25" s="351">
        <v>57590</v>
      </c>
      <c r="I25" s="351">
        <v>76040</v>
      </c>
      <c r="J25" s="351">
        <v>67411</v>
      </c>
      <c r="K25" s="351">
        <v>98509</v>
      </c>
      <c r="L25" s="351">
        <v>42602</v>
      </c>
      <c r="M25" s="351">
        <v>10213</v>
      </c>
      <c r="N25" s="351">
        <v>5299</v>
      </c>
      <c r="O25" s="351">
        <v>62367</v>
      </c>
      <c r="P25" s="351">
        <v>13083</v>
      </c>
      <c r="Q25" s="50"/>
    </row>
    <row r="26" spans="1:18" s="8" customFormat="1" ht="15.75" customHeight="1">
      <c r="A26" s="1998" t="s">
        <v>512</v>
      </c>
      <c r="B26" s="1998"/>
      <c r="C26" s="1999"/>
      <c r="D26" s="303">
        <v>100</v>
      </c>
      <c r="E26" s="303">
        <v>100</v>
      </c>
      <c r="F26" s="51"/>
      <c r="G26" s="303">
        <f>G25/$D25*100</f>
        <v>45.659301151993176</v>
      </c>
      <c r="H26" s="303">
        <f>H25/$E25*100</f>
        <v>30.96486275774928</v>
      </c>
      <c r="I26" s="303">
        <f>I25/$D25*100</f>
        <v>16.720282687998733</v>
      </c>
      <c r="J26" s="303">
        <f>J25/$E25*100</f>
        <v>36.245396134096836</v>
      </c>
      <c r="K26" s="303">
        <f>K25/$D25*100</f>
        <v>21.660945914151331</v>
      </c>
      <c r="L26" s="303">
        <f>L25/$E25*100</f>
        <v>22.906148345296664</v>
      </c>
      <c r="M26" s="303">
        <f>M25/$D25*100</f>
        <v>2.2457160322531702</v>
      </c>
      <c r="N26" s="303">
        <f>N25/$E25*100</f>
        <v>2.8491545017071269</v>
      </c>
      <c r="O26" s="303">
        <f>O25/$D25*100</f>
        <v>13.71375421360359</v>
      </c>
      <c r="P26" s="303">
        <f>P25/$E25*100</f>
        <v>7.0344382611500933</v>
      </c>
      <c r="Q26" s="50"/>
      <c r="R26" s="352" t="s">
        <v>903</v>
      </c>
    </row>
    <row r="27" spans="1:18" s="8" customFormat="1" ht="13.5" customHeight="1">
      <c r="A27" s="715"/>
      <c r="B27" s="705"/>
      <c r="C27" s="1413"/>
      <c r="D27" s="508"/>
      <c r="E27" s="508"/>
      <c r="F27" s="508"/>
      <c r="G27" s="508"/>
      <c r="H27" s="508"/>
      <c r="I27" s="508"/>
      <c r="J27" s="508"/>
      <c r="K27" s="508"/>
      <c r="L27" s="508"/>
      <c r="M27" s="1475"/>
      <c r="N27" s="1475"/>
      <c r="O27" s="1475"/>
      <c r="P27" s="1475"/>
      <c r="Q27" s="50"/>
    </row>
    <row r="28" spans="1:18" s="8" customFormat="1" ht="15.75" customHeight="1">
      <c r="A28" s="1820" t="s">
        <v>43</v>
      </c>
      <c r="B28" s="1820"/>
      <c r="C28" s="1821"/>
      <c r="D28" s="156" t="s">
        <v>737</v>
      </c>
      <c r="E28" s="351" t="s">
        <v>737</v>
      </c>
      <c r="F28" s="312"/>
      <c r="G28" s="312">
        <f t="shared" ref="G28:P28" si="0">(G25-G24)/G24*100</f>
        <v>-0.7361798955963057</v>
      </c>
      <c r="H28" s="312">
        <f t="shared" si="0"/>
        <v>-0.6692193590672324</v>
      </c>
      <c r="I28" s="312">
        <f t="shared" si="0"/>
        <v>0.93582000398221266</v>
      </c>
      <c r="J28" s="312">
        <f t="shared" si="0"/>
        <v>0.21556209675021556</v>
      </c>
      <c r="K28" s="312">
        <f t="shared" si="0"/>
        <v>-0.75559898850482077</v>
      </c>
      <c r="L28" s="312">
        <f t="shared" si="0"/>
        <v>0.53569321533923298</v>
      </c>
      <c r="M28" s="312">
        <f t="shared" si="0"/>
        <v>-0.65175097276264593</v>
      </c>
      <c r="N28" s="312">
        <f t="shared" si="0"/>
        <v>0.55028462998102468</v>
      </c>
      <c r="O28" s="312">
        <f t="shared" si="0"/>
        <v>-0.675256008026628</v>
      </c>
      <c r="P28" s="312">
        <f t="shared" si="0"/>
        <v>0.41446005065622843</v>
      </c>
      <c r="R28" s="352" t="s">
        <v>903</v>
      </c>
    </row>
    <row r="29" spans="1:18" s="8" customFormat="1" ht="15.75" customHeight="1">
      <c r="A29" s="1873" t="s">
        <v>262</v>
      </c>
      <c r="B29" s="1873"/>
      <c r="C29" s="1874"/>
      <c r="D29" s="467" t="s">
        <v>737</v>
      </c>
      <c r="E29" s="467" t="s">
        <v>737</v>
      </c>
      <c r="F29" s="517"/>
      <c r="G29" s="166">
        <f t="shared" ref="G29:P29" si="1">(G25-G13)/G13*100</f>
        <v>0.94897324206596134</v>
      </c>
      <c r="H29" s="166">
        <f t="shared" si="1"/>
        <v>2.3385577709066356</v>
      </c>
      <c r="I29" s="166">
        <f t="shared" si="1"/>
        <v>1.7897540928744495</v>
      </c>
      <c r="J29" s="166">
        <f t="shared" si="1"/>
        <v>3.8146425601379859</v>
      </c>
      <c r="K29" s="166">
        <f t="shared" si="1"/>
        <v>-0.37016434892541089</v>
      </c>
      <c r="L29" s="166">
        <f t="shared" si="1"/>
        <v>1.6875522138680032</v>
      </c>
      <c r="M29" s="166">
        <f t="shared" si="1"/>
        <v>-0.29288294444986823</v>
      </c>
      <c r="N29" s="166">
        <f t="shared" si="1"/>
        <v>4.1265474552957357</v>
      </c>
      <c r="O29" s="166">
        <f t="shared" si="1"/>
        <v>-1.5579126811251065</v>
      </c>
      <c r="P29" s="166">
        <f t="shared" si="1"/>
        <v>0.74695826274449406</v>
      </c>
      <c r="R29" s="352" t="s">
        <v>903</v>
      </c>
    </row>
    <row r="30" spans="1:18" s="8" customFormat="1" ht="12" customHeight="1">
      <c r="A30" s="1476" t="s">
        <v>224</v>
      </c>
      <c r="B30" s="1477" t="s">
        <v>899</v>
      </c>
      <c r="C30" s="1477"/>
      <c r="D30" s="1477"/>
      <c r="E30" s="1477"/>
      <c r="F30" s="1477"/>
      <c r="G30" s="1477"/>
      <c r="H30" s="1477"/>
      <c r="I30" s="1477"/>
      <c r="J30" s="1477"/>
      <c r="K30" s="1477"/>
      <c r="L30" s="1477"/>
      <c r="M30" s="1477"/>
      <c r="N30" s="1478" t="s">
        <v>832</v>
      </c>
      <c r="O30" s="1479"/>
      <c r="P30" s="1480"/>
    </row>
    <row r="31" spans="1:18" s="8" customFormat="1" ht="11.15" customHeight="1">
      <c r="A31" s="1481"/>
      <c r="B31" s="1482"/>
      <c r="C31" s="1482" t="s">
        <v>900</v>
      </c>
      <c r="D31" s="1482"/>
      <c r="E31" s="1482"/>
      <c r="F31" s="1482"/>
      <c r="G31" s="1482"/>
      <c r="H31" s="1482"/>
      <c r="I31" s="1482"/>
      <c r="J31" s="1482"/>
      <c r="K31" s="1482"/>
      <c r="L31" s="1482"/>
      <c r="M31" s="1482"/>
      <c r="N31" s="1478" t="s">
        <v>833</v>
      </c>
      <c r="O31" s="1483"/>
      <c r="P31" s="1480"/>
    </row>
    <row r="32" spans="1:18" s="8" customFormat="1" ht="11">
      <c r="A32" s="1481"/>
      <c r="B32" s="1484" t="s">
        <v>707</v>
      </c>
      <c r="C32" s="49"/>
      <c r="D32" s="256"/>
      <c r="E32" s="1481"/>
      <c r="F32" s="1481"/>
      <c r="G32" s="1481"/>
      <c r="H32" s="1481"/>
      <c r="I32" s="1481"/>
      <c r="J32" s="1481"/>
      <c r="K32" s="1481"/>
      <c r="L32" s="1481"/>
      <c r="M32" s="49"/>
      <c r="N32" s="1478" t="s">
        <v>834</v>
      </c>
      <c r="O32" s="49"/>
    </row>
    <row r="33" spans="1:17" s="8" customFormat="1" ht="9.5">
      <c r="A33" s="1481"/>
      <c r="B33" s="1481" t="s">
        <v>898</v>
      </c>
      <c r="C33" s="49"/>
      <c r="D33" s="256"/>
      <c r="E33" s="1481"/>
      <c r="F33" s="1481"/>
      <c r="G33" s="1481"/>
      <c r="H33" s="1481"/>
      <c r="I33" s="1481"/>
      <c r="J33" s="1481"/>
      <c r="K33" s="1481"/>
      <c r="L33" s="1481"/>
      <c r="M33" s="49"/>
      <c r="N33" s="1485"/>
      <c r="O33" s="49"/>
      <c r="P33" s="49"/>
    </row>
    <row r="34" spans="1:17" s="8" customFormat="1" ht="9.5">
      <c r="A34" s="1481"/>
      <c r="B34" s="1481"/>
      <c r="C34" s="1071" t="s">
        <v>994</v>
      </c>
      <c r="D34" s="1071"/>
      <c r="E34" s="1071"/>
      <c r="F34" s="1071"/>
      <c r="G34" s="1071"/>
      <c r="H34" s="1071"/>
      <c r="I34" s="1071"/>
      <c r="J34" s="1071"/>
      <c r="K34" s="1071"/>
      <c r="L34" s="1071"/>
      <c r="M34" s="1486"/>
      <c r="N34" s="1485"/>
      <c r="O34" s="49"/>
      <c r="P34" s="49"/>
    </row>
    <row r="35" spans="1:17" s="8" customFormat="1" ht="9.5">
      <c r="A35" s="1481"/>
      <c r="B35" s="1481"/>
      <c r="C35" s="1071" t="s">
        <v>924</v>
      </c>
      <c r="D35" s="1071"/>
      <c r="E35" s="1071"/>
      <c r="F35" s="1071"/>
      <c r="G35" s="1071"/>
      <c r="H35" s="1071"/>
      <c r="I35" s="1071"/>
      <c r="J35" s="1071"/>
      <c r="K35" s="1071"/>
      <c r="L35" s="1071"/>
      <c r="M35" s="1486"/>
      <c r="N35" s="1485"/>
      <c r="O35" s="49"/>
      <c r="P35" s="49"/>
    </row>
    <row r="36" spans="1:17" s="93" customFormat="1" ht="11">
      <c r="A36" s="49"/>
      <c r="B36" s="1481" t="s">
        <v>708</v>
      </c>
      <c r="C36" s="49"/>
      <c r="D36" s="49"/>
      <c r="E36" s="49"/>
      <c r="F36" s="49"/>
      <c r="G36" s="49"/>
      <c r="H36" s="49"/>
      <c r="I36" s="49"/>
      <c r="J36" s="49"/>
      <c r="K36" s="49"/>
      <c r="L36" s="49"/>
      <c r="M36" s="49"/>
      <c r="N36" s="49"/>
      <c r="O36" s="49"/>
      <c r="P36" s="49"/>
      <c r="Q36" s="79"/>
    </row>
    <row r="37" spans="1:17" s="93" customFormat="1" ht="11">
      <c r="A37" s="49"/>
      <c r="B37" s="1484" t="s">
        <v>709</v>
      </c>
      <c r="C37" s="49"/>
      <c r="D37" s="49"/>
      <c r="E37" s="49"/>
      <c r="F37" s="49"/>
      <c r="G37" s="49"/>
      <c r="H37" s="49"/>
      <c r="I37" s="49"/>
      <c r="J37" s="49"/>
      <c r="K37" s="49"/>
      <c r="L37" s="49"/>
      <c r="M37" s="49"/>
      <c r="N37" s="49"/>
      <c r="O37" s="49"/>
      <c r="P37" s="49"/>
      <c r="Q37" s="79"/>
    </row>
    <row r="38" spans="1:17" s="93" customFormat="1" ht="11">
      <c r="A38" s="49"/>
      <c r="B38" s="1484" t="s">
        <v>764</v>
      </c>
      <c r="C38" s="49"/>
      <c r="D38" s="49"/>
      <c r="E38" s="49"/>
      <c r="F38" s="49"/>
      <c r="G38" s="49"/>
      <c r="H38" s="49"/>
      <c r="I38" s="49"/>
      <c r="J38" s="49"/>
      <c r="K38" s="49"/>
      <c r="L38" s="49"/>
      <c r="M38" s="49"/>
      <c r="N38" s="49"/>
      <c r="O38" s="49"/>
      <c r="P38" s="49"/>
      <c r="Q38" s="79"/>
    </row>
    <row r="39" spans="1:17" s="93" customFormat="1" ht="11">
      <c r="A39" s="49"/>
      <c r="B39" s="1487"/>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88"/>
      <c r="B41" s="1488"/>
      <c r="C41" s="1488"/>
      <c r="D41" s="1489"/>
      <c r="E41" s="1488"/>
      <c r="F41" s="1488"/>
      <c r="G41" s="1470" t="s">
        <v>730</v>
      </c>
      <c r="H41" s="1488"/>
      <c r="I41" s="1488"/>
      <c r="J41" s="1488"/>
      <c r="K41" s="1488"/>
      <c r="L41" s="1488"/>
      <c r="N41" s="1745"/>
      <c r="O41" s="1746"/>
      <c r="P41" s="624"/>
    </row>
    <row r="42" spans="1:17" s="58" customFormat="1" ht="9" customHeight="1">
      <c r="A42" s="1488"/>
      <c r="B42" s="1488"/>
      <c r="C42" s="1488"/>
      <c r="D42" s="1490"/>
      <c r="E42" s="1488"/>
      <c r="F42" s="1488"/>
      <c r="G42" s="1490"/>
      <c r="H42" s="1488"/>
      <c r="J42" s="1488" t="s">
        <v>430</v>
      </c>
      <c r="L42" s="1488"/>
      <c r="M42" s="1488"/>
      <c r="N42" s="1488"/>
      <c r="O42" s="1488"/>
      <c r="P42" s="1488"/>
    </row>
    <row r="43" spans="1:17" s="51" customFormat="1" ht="18" customHeight="1">
      <c r="A43" s="54"/>
      <c r="B43" s="55"/>
      <c r="C43" s="56"/>
      <c r="D43" s="2048" t="s">
        <v>195</v>
      </c>
      <c r="E43" s="2049"/>
      <c r="F43" s="2050"/>
      <c r="G43" s="2039" t="s">
        <v>201</v>
      </c>
      <c r="H43" s="2041" t="s">
        <v>288</v>
      </c>
      <c r="I43" s="2029" t="s">
        <v>287</v>
      </c>
      <c r="J43" s="2027" t="s">
        <v>202</v>
      </c>
      <c r="K43" s="1879" t="s">
        <v>203</v>
      </c>
      <c r="L43" s="2029" t="s">
        <v>494</v>
      </c>
      <c r="M43" s="2027" t="s">
        <v>204</v>
      </c>
      <c r="N43" s="2027" t="s">
        <v>205</v>
      </c>
      <c r="O43" s="2027" t="s">
        <v>503</v>
      </c>
      <c r="P43" s="2036"/>
      <c r="Q43" s="2034"/>
    </row>
    <row r="44" spans="1:17" s="57" customFormat="1" ht="22.5" customHeight="1">
      <c r="A44" s="2024" t="s">
        <v>220</v>
      </c>
      <c r="B44" s="2025"/>
      <c r="C44" s="2026"/>
      <c r="D44" s="208" t="s">
        <v>697</v>
      </c>
      <c r="E44" s="2046" t="s">
        <v>203</v>
      </c>
      <c r="F44" s="2051"/>
      <c r="G44" s="2040"/>
      <c r="H44" s="2042"/>
      <c r="I44" s="2052"/>
      <c r="J44" s="2053"/>
      <c r="K44" s="2035"/>
      <c r="L44" s="2030"/>
      <c r="M44" s="2031"/>
      <c r="N44" s="2032"/>
      <c r="O44" s="2028"/>
      <c r="P44" s="2037"/>
      <c r="Q44" s="2034"/>
    </row>
    <row r="45" spans="1:17" s="248" customFormat="1" ht="14.25" customHeight="1">
      <c r="A45" s="1471"/>
      <c r="B45" s="1472"/>
      <c r="C45" s="1473"/>
      <c r="D45" s="1471" t="s">
        <v>268</v>
      </c>
      <c r="E45" s="1491" t="s">
        <v>268</v>
      </c>
      <c r="F45" s="1491"/>
      <c r="G45" s="1492" t="s">
        <v>225</v>
      </c>
      <c r="H45" s="1491" t="s">
        <v>225</v>
      </c>
      <c r="I45" s="1471" t="s">
        <v>225</v>
      </c>
      <c r="J45" s="1493" t="s">
        <v>225</v>
      </c>
      <c r="K45" s="1471" t="s">
        <v>225</v>
      </c>
      <c r="L45" s="1471" t="s">
        <v>225</v>
      </c>
      <c r="M45" s="1471" t="s">
        <v>225</v>
      </c>
      <c r="N45" s="1471" t="s">
        <v>225</v>
      </c>
      <c r="O45" s="1471" t="s">
        <v>225</v>
      </c>
      <c r="P45" s="1471"/>
      <c r="Q45" s="1471"/>
    </row>
    <row r="46" spans="1:17" s="9" customFormat="1" ht="15.75" customHeight="1">
      <c r="A46" s="1328" t="s">
        <v>486</v>
      </c>
      <c r="B46" s="636">
        <v>2</v>
      </c>
      <c r="C46" s="637" t="s">
        <v>223</v>
      </c>
      <c r="D46" s="335">
        <v>10043</v>
      </c>
      <c r="E46" s="335">
        <v>18689</v>
      </c>
      <c r="F46" s="384"/>
      <c r="G46" s="451">
        <v>25640604</v>
      </c>
      <c r="H46" s="1494">
        <v>54534</v>
      </c>
      <c r="I46" s="1495">
        <v>0</v>
      </c>
      <c r="J46" s="452">
        <v>268779</v>
      </c>
      <c r="K46" s="453">
        <v>11027366</v>
      </c>
      <c r="L46" s="454">
        <v>1714</v>
      </c>
      <c r="M46" s="454">
        <v>31</v>
      </c>
      <c r="N46" s="455">
        <v>457173</v>
      </c>
      <c r="O46" s="453">
        <v>1225715</v>
      </c>
      <c r="P46" s="147"/>
      <c r="Q46" s="146"/>
    </row>
    <row r="47" spans="1:17" s="9" customFormat="1" ht="15.75" customHeight="1">
      <c r="A47" s="635"/>
      <c r="B47" s="636">
        <v>3</v>
      </c>
      <c r="C47" s="637"/>
      <c r="D47" s="351" t="s">
        <v>737</v>
      </c>
      <c r="E47" s="351" t="s">
        <v>737</v>
      </c>
      <c r="F47" s="384"/>
      <c r="G47" s="451">
        <v>26561185</v>
      </c>
      <c r="H47" s="1494">
        <v>61189</v>
      </c>
      <c r="I47" s="1495">
        <v>230000</v>
      </c>
      <c r="J47" s="452">
        <v>613770</v>
      </c>
      <c r="K47" s="453">
        <v>11200283</v>
      </c>
      <c r="L47" s="454">
        <v>695</v>
      </c>
      <c r="M47" s="454">
        <v>35</v>
      </c>
      <c r="N47" s="455">
        <v>537099</v>
      </c>
      <c r="O47" s="453">
        <v>1440679</v>
      </c>
      <c r="P47" s="147"/>
      <c r="Q47" s="146"/>
    </row>
    <row r="48" spans="1:17" s="9" customFormat="1" ht="15.75" customHeight="1">
      <c r="A48" s="635"/>
      <c r="B48" s="636">
        <v>4</v>
      </c>
      <c r="C48" s="637"/>
      <c r="D48" s="351" t="s">
        <v>737</v>
      </c>
      <c r="E48" s="351" t="s">
        <v>737</v>
      </c>
      <c r="F48" s="384"/>
      <c r="G48" s="451">
        <v>27106914</v>
      </c>
      <c r="H48" s="1494">
        <v>56718</v>
      </c>
      <c r="I48" s="1495">
        <v>0</v>
      </c>
      <c r="J48" s="452">
        <v>337638</v>
      </c>
      <c r="K48" s="453">
        <v>11721882</v>
      </c>
      <c r="L48" s="454">
        <v>788</v>
      </c>
      <c r="M48" s="454">
        <v>85</v>
      </c>
      <c r="N48" s="455">
        <v>612096</v>
      </c>
      <c r="O48" s="453">
        <v>1012585</v>
      </c>
      <c r="P48" s="147"/>
      <c r="Q48" s="146"/>
    </row>
    <row r="49" spans="1:18" s="9" customFormat="1" ht="15.75" customHeight="1">
      <c r="A49" s="635"/>
      <c r="B49" s="636">
        <v>5</v>
      </c>
      <c r="C49" s="637"/>
      <c r="D49" s="351" t="s">
        <v>737</v>
      </c>
      <c r="E49" s="351" t="s">
        <v>737</v>
      </c>
      <c r="F49" s="384"/>
      <c r="G49" s="451">
        <v>27530662</v>
      </c>
      <c r="H49" s="1494">
        <v>36918</v>
      </c>
      <c r="I49" s="1495">
        <v>230097</v>
      </c>
      <c r="J49" s="452">
        <v>389068</v>
      </c>
      <c r="K49" s="453">
        <v>11963781</v>
      </c>
      <c r="L49" s="454">
        <v>2896</v>
      </c>
      <c r="M49" s="454">
        <v>0</v>
      </c>
      <c r="N49" s="455">
        <v>687495</v>
      </c>
      <c r="O49" s="453">
        <v>1079697</v>
      </c>
      <c r="P49" s="147"/>
      <c r="Q49" s="146"/>
    </row>
    <row r="50" spans="1:18" s="53" customFormat="1" ht="15.75" customHeight="1">
      <c r="A50" s="635"/>
      <c r="B50" s="636">
        <v>6</v>
      </c>
      <c r="C50" s="637"/>
      <c r="D50" s="351" t="s">
        <v>737</v>
      </c>
      <c r="E50" s="351" t="s">
        <v>737</v>
      </c>
      <c r="F50" s="384"/>
      <c r="G50" s="451">
        <v>28175794</v>
      </c>
      <c r="H50" s="1494">
        <v>28121</v>
      </c>
      <c r="I50" s="1495">
        <v>0</v>
      </c>
      <c r="J50" s="452">
        <v>448227</v>
      </c>
      <c r="K50" s="453">
        <v>12398652</v>
      </c>
      <c r="L50" s="454">
        <v>5426</v>
      </c>
      <c r="M50" s="454">
        <v>0</v>
      </c>
      <c r="N50" s="455">
        <v>846327</v>
      </c>
      <c r="O50" s="453">
        <v>723047</v>
      </c>
      <c r="P50" s="147"/>
      <c r="Q50" s="146"/>
    </row>
    <row r="51" spans="1:18" s="53" customFormat="1" ht="15.75" customHeight="1">
      <c r="A51" s="2019" t="s">
        <v>512</v>
      </c>
      <c r="B51" s="2019"/>
      <c r="C51" s="2020"/>
      <c r="D51" s="144" t="s">
        <v>737</v>
      </c>
      <c r="E51" s="144" t="s">
        <v>737</v>
      </c>
      <c r="G51" s="1496">
        <v>0</v>
      </c>
      <c r="H51" s="1433">
        <v>0</v>
      </c>
      <c r="I51" s="1433">
        <v>0</v>
      </c>
      <c r="J51" s="1497">
        <v>0</v>
      </c>
      <c r="K51" s="1433">
        <v>0</v>
      </c>
      <c r="L51" s="1433">
        <v>0</v>
      </c>
      <c r="M51" s="1433">
        <v>0</v>
      </c>
      <c r="N51" s="1433">
        <v>0</v>
      </c>
      <c r="O51" s="1433">
        <v>0</v>
      </c>
      <c r="P51" s="147"/>
      <c r="Q51" s="146"/>
      <c r="R51" s="352"/>
    </row>
    <row r="52" spans="1:18" s="49" customFormat="1" ht="13.5" customHeight="1">
      <c r="A52" s="85"/>
      <c r="B52" s="1459"/>
      <c r="C52" s="1460"/>
      <c r="D52" s="91"/>
      <c r="E52" s="91"/>
      <c r="F52" s="91"/>
      <c r="G52" s="1498"/>
      <c r="H52" s="91"/>
      <c r="I52" s="1499"/>
      <c r="J52" s="1500"/>
      <c r="K52" s="1465"/>
      <c r="L52" s="1501"/>
      <c r="M52" s="1066"/>
      <c r="N52" s="1066"/>
      <c r="O52" s="1066"/>
      <c r="P52" s="1066"/>
      <c r="Q52" s="1066"/>
    </row>
    <row r="53" spans="1:18" s="8" customFormat="1" ht="16.5" customHeight="1">
      <c r="A53" s="1416">
        <v>6</v>
      </c>
      <c r="B53" s="704">
        <v>5</v>
      </c>
      <c r="C53" s="1413" t="s">
        <v>285</v>
      </c>
      <c r="D53" s="450" t="s">
        <v>737</v>
      </c>
      <c r="E53" s="450" t="s">
        <v>737</v>
      </c>
      <c r="F53" s="181"/>
      <c r="G53" s="322">
        <v>27853288</v>
      </c>
      <c r="H53" s="1502">
        <v>62937</v>
      </c>
      <c r="I53" s="1437">
        <v>0</v>
      </c>
      <c r="J53" s="323">
        <v>511423</v>
      </c>
      <c r="K53" s="324">
        <v>12179153</v>
      </c>
      <c r="L53" s="325">
        <v>7698</v>
      </c>
      <c r="M53" s="325">
        <v>0</v>
      </c>
      <c r="N53" s="326">
        <v>754429</v>
      </c>
      <c r="O53" s="327">
        <v>950509</v>
      </c>
      <c r="P53" s="84"/>
      <c r="Q53" s="84"/>
    </row>
    <row r="54" spans="1:18" s="8" customFormat="1" ht="16.5" customHeight="1">
      <c r="A54" s="1416"/>
      <c r="B54" s="704">
        <v>6</v>
      </c>
      <c r="C54" s="1413"/>
      <c r="D54" s="450" t="s">
        <v>737</v>
      </c>
      <c r="E54" s="450" t="s">
        <v>737</v>
      </c>
      <c r="F54" s="181"/>
      <c r="G54" s="322">
        <v>28246075</v>
      </c>
      <c r="H54" s="1502">
        <v>92458</v>
      </c>
      <c r="I54" s="1437">
        <v>0</v>
      </c>
      <c r="J54" s="323">
        <v>450423</v>
      </c>
      <c r="K54" s="324">
        <v>12192846</v>
      </c>
      <c r="L54" s="325">
        <v>10754</v>
      </c>
      <c r="M54" s="325">
        <v>0</v>
      </c>
      <c r="N54" s="326">
        <v>780611</v>
      </c>
      <c r="O54" s="327">
        <v>864240</v>
      </c>
      <c r="P54" s="84"/>
      <c r="Q54" s="84"/>
    </row>
    <row r="55" spans="1:18" s="8" customFormat="1" ht="16.5" customHeight="1">
      <c r="A55" s="1416"/>
      <c r="B55" s="704">
        <v>7</v>
      </c>
      <c r="C55" s="1413"/>
      <c r="D55" s="450" t="s">
        <v>737</v>
      </c>
      <c r="E55" s="450" t="s">
        <v>737</v>
      </c>
      <c r="F55" s="181"/>
      <c r="G55" s="322">
        <v>27905730</v>
      </c>
      <c r="H55" s="1502">
        <v>103858</v>
      </c>
      <c r="I55" s="1437">
        <v>0</v>
      </c>
      <c r="J55" s="323">
        <v>454923</v>
      </c>
      <c r="K55" s="324">
        <v>12201671</v>
      </c>
      <c r="L55" s="325">
        <v>1187</v>
      </c>
      <c r="M55" s="325">
        <v>0</v>
      </c>
      <c r="N55" s="326">
        <v>780008</v>
      </c>
      <c r="O55" s="327">
        <v>884026</v>
      </c>
      <c r="P55" s="84"/>
      <c r="Q55" s="84"/>
    </row>
    <row r="56" spans="1:18" s="8" customFormat="1" ht="16.5" customHeight="1">
      <c r="A56" s="1416"/>
      <c r="B56" s="704">
        <v>8</v>
      </c>
      <c r="C56" s="1413"/>
      <c r="D56" s="450" t="s">
        <v>737</v>
      </c>
      <c r="E56" s="450" t="s">
        <v>737</v>
      </c>
      <c r="F56" s="181"/>
      <c r="G56" s="322">
        <v>27926801</v>
      </c>
      <c r="H56" s="1502">
        <v>108292</v>
      </c>
      <c r="I56" s="1437">
        <v>0</v>
      </c>
      <c r="J56" s="323">
        <v>455172</v>
      </c>
      <c r="K56" s="324">
        <v>12190273</v>
      </c>
      <c r="L56" s="325">
        <v>6762</v>
      </c>
      <c r="M56" s="325">
        <v>0</v>
      </c>
      <c r="N56" s="326">
        <v>783961</v>
      </c>
      <c r="O56" s="327">
        <v>868820</v>
      </c>
      <c r="P56" s="91"/>
      <c r="Q56" s="91"/>
    </row>
    <row r="57" spans="1:18" s="8" customFormat="1" ht="16.5" customHeight="1">
      <c r="A57" s="1416"/>
      <c r="B57" s="704">
        <v>9</v>
      </c>
      <c r="C57" s="1413"/>
      <c r="D57" s="156" t="s">
        <v>737</v>
      </c>
      <c r="E57" s="450" t="s">
        <v>737</v>
      </c>
      <c r="F57" s="181"/>
      <c r="G57" s="322">
        <v>27644566</v>
      </c>
      <c r="H57" s="1502">
        <v>118421</v>
      </c>
      <c r="I57" s="1437">
        <v>0</v>
      </c>
      <c r="J57" s="323">
        <v>451772</v>
      </c>
      <c r="K57" s="324">
        <v>12193139</v>
      </c>
      <c r="L57" s="325">
        <v>7485</v>
      </c>
      <c r="M57" s="325">
        <v>0</v>
      </c>
      <c r="N57" s="326">
        <v>806681</v>
      </c>
      <c r="O57" s="327">
        <v>872628</v>
      </c>
      <c r="P57" s="91"/>
      <c r="Q57" s="91"/>
    </row>
    <row r="58" spans="1:18" s="8" customFormat="1" ht="16.5" customHeight="1">
      <c r="A58" s="1416"/>
      <c r="B58" s="704">
        <v>10</v>
      </c>
      <c r="C58" s="1413"/>
      <c r="D58" s="319" t="s">
        <v>737</v>
      </c>
      <c r="E58" s="253" t="s">
        <v>737</v>
      </c>
      <c r="F58" s="318"/>
      <c r="G58" s="322">
        <v>27636276</v>
      </c>
      <c r="H58" s="1502">
        <v>110821</v>
      </c>
      <c r="I58" s="1437">
        <v>0</v>
      </c>
      <c r="J58" s="323">
        <v>451727</v>
      </c>
      <c r="K58" s="324">
        <v>12210548</v>
      </c>
      <c r="L58" s="325">
        <v>5342</v>
      </c>
      <c r="M58" s="325">
        <v>0</v>
      </c>
      <c r="N58" s="326">
        <v>802680</v>
      </c>
      <c r="O58" s="327">
        <v>862080</v>
      </c>
      <c r="P58" s="91"/>
      <c r="Q58" s="91"/>
    </row>
    <row r="59" spans="1:18" s="8" customFormat="1" ht="16.5" customHeight="1">
      <c r="A59" s="1416"/>
      <c r="B59" s="704">
        <v>11</v>
      </c>
      <c r="C59" s="1413"/>
      <c r="D59" s="319" t="s">
        <v>737</v>
      </c>
      <c r="E59" s="253" t="s">
        <v>737</v>
      </c>
      <c r="F59" s="318"/>
      <c r="G59" s="322">
        <v>27839992</v>
      </c>
      <c r="H59" s="1502">
        <v>42421</v>
      </c>
      <c r="I59" s="1437">
        <v>0</v>
      </c>
      <c r="J59" s="323">
        <v>451727</v>
      </c>
      <c r="K59" s="324">
        <v>12345403</v>
      </c>
      <c r="L59" s="325">
        <v>4971</v>
      </c>
      <c r="M59" s="325">
        <v>0</v>
      </c>
      <c r="N59" s="326">
        <v>822810</v>
      </c>
      <c r="O59" s="327">
        <v>744447</v>
      </c>
      <c r="P59" s="91"/>
      <c r="Q59" s="91"/>
    </row>
    <row r="60" spans="1:18" s="8" customFormat="1" ht="16.5" customHeight="1">
      <c r="A60" s="1416"/>
      <c r="B60" s="704">
        <v>12</v>
      </c>
      <c r="C60" s="1413"/>
      <c r="D60" s="319" t="s">
        <v>737</v>
      </c>
      <c r="E60" s="253" t="s">
        <v>737</v>
      </c>
      <c r="F60" s="318"/>
      <c r="G60" s="322">
        <v>28175794</v>
      </c>
      <c r="H60" s="1502">
        <v>28121</v>
      </c>
      <c r="I60" s="1437">
        <v>0</v>
      </c>
      <c r="J60" s="323">
        <v>448227</v>
      </c>
      <c r="K60" s="324">
        <v>12398652</v>
      </c>
      <c r="L60" s="325">
        <v>5426</v>
      </c>
      <c r="M60" s="325">
        <v>0</v>
      </c>
      <c r="N60" s="326">
        <v>846327</v>
      </c>
      <c r="O60" s="327">
        <v>723047</v>
      </c>
      <c r="P60" s="91"/>
      <c r="Q60" s="91"/>
    </row>
    <row r="61" spans="1:18" s="8" customFormat="1" ht="16.5" customHeight="1">
      <c r="A61" s="1416">
        <v>7</v>
      </c>
      <c r="B61" s="704">
        <v>1</v>
      </c>
      <c r="C61" s="1413"/>
      <c r="D61" s="156" t="s">
        <v>737</v>
      </c>
      <c r="E61" s="450" t="s">
        <v>737</v>
      </c>
      <c r="F61" s="181"/>
      <c r="G61" s="322">
        <v>27922067</v>
      </c>
      <c r="H61" s="1502">
        <v>28221</v>
      </c>
      <c r="I61" s="1437">
        <v>0</v>
      </c>
      <c r="J61" s="323">
        <v>450527</v>
      </c>
      <c r="K61" s="324">
        <v>12361428</v>
      </c>
      <c r="L61" s="325">
        <v>3224</v>
      </c>
      <c r="M61" s="325">
        <v>0</v>
      </c>
      <c r="N61" s="326">
        <v>829947</v>
      </c>
      <c r="O61" s="327">
        <v>816438</v>
      </c>
      <c r="P61" s="84"/>
      <c r="Q61" s="84"/>
    </row>
    <row r="62" spans="1:18" s="8" customFormat="1" ht="16.5" customHeight="1">
      <c r="A62" s="1416"/>
      <c r="B62" s="704">
        <v>2</v>
      </c>
      <c r="C62" s="1413"/>
      <c r="D62" s="156" t="s">
        <v>737</v>
      </c>
      <c r="E62" s="450" t="s">
        <v>737</v>
      </c>
      <c r="F62" s="181"/>
      <c r="G62" s="322">
        <v>27938046</v>
      </c>
      <c r="H62" s="1502">
        <v>72939</v>
      </c>
      <c r="I62" s="1437">
        <v>0</v>
      </c>
      <c r="J62" s="323">
        <v>450527</v>
      </c>
      <c r="K62" s="324">
        <v>12379091</v>
      </c>
      <c r="L62" s="325">
        <v>3920</v>
      </c>
      <c r="M62" s="325">
        <v>0</v>
      </c>
      <c r="N62" s="326">
        <v>841543</v>
      </c>
      <c r="O62" s="327">
        <v>890280</v>
      </c>
      <c r="P62" s="84"/>
      <c r="Q62" s="84"/>
    </row>
    <row r="63" spans="1:18" s="8" customFormat="1" ht="16.5" customHeight="1">
      <c r="A63" s="1416"/>
      <c r="B63" s="704">
        <v>3</v>
      </c>
      <c r="C63" s="1413"/>
      <c r="D63" s="156" t="s">
        <v>737</v>
      </c>
      <c r="E63" s="450" t="s">
        <v>737</v>
      </c>
      <c r="F63" s="181"/>
      <c r="G63" s="322">
        <v>27874930</v>
      </c>
      <c r="H63" s="1502">
        <v>24456</v>
      </c>
      <c r="I63" s="1437">
        <v>0</v>
      </c>
      <c r="J63" s="323">
        <v>447026</v>
      </c>
      <c r="K63" s="324">
        <v>12533060</v>
      </c>
      <c r="L63" s="325">
        <v>2936</v>
      </c>
      <c r="M63" s="325">
        <v>0</v>
      </c>
      <c r="N63" s="326">
        <v>853582</v>
      </c>
      <c r="O63" s="327">
        <v>925259</v>
      </c>
      <c r="P63" s="84"/>
      <c r="Q63" s="84"/>
    </row>
    <row r="64" spans="1:18" s="8" customFormat="1" ht="16.5" customHeight="1">
      <c r="A64" s="1416"/>
      <c r="B64" s="704">
        <v>4</v>
      </c>
      <c r="C64" s="1413"/>
      <c r="D64" s="156" t="s">
        <v>737</v>
      </c>
      <c r="E64" s="450" t="s">
        <v>737</v>
      </c>
      <c r="F64" s="181"/>
      <c r="G64" s="322">
        <v>28275990</v>
      </c>
      <c r="H64" s="1502">
        <v>24256</v>
      </c>
      <c r="I64" s="1437">
        <v>0</v>
      </c>
      <c r="J64" s="323">
        <v>446999</v>
      </c>
      <c r="K64" s="324">
        <v>12566052</v>
      </c>
      <c r="L64" s="325">
        <v>4282</v>
      </c>
      <c r="M64" s="325">
        <v>0</v>
      </c>
      <c r="N64" s="326">
        <v>858207</v>
      </c>
      <c r="O64" s="327">
        <v>918539</v>
      </c>
      <c r="P64" s="84"/>
      <c r="Q64" s="84"/>
    </row>
    <row r="65" spans="1:18" s="8" customFormat="1" ht="16.5" customHeight="1">
      <c r="A65" s="1416"/>
      <c r="B65" s="704">
        <v>5</v>
      </c>
      <c r="C65" s="1413"/>
      <c r="D65" s="320" t="s">
        <v>737</v>
      </c>
      <c r="E65" s="321" t="s">
        <v>737</v>
      </c>
      <c r="F65" s="450"/>
      <c r="G65" s="322">
        <v>28168720</v>
      </c>
      <c r="H65" s="1502">
        <v>88706</v>
      </c>
      <c r="I65" s="1437">
        <v>0</v>
      </c>
      <c r="J65" s="323">
        <v>447000</v>
      </c>
      <c r="K65" s="324">
        <v>12528239</v>
      </c>
      <c r="L65" s="325">
        <v>4798</v>
      </c>
      <c r="M65" s="325">
        <v>0</v>
      </c>
      <c r="N65" s="326">
        <v>885791</v>
      </c>
      <c r="O65" s="327">
        <v>986444</v>
      </c>
      <c r="P65" s="140"/>
      <c r="Q65" s="140"/>
    </row>
    <row r="66" spans="1:18" s="8" customFormat="1" ht="15.75" customHeight="1">
      <c r="A66" s="1998" t="s">
        <v>512</v>
      </c>
      <c r="B66" s="1998"/>
      <c r="C66" s="1999"/>
      <c r="D66" s="283" t="s">
        <v>737</v>
      </c>
      <c r="E66" s="283" t="s">
        <v>737</v>
      </c>
      <c r="F66" s="51"/>
      <c r="G66" s="1503">
        <v>0</v>
      </c>
      <c r="H66" s="1437">
        <v>0</v>
      </c>
      <c r="I66" s="1437">
        <v>0</v>
      </c>
      <c r="J66" s="1504">
        <v>0</v>
      </c>
      <c r="K66" s="1437">
        <v>0</v>
      </c>
      <c r="L66" s="1437">
        <v>0</v>
      </c>
      <c r="M66" s="1437">
        <v>0</v>
      </c>
      <c r="N66" s="1437">
        <v>0</v>
      </c>
      <c r="O66" s="1437">
        <v>0</v>
      </c>
      <c r="P66" s="140"/>
      <c r="Q66" s="140"/>
      <c r="R66" s="352"/>
    </row>
    <row r="67" spans="1:18" s="8" customFormat="1" ht="13.5" customHeight="1">
      <c r="A67" s="715"/>
      <c r="B67" s="705"/>
      <c r="C67" s="1413"/>
      <c r="D67" s="1505"/>
      <c r="E67" s="506"/>
      <c r="F67" s="506"/>
      <c r="G67" s="507"/>
      <c r="H67" s="1506"/>
      <c r="I67" s="1506"/>
      <c r="J67" s="1507"/>
      <c r="K67" s="1475"/>
      <c r="L67" s="1475"/>
      <c r="M67" s="1475"/>
      <c r="N67" s="1475"/>
      <c r="O67" s="1475"/>
      <c r="P67" s="84"/>
      <c r="Q67" s="84"/>
    </row>
    <row r="68" spans="1:18" s="8" customFormat="1" ht="15.75" customHeight="1">
      <c r="A68" s="1820" t="s">
        <v>43</v>
      </c>
      <c r="B68" s="1820"/>
      <c r="C68" s="1821"/>
      <c r="D68" s="159" t="s">
        <v>737</v>
      </c>
      <c r="E68" s="160" t="s">
        <v>737</v>
      </c>
      <c r="F68" s="160"/>
      <c r="G68" s="161">
        <f>(G65-G64)/G64*100</f>
        <v>-0.37936779578716784</v>
      </c>
      <c r="H68" s="162">
        <f t="shared" ref="H68:O68" si="2">(H65-H64)/H64*100</f>
        <v>265.7074538258575</v>
      </c>
      <c r="I68" s="351" t="s">
        <v>737</v>
      </c>
      <c r="J68" s="1508">
        <f t="shared" si="2"/>
        <v>2.2371414701151458E-4</v>
      </c>
      <c r="K68" s="148">
        <f t="shared" si="2"/>
        <v>-0.30091392268629796</v>
      </c>
      <c r="L68" s="148">
        <f t="shared" si="2"/>
        <v>12.050443717888836</v>
      </c>
      <c r="M68" s="351" t="s">
        <v>737</v>
      </c>
      <c r="N68" s="148">
        <f t="shared" si="2"/>
        <v>3.2141429748300818</v>
      </c>
      <c r="O68" s="148">
        <f t="shared" si="2"/>
        <v>7.392718218823588</v>
      </c>
      <c r="P68" s="141"/>
      <c r="Q68" s="141"/>
      <c r="R68" s="352" t="s">
        <v>903</v>
      </c>
    </row>
    <row r="69" spans="1:18" s="8" customFormat="1" ht="15.75" customHeight="1">
      <c r="A69" s="1873" t="s">
        <v>262</v>
      </c>
      <c r="B69" s="1873"/>
      <c r="C69" s="1874"/>
      <c r="D69" s="154" t="s">
        <v>737</v>
      </c>
      <c r="E69" s="1467" t="s">
        <v>737</v>
      </c>
      <c r="F69" s="1467"/>
      <c r="G69" s="163">
        <f>(G65-G53)/G53*100</f>
        <v>1.1324767115465866</v>
      </c>
      <c r="H69" s="164">
        <f t="shared" ref="H69:O69" si="3">(H65-H53)/H53*100</f>
        <v>40.944118721896501</v>
      </c>
      <c r="I69" s="553" t="s">
        <v>737</v>
      </c>
      <c r="J69" s="1509">
        <f t="shared" si="3"/>
        <v>-12.596813205506988</v>
      </c>
      <c r="K69" s="1463">
        <f t="shared" si="3"/>
        <v>2.8662584335708727</v>
      </c>
      <c r="L69" s="1463">
        <f t="shared" si="3"/>
        <v>-37.672122629254353</v>
      </c>
      <c r="M69" s="553" t="s">
        <v>737</v>
      </c>
      <c r="N69" s="1463">
        <f t="shared" si="3"/>
        <v>17.412109025501405</v>
      </c>
      <c r="O69" s="1463">
        <f t="shared" si="3"/>
        <v>3.7806059700644603</v>
      </c>
      <c r="P69" s="1510"/>
      <c r="Q69" s="1510"/>
      <c r="R69" s="352" t="s">
        <v>903</v>
      </c>
    </row>
    <row r="70" spans="1:18" s="8" customFormat="1" ht="14.25" customHeight="1">
      <c r="A70" s="705"/>
      <c r="B70" s="1511"/>
      <c r="C70" s="705"/>
      <c r="D70" s="705"/>
      <c r="E70" s="1480"/>
      <c r="F70" s="715"/>
      <c r="G70" s="1512"/>
      <c r="H70" s="1513"/>
      <c r="I70" s="705"/>
      <c r="K70" s="715"/>
      <c r="L70" s="2038" t="s">
        <v>759</v>
      </c>
      <c r="M70" s="2038"/>
      <c r="N70" s="2038"/>
      <c r="O70" s="2038"/>
      <c r="P70"/>
      <c r="Q70"/>
    </row>
    <row r="71" spans="1:18">
      <c r="A71" s="705"/>
      <c r="B71" s="79"/>
      <c r="C71" s="79"/>
      <c r="E71" s="1480"/>
    </row>
    <row r="72" spans="1:18">
      <c r="A72" s="79"/>
      <c r="B72" s="79"/>
      <c r="C72" s="79"/>
      <c r="E72" s="1480"/>
    </row>
  </sheetData>
  <mergeCells count="33">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 ref="K3:L3"/>
    <mergeCell ref="N1:O1"/>
    <mergeCell ref="N41:O41"/>
    <mergeCell ref="Q43:Q44"/>
    <mergeCell ref="A29:C29"/>
    <mergeCell ref="K43:K44"/>
    <mergeCell ref="P43:P44"/>
    <mergeCell ref="A69:C69"/>
    <mergeCell ref="A4:C4"/>
    <mergeCell ref="A68:C68"/>
    <mergeCell ref="A51:C51"/>
    <mergeCell ref="O43:O44"/>
    <mergeCell ref="L43:L44"/>
    <mergeCell ref="M43:M44"/>
    <mergeCell ref="N43:N44"/>
    <mergeCell ref="A11:C11"/>
    <mergeCell ref="A26:C26"/>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14" t="s">
        <v>952</v>
      </c>
      <c r="B1" s="1515"/>
      <c r="C1" s="1515"/>
      <c r="D1" s="1516"/>
      <c r="E1" s="1517"/>
      <c r="F1" s="1516"/>
      <c r="G1" s="1517"/>
      <c r="H1" s="1514"/>
      <c r="I1" s="1451"/>
      <c r="J1" s="1451"/>
      <c r="K1" s="1451"/>
      <c r="L1" s="1745"/>
      <c r="M1" s="1746"/>
      <c r="N1" s="624"/>
    </row>
    <row r="2" spans="1:15" ht="7.5" customHeight="1">
      <c r="A2" s="1452"/>
      <c r="B2" s="1452"/>
      <c r="C2" s="1452"/>
      <c r="D2" s="1453"/>
      <c r="E2" s="1451"/>
      <c r="G2" s="1451"/>
      <c r="H2" s="1451"/>
      <c r="I2" s="1451"/>
      <c r="J2" s="1451"/>
      <c r="K2" s="1451"/>
      <c r="L2" s="1451"/>
    </row>
    <row r="3" spans="1:15" s="59" customFormat="1" ht="16.5" customHeight="1">
      <c r="A3" s="2057" t="s">
        <v>59</v>
      </c>
      <c r="B3" s="2057"/>
      <c r="C3" s="2058"/>
      <c r="D3" s="2066" t="s">
        <v>23</v>
      </c>
      <c r="E3" s="2067"/>
      <c r="F3" s="2064" t="s">
        <v>24</v>
      </c>
      <c r="G3" s="2065"/>
      <c r="H3" s="2062" t="s">
        <v>667</v>
      </c>
      <c r="I3" s="2063"/>
      <c r="J3" s="436"/>
      <c r="K3" s="436"/>
      <c r="L3" s="437"/>
      <c r="M3" s="437"/>
      <c r="O3" s="52"/>
    </row>
    <row r="4" spans="1:15" s="57" customFormat="1" ht="18.75" customHeight="1">
      <c r="A4" s="2059"/>
      <c r="B4" s="2059"/>
      <c r="C4" s="2060"/>
      <c r="D4" s="61" t="s">
        <v>633</v>
      </c>
      <c r="E4" s="209" t="s">
        <v>25</v>
      </c>
      <c r="F4" s="60" t="s">
        <v>633</v>
      </c>
      <c r="G4" s="60" t="s">
        <v>25</v>
      </c>
      <c r="H4" s="438" t="s">
        <v>633</v>
      </c>
      <c r="I4" s="210" t="s">
        <v>25</v>
      </c>
      <c r="J4" s="437"/>
      <c r="K4" s="437"/>
      <c r="L4" s="437"/>
      <c r="M4" s="437"/>
      <c r="O4" s="48"/>
    </row>
    <row r="5" spans="1:15" s="248" customFormat="1" ht="16.5" customHeight="1">
      <c r="A5" s="1471"/>
      <c r="B5" s="1472"/>
      <c r="C5" s="1473"/>
      <c r="D5" s="1518" t="s">
        <v>46</v>
      </c>
      <c r="E5" s="1518" t="s">
        <v>26</v>
      </c>
      <c r="F5" s="1518" t="s">
        <v>27</v>
      </c>
      <c r="G5" s="1518" t="s">
        <v>26</v>
      </c>
      <c r="H5" s="1518" t="s">
        <v>27</v>
      </c>
      <c r="I5" s="1518" t="s">
        <v>26</v>
      </c>
      <c r="J5" s="1518"/>
      <c r="K5" s="1518"/>
      <c r="L5" s="1518"/>
      <c r="M5" s="1518"/>
    </row>
    <row r="6" spans="1:15" s="9" customFormat="1" ht="16.5" customHeight="1">
      <c r="A6" s="1328" t="s">
        <v>484</v>
      </c>
      <c r="B6" s="1040">
        <v>2</v>
      </c>
      <c r="C6" s="1519" t="s">
        <v>949</v>
      </c>
      <c r="D6" s="190">
        <v>74002</v>
      </c>
      <c r="E6" s="190">
        <v>1339570</v>
      </c>
      <c r="F6" s="190">
        <v>1295</v>
      </c>
      <c r="G6" s="190">
        <v>15861</v>
      </c>
      <c r="H6" s="190">
        <v>127976</v>
      </c>
      <c r="I6" s="190">
        <v>1880480</v>
      </c>
      <c r="J6" s="392"/>
      <c r="K6" s="138"/>
      <c r="L6" s="392"/>
      <c r="M6" s="138"/>
    </row>
    <row r="7" spans="1:15" s="9" customFormat="1" ht="16.5" customHeight="1">
      <c r="A7" s="635"/>
      <c r="B7" s="1040">
        <v>3</v>
      </c>
      <c r="C7" s="637"/>
      <c r="D7" s="190">
        <v>20366</v>
      </c>
      <c r="E7" s="190">
        <v>324908</v>
      </c>
      <c r="F7" s="190">
        <v>940</v>
      </c>
      <c r="G7" s="190">
        <v>11705</v>
      </c>
      <c r="H7" s="190">
        <v>130917</v>
      </c>
      <c r="I7" s="190">
        <v>1879278</v>
      </c>
      <c r="J7" s="392"/>
      <c r="K7" s="138"/>
      <c r="L7" s="392"/>
      <c r="M7" s="138"/>
    </row>
    <row r="8" spans="1:15" s="9" customFormat="1" ht="16.5" customHeight="1">
      <c r="A8" s="635"/>
      <c r="B8" s="1040">
        <v>4</v>
      </c>
      <c r="C8" s="637"/>
      <c r="D8" s="190">
        <v>20919</v>
      </c>
      <c r="E8" s="190">
        <v>361742</v>
      </c>
      <c r="F8" s="190">
        <v>1312</v>
      </c>
      <c r="G8" s="190">
        <v>15727</v>
      </c>
      <c r="H8" s="190">
        <v>130343</v>
      </c>
      <c r="I8" s="190">
        <v>1815754</v>
      </c>
      <c r="J8" s="392"/>
      <c r="K8" s="138"/>
      <c r="L8" s="392"/>
      <c r="M8" s="138"/>
    </row>
    <row r="9" spans="1:15" s="9" customFormat="1" ht="16.5" customHeight="1">
      <c r="A9" s="635"/>
      <c r="B9" s="1040">
        <v>5</v>
      </c>
      <c r="C9" s="637"/>
      <c r="D9" s="191">
        <v>24608</v>
      </c>
      <c r="E9" s="191">
        <v>457392</v>
      </c>
      <c r="F9" s="191">
        <v>2026</v>
      </c>
      <c r="G9" s="191">
        <v>23007</v>
      </c>
      <c r="H9" s="191">
        <v>125077</v>
      </c>
      <c r="I9" s="191">
        <v>1724512</v>
      </c>
      <c r="J9" s="392"/>
      <c r="K9" s="138"/>
      <c r="L9" s="392"/>
      <c r="M9" s="138"/>
    </row>
    <row r="10" spans="1:15" s="9" customFormat="1" ht="16.5" customHeight="1">
      <c r="A10" s="635"/>
      <c r="B10" s="1040">
        <v>6</v>
      </c>
      <c r="C10" s="637"/>
      <c r="D10" s="191">
        <v>23191</v>
      </c>
      <c r="E10" s="191">
        <v>394714</v>
      </c>
      <c r="F10" s="191">
        <v>2163</v>
      </c>
      <c r="G10" s="191">
        <v>25338</v>
      </c>
      <c r="H10" s="191">
        <v>125548</v>
      </c>
      <c r="I10" s="191">
        <v>1658232</v>
      </c>
      <c r="J10" s="190"/>
      <c r="K10" s="190"/>
      <c r="L10" s="190"/>
      <c r="M10" s="190"/>
    </row>
    <row r="11" spans="1:15" s="49" customFormat="1" ht="12" customHeight="1">
      <c r="A11" s="85"/>
      <c r="B11" s="1459"/>
      <c r="C11" s="1460"/>
      <c r="D11" s="1520"/>
      <c r="E11" s="1520"/>
      <c r="F11" s="1521"/>
      <c r="G11" s="1521"/>
      <c r="H11" s="1521"/>
      <c r="I11" s="1521"/>
      <c r="J11" s="1522"/>
      <c r="K11" s="1523"/>
      <c r="L11" s="1522"/>
      <c r="M11" s="1523"/>
    </row>
    <row r="12" spans="1:15" s="8" customFormat="1" ht="17.25" customHeight="1">
      <c r="A12" s="1416">
        <v>6</v>
      </c>
      <c r="B12" s="704">
        <v>6</v>
      </c>
      <c r="C12" s="1413" t="s">
        <v>477</v>
      </c>
      <c r="D12" s="465">
        <v>2822</v>
      </c>
      <c r="E12" s="465">
        <v>58981</v>
      </c>
      <c r="F12" s="465">
        <v>270</v>
      </c>
      <c r="G12" s="465">
        <v>3129</v>
      </c>
      <c r="H12" s="465">
        <v>124281</v>
      </c>
      <c r="I12" s="157">
        <v>1705946</v>
      </c>
      <c r="J12" s="332"/>
      <c r="K12" s="332"/>
      <c r="L12" s="332"/>
      <c r="M12" s="332"/>
    </row>
    <row r="13" spans="1:15" s="8" customFormat="1" ht="17.25" customHeight="1">
      <c r="A13" s="1416"/>
      <c r="B13" s="704">
        <v>7</v>
      </c>
      <c r="C13" s="1413"/>
      <c r="D13" s="465">
        <v>2155</v>
      </c>
      <c r="E13" s="465">
        <v>36429</v>
      </c>
      <c r="F13" s="465">
        <v>177</v>
      </c>
      <c r="G13" s="465">
        <v>2173</v>
      </c>
      <c r="H13" s="465">
        <v>124298</v>
      </c>
      <c r="I13" s="157">
        <v>1710303</v>
      </c>
      <c r="J13" s="332"/>
      <c r="K13" s="332"/>
      <c r="L13" s="332"/>
      <c r="M13" s="332"/>
    </row>
    <row r="14" spans="1:15" s="8" customFormat="1" ht="17.25" customHeight="1">
      <c r="A14" s="1416"/>
      <c r="B14" s="704">
        <v>8</v>
      </c>
      <c r="C14" s="1413"/>
      <c r="D14" s="465">
        <v>1626</v>
      </c>
      <c r="E14" s="465">
        <v>23582</v>
      </c>
      <c r="F14" s="465">
        <v>135</v>
      </c>
      <c r="G14" s="465">
        <v>1295</v>
      </c>
      <c r="H14" s="465">
        <v>124368</v>
      </c>
      <c r="I14" s="157">
        <v>1700827</v>
      </c>
      <c r="J14" s="332"/>
      <c r="K14" s="332"/>
      <c r="L14" s="332"/>
      <c r="M14" s="332"/>
    </row>
    <row r="15" spans="1:15" s="8" customFormat="1" ht="17.25" customHeight="1">
      <c r="A15" s="1416"/>
      <c r="B15" s="704">
        <v>9</v>
      </c>
      <c r="C15" s="1413"/>
      <c r="D15" s="465">
        <v>1867</v>
      </c>
      <c r="E15" s="465">
        <v>31153</v>
      </c>
      <c r="F15" s="465">
        <v>207</v>
      </c>
      <c r="G15" s="465">
        <v>1982</v>
      </c>
      <c r="H15" s="465">
        <v>124405</v>
      </c>
      <c r="I15" s="157">
        <v>1694288</v>
      </c>
      <c r="J15" s="332"/>
      <c r="K15" s="332"/>
      <c r="L15" s="332"/>
      <c r="M15" s="332"/>
    </row>
    <row r="16" spans="1:15" s="8" customFormat="1" ht="17.25" customHeight="1">
      <c r="A16" s="1416"/>
      <c r="B16" s="704">
        <v>10</v>
      </c>
      <c r="C16" s="1413"/>
      <c r="D16" s="465">
        <v>1604</v>
      </c>
      <c r="E16" s="465">
        <v>24506</v>
      </c>
      <c r="F16" s="465">
        <v>173</v>
      </c>
      <c r="G16" s="465">
        <v>2018</v>
      </c>
      <c r="H16" s="465">
        <v>124468</v>
      </c>
      <c r="I16" s="157">
        <v>1687854</v>
      </c>
      <c r="J16" s="332"/>
      <c r="K16" s="332"/>
      <c r="L16" s="332"/>
      <c r="M16" s="196"/>
    </row>
    <row r="17" spans="1:16" s="8" customFormat="1" ht="17.25" customHeight="1">
      <c r="A17" s="1416"/>
      <c r="B17" s="704">
        <v>11</v>
      </c>
      <c r="C17" s="1413"/>
      <c r="D17" s="465">
        <v>1717</v>
      </c>
      <c r="E17" s="465">
        <v>28293</v>
      </c>
      <c r="F17" s="465">
        <v>154</v>
      </c>
      <c r="G17" s="465">
        <v>1863</v>
      </c>
      <c r="H17" s="465">
        <v>124626</v>
      </c>
      <c r="I17" s="157">
        <v>1680245</v>
      </c>
      <c r="J17" s="332"/>
      <c r="K17" s="332"/>
      <c r="L17" s="332"/>
      <c r="M17" s="196"/>
    </row>
    <row r="18" spans="1:16" s="8" customFormat="1" ht="17.25" customHeight="1">
      <c r="A18" s="1416"/>
      <c r="B18" s="704">
        <v>12</v>
      </c>
      <c r="C18" s="1413"/>
      <c r="D18" s="465">
        <v>2036</v>
      </c>
      <c r="E18" s="465">
        <v>35163</v>
      </c>
      <c r="F18" s="465">
        <v>191</v>
      </c>
      <c r="G18" s="465">
        <v>2600</v>
      </c>
      <c r="H18" s="465">
        <v>124847</v>
      </c>
      <c r="I18" s="157">
        <v>1677187</v>
      </c>
      <c r="J18" s="332"/>
      <c r="K18" s="332"/>
      <c r="L18" s="332"/>
      <c r="M18" s="196"/>
    </row>
    <row r="19" spans="1:16" s="8" customFormat="1" ht="17.25" customHeight="1">
      <c r="A19" s="1416">
        <v>7</v>
      </c>
      <c r="B19" s="704">
        <v>1</v>
      </c>
      <c r="C19" s="1413"/>
      <c r="D19" s="465">
        <v>1386</v>
      </c>
      <c r="E19" s="465">
        <v>22513</v>
      </c>
      <c r="F19" s="465">
        <v>196</v>
      </c>
      <c r="G19" s="465">
        <v>2584</v>
      </c>
      <c r="H19" s="465">
        <v>124916</v>
      </c>
      <c r="I19" s="157">
        <v>1667702</v>
      </c>
      <c r="J19" s="332"/>
      <c r="K19" s="332"/>
      <c r="L19" s="332"/>
      <c r="M19" s="196"/>
    </row>
    <row r="20" spans="1:16" s="8" customFormat="1" ht="17.25" customHeight="1">
      <c r="A20" s="1416"/>
      <c r="B20" s="704">
        <v>2</v>
      </c>
      <c r="C20" s="1413"/>
      <c r="D20" s="465">
        <v>1688</v>
      </c>
      <c r="E20" s="465">
        <v>26378</v>
      </c>
      <c r="F20" s="465">
        <v>192</v>
      </c>
      <c r="G20" s="465">
        <v>2184</v>
      </c>
      <c r="H20" s="465">
        <v>124981</v>
      </c>
      <c r="I20" s="157">
        <v>1659213</v>
      </c>
      <c r="J20" s="332"/>
      <c r="K20" s="332"/>
      <c r="L20" s="332"/>
      <c r="M20" s="196"/>
    </row>
    <row r="21" spans="1:16" s="8" customFormat="1" ht="17.25" customHeight="1">
      <c r="A21" s="1416"/>
      <c r="B21" s="704">
        <v>3</v>
      </c>
      <c r="C21" s="1413"/>
      <c r="D21" s="465">
        <v>2314</v>
      </c>
      <c r="E21" s="465">
        <v>36909</v>
      </c>
      <c r="F21" s="465">
        <v>126</v>
      </c>
      <c r="G21" s="465">
        <v>1941</v>
      </c>
      <c r="H21" s="465">
        <v>125548</v>
      </c>
      <c r="I21" s="157">
        <v>1658232</v>
      </c>
      <c r="J21" s="332"/>
      <c r="K21" s="332"/>
      <c r="L21" s="332"/>
      <c r="M21" s="196"/>
    </row>
    <row r="22" spans="1:16" s="8" customFormat="1" ht="17.25" customHeight="1">
      <c r="A22" s="1416"/>
      <c r="B22" s="704">
        <v>4</v>
      </c>
      <c r="C22" s="1413"/>
      <c r="D22" s="465">
        <v>1573</v>
      </c>
      <c r="E22" s="465">
        <v>22747</v>
      </c>
      <c r="F22" s="465">
        <v>165</v>
      </c>
      <c r="G22" s="465">
        <v>2207</v>
      </c>
      <c r="H22" s="465">
        <v>125639</v>
      </c>
      <c r="I22" s="157">
        <v>1649468</v>
      </c>
      <c r="J22" s="332"/>
      <c r="K22" s="332"/>
      <c r="L22" s="332"/>
      <c r="M22" s="196"/>
    </row>
    <row r="23" spans="1:16" s="8" customFormat="1" ht="17.25" customHeight="1">
      <c r="A23" s="1416"/>
      <c r="B23" s="704">
        <v>5</v>
      </c>
      <c r="C23" s="1413"/>
      <c r="D23" s="465">
        <v>1835</v>
      </c>
      <c r="E23" s="465">
        <v>29363</v>
      </c>
      <c r="F23" s="465">
        <v>153</v>
      </c>
      <c r="G23" s="465">
        <v>1581</v>
      </c>
      <c r="H23" s="465">
        <v>125427</v>
      </c>
      <c r="I23" s="157">
        <v>1639787</v>
      </c>
      <c r="J23" s="332"/>
      <c r="K23" s="332"/>
      <c r="L23" s="332"/>
      <c r="M23" s="196"/>
    </row>
    <row r="24" spans="1:16" s="8" customFormat="1" ht="17.25" customHeight="1">
      <c r="A24" s="1416"/>
      <c r="B24" s="704">
        <v>6</v>
      </c>
      <c r="C24" s="1413"/>
      <c r="D24" s="465">
        <v>2068</v>
      </c>
      <c r="E24" s="465">
        <v>35865</v>
      </c>
      <c r="F24" s="465">
        <v>225</v>
      </c>
      <c r="G24" s="465">
        <v>2407</v>
      </c>
      <c r="H24" s="465">
        <v>125204</v>
      </c>
      <c r="I24" s="157">
        <v>1635446</v>
      </c>
      <c r="J24" s="332"/>
      <c r="K24" s="332"/>
      <c r="L24" s="332"/>
      <c r="M24" s="196"/>
      <c r="P24" s="353"/>
    </row>
    <row r="25" spans="1:16" s="8" customFormat="1" ht="13.9" customHeight="1">
      <c r="A25" s="715"/>
      <c r="B25" s="1524"/>
      <c r="C25" s="1413"/>
      <c r="D25" s="506"/>
      <c r="E25" s="506"/>
      <c r="F25" s="506"/>
      <c r="G25" s="506"/>
      <c r="H25" s="506"/>
      <c r="I25" s="506"/>
      <c r="J25" s="434"/>
      <c r="K25" s="434"/>
      <c r="L25" s="434"/>
      <c r="M25" s="434"/>
      <c r="P25" s="50"/>
    </row>
    <row r="26" spans="1:16" s="8" customFormat="1" ht="14.25" customHeight="1">
      <c r="A26" s="1820" t="s">
        <v>43</v>
      </c>
      <c r="B26" s="1820"/>
      <c r="C26" s="1821"/>
      <c r="D26" s="171">
        <f>(D24-D23)/D23*100</f>
        <v>12.697547683923705</v>
      </c>
      <c r="E26" s="171">
        <f>(E24-E23)/E23*100</f>
        <v>22.143513946122674</v>
      </c>
      <c r="F26" s="171">
        <f t="shared" ref="F26:I26" si="0">(F24-F23)/F23*100</f>
        <v>47.058823529411761</v>
      </c>
      <c r="G26" s="171">
        <f t="shared" si="0"/>
        <v>52.245414294750162</v>
      </c>
      <c r="H26" s="171">
        <f t="shared" si="0"/>
        <v>-0.17779266027250912</v>
      </c>
      <c r="I26" s="171">
        <f t="shared" si="0"/>
        <v>-0.26472950450271893</v>
      </c>
      <c r="J26" s="435"/>
      <c r="K26" s="435"/>
      <c r="L26" s="435"/>
      <c r="M26" s="435"/>
      <c r="P26" s="353" t="s">
        <v>904</v>
      </c>
    </row>
    <row r="27" spans="1:16" s="8" customFormat="1" ht="14.25" customHeight="1">
      <c r="A27" s="1873" t="s">
        <v>262</v>
      </c>
      <c r="B27" s="1873"/>
      <c r="C27" s="1874"/>
      <c r="D27" s="1525">
        <f>(D24-D12)/D12*100</f>
        <v>-26.71863926293409</v>
      </c>
      <c r="E27" s="1525">
        <f>(E24-E12)/E12*100</f>
        <v>-39.192282260388936</v>
      </c>
      <c r="F27" s="1525">
        <f t="shared" ref="F27:I27" si="1">(F24-F12)/F12*100</f>
        <v>-16.666666666666664</v>
      </c>
      <c r="G27" s="1525">
        <f t="shared" si="1"/>
        <v>-23.07446468520294</v>
      </c>
      <c r="H27" s="1525">
        <f t="shared" si="1"/>
        <v>0.7426718484724133</v>
      </c>
      <c r="I27" s="1525">
        <f t="shared" si="1"/>
        <v>-4.1326044317932684</v>
      </c>
      <c r="J27" s="1526"/>
      <c r="K27" s="1526"/>
      <c r="L27" s="1526"/>
      <c r="M27" s="1526"/>
      <c r="P27" s="353" t="s">
        <v>904</v>
      </c>
    </row>
    <row r="28" spans="1:16" s="8" customFormat="1" ht="12" customHeight="1">
      <c r="B28" s="705"/>
      <c r="C28" s="705"/>
      <c r="D28" s="1527"/>
      <c r="E28" s="1528"/>
      <c r="F28" s="1528"/>
      <c r="G28" s="1528"/>
      <c r="H28" s="1528"/>
      <c r="I28" s="1529" t="s">
        <v>28</v>
      </c>
      <c r="J28" s="1528"/>
      <c r="K28" s="1528"/>
      <c r="L28" s="1528"/>
      <c r="M28" s="1529"/>
    </row>
    <row r="29" spans="1:16" s="8" customFormat="1" ht="11">
      <c r="A29" s="1071"/>
      <c r="B29" s="1530"/>
      <c r="C29" s="705"/>
      <c r="D29" s="1528"/>
      <c r="E29" s="1528"/>
      <c r="F29" s="1528"/>
      <c r="G29" s="1528"/>
      <c r="H29" s="1528"/>
      <c r="I29" s="1531"/>
      <c r="J29" s="1528"/>
      <c r="K29" s="1528"/>
      <c r="L29" s="1528"/>
      <c r="M29" s="1531"/>
    </row>
    <row r="30" spans="1:16" s="93" customFormat="1" ht="11">
      <c r="A30" s="1481"/>
      <c r="B30" s="1481"/>
      <c r="C30" s="79"/>
      <c r="D30" s="1528"/>
      <c r="E30" s="1528"/>
      <c r="F30" s="1528"/>
      <c r="G30" s="1528"/>
      <c r="H30" s="1528"/>
      <c r="I30" s="1528"/>
      <c r="J30" s="1528"/>
      <c r="K30" s="1528"/>
      <c r="L30" s="1528"/>
      <c r="M30" s="1528"/>
      <c r="N30" s="79"/>
      <c r="O30" s="79"/>
    </row>
    <row r="31" spans="1:16" s="93" customFormat="1" ht="7.5" customHeight="1">
      <c r="A31" s="2061"/>
      <c r="B31" s="2061"/>
      <c r="C31" s="2061"/>
      <c r="D31" s="2061"/>
      <c r="E31" s="2061"/>
      <c r="F31" s="2061"/>
      <c r="G31" s="2061"/>
      <c r="H31" s="2061"/>
      <c r="I31" s="2061"/>
      <c r="J31" s="2061"/>
      <c r="K31" s="2061"/>
      <c r="L31" s="2061"/>
      <c r="M31" s="2061"/>
      <c r="N31" s="1528"/>
      <c r="O31" s="79"/>
    </row>
    <row r="32" spans="1:16" s="93" customFormat="1" ht="7.5" customHeight="1">
      <c r="A32" s="1532"/>
      <c r="B32" s="1532"/>
      <c r="C32" s="1532"/>
      <c r="D32" s="1532"/>
      <c r="E32" s="1532"/>
      <c r="F32" s="1532"/>
      <c r="G32" s="1532"/>
      <c r="H32" s="1532"/>
      <c r="I32" s="1532"/>
      <c r="J32" s="1532"/>
      <c r="K32" s="1532"/>
      <c r="L32" s="1532"/>
      <c r="M32" s="1532"/>
      <c r="N32" s="1528"/>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33" t="s">
        <v>945</v>
      </c>
      <c r="B34" s="625"/>
      <c r="C34" s="625"/>
      <c r="E34" s="1451"/>
      <c r="G34" s="1451"/>
      <c r="H34" s="1451"/>
      <c r="I34" s="1451"/>
      <c r="J34" s="1451"/>
      <c r="K34" s="1451"/>
      <c r="L34" s="1745"/>
      <c r="M34" s="1746"/>
      <c r="N34" s="624"/>
    </row>
    <row r="35" spans="1:16" ht="6.75" customHeight="1">
      <c r="A35" s="625"/>
      <c r="B35" s="625"/>
      <c r="C35" s="625"/>
      <c r="D35" s="1453"/>
      <c r="E35" s="1451"/>
      <c r="G35" s="1451"/>
      <c r="H35" s="1451"/>
      <c r="I35" s="1451"/>
      <c r="J35" s="1451"/>
      <c r="K35" s="1451"/>
      <c r="L35" s="1451"/>
      <c r="M35" s="1451"/>
    </row>
    <row r="36" spans="1:16" s="59" customFormat="1" ht="15.75" customHeight="1">
      <c r="A36" s="2057" t="s">
        <v>59</v>
      </c>
      <c r="B36" s="2057"/>
      <c r="C36" s="2058"/>
      <c r="D36" s="2054" t="s">
        <v>150</v>
      </c>
      <c r="E36" s="2055"/>
      <c r="F36" s="2054" t="s">
        <v>846</v>
      </c>
      <c r="G36" s="2056"/>
      <c r="H36" s="2056"/>
      <c r="I36" s="2056"/>
      <c r="J36" s="2056"/>
      <c r="K36" s="2056"/>
      <c r="L36" s="2056"/>
      <c r="M36" s="2056"/>
      <c r="N36" s="2055"/>
      <c r="O36" s="52"/>
    </row>
    <row r="37" spans="1:16" s="57" customFormat="1" ht="24" customHeight="1">
      <c r="A37" s="2059"/>
      <c r="B37" s="2059"/>
      <c r="C37" s="2060"/>
      <c r="D37" s="62" t="s">
        <v>182</v>
      </c>
      <c r="E37" s="62" t="s">
        <v>634</v>
      </c>
      <c r="F37" s="340" t="s">
        <v>889</v>
      </c>
      <c r="G37" s="433" t="s">
        <v>890</v>
      </c>
      <c r="H37" s="340" t="s">
        <v>891</v>
      </c>
      <c r="I37" s="341" t="s">
        <v>892</v>
      </c>
      <c r="J37" s="340" t="s">
        <v>893</v>
      </c>
      <c r="K37" s="340" t="s">
        <v>894</v>
      </c>
      <c r="L37" s="342" t="s">
        <v>895</v>
      </c>
      <c r="M37" s="342" t="s">
        <v>896</v>
      </c>
      <c r="N37" s="343" t="s">
        <v>897</v>
      </c>
      <c r="O37" s="48"/>
    </row>
    <row r="38" spans="1:16" s="249" customFormat="1" ht="16.5" customHeight="1">
      <c r="A38" s="1471"/>
      <c r="B38" s="1472"/>
      <c r="C38" s="1473"/>
      <c r="D38" s="1518" t="s">
        <v>27</v>
      </c>
      <c r="E38" s="1518" t="s">
        <v>225</v>
      </c>
      <c r="F38" s="1518" t="s">
        <v>29</v>
      </c>
      <c r="G38" s="1518" t="s">
        <v>29</v>
      </c>
      <c r="H38" s="1518" t="s">
        <v>29</v>
      </c>
      <c r="I38" s="1518" t="s">
        <v>29</v>
      </c>
      <c r="J38" s="1518" t="s">
        <v>29</v>
      </c>
      <c r="K38" s="1518" t="s">
        <v>29</v>
      </c>
      <c r="L38" s="1518" t="s">
        <v>29</v>
      </c>
      <c r="M38" s="1518" t="s">
        <v>29</v>
      </c>
      <c r="N38" s="1518" t="s">
        <v>29</v>
      </c>
    </row>
    <row r="39" spans="1:16" s="9" customFormat="1" ht="16.5" customHeight="1">
      <c r="A39" s="635" t="s">
        <v>484</v>
      </c>
      <c r="B39" s="636">
        <v>2</v>
      </c>
      <c r="C39" s="637" t="s">
        <v>159</v>
      </c>
      <c r="D39" s="1534">
        <v>423</v>
      </c>
      <c r="E39" s="169">
        <v>55058</v>
      </c>
      <c r="F39" s="1535">
        <v>3</v>
      </c>
      <c r="G39" s="1535">
        <v>70</v>
      </c>
      <c r="H39" s="1535">
        <v>47</v>
      </c>
      <c r="I39" s="1535">
        <v>67</v>
      </c>
      <c r="J39" s="1535">
        <v>72</v>
      </c>
      <c r="K39" s="1535">
        <v>4</v>
      </c>
      <c r="L39" s="1535">
        <v>12</v>
      </c>
      <c r="M39" s="1535">
        <v>21</v>
      </c>
      <c r="N39" s="1535">
        <v>127</v>
      </c>
      <c r="O39" s="9">
        <v>536</v>
      </c>
    </row>
    <row r="40" spans="1:16" s="9" customFormat="1" ht="16.5" customHeight="1">
      <c r="A40" s="635"/>
      <c r="B40" s="636">
        <v>3</v>
      </c>
      <c r="C40" s="637"/>
      <c r="D40" s="1536">
        <v>339</v>
      </c>
      <c r="E40" s="387">
        <v>40827</v>
      </c>
      <c r="F40" s="1535">
        <v>0</v>
      </c>
      <c r="G40" s="1535">
        <v>54</v>
      </c>
      <c r="H40" s="1535">
        <v>31</v>
      </c>
      <c r="I40" s="1535">
        <v>46</v>
      </c>
      <c r="J40" s="1535">
        <v>41</v>
      </c>
      <c r="K40" s="1535">
        <v>1</v>
      </c>
      <c r="L40" s="1535">
        <v>11</v>
      </c>
      <c r="M40" s="1535">
        <v>21</v>
      </c>
      <c r="N40" s="1535">
        <v>134</v>
      </c>
      <c r="O40" s="9">
        <v>517</v>
      </c>
    </row>
    <row r="41" spans="1:16" s="9" customFormat="1" ht="16.5" customHeight="1">
      <c r="A41" s="635"/>
      <c r="B41" s="636">
        <v>4</v>
      </c>
      <c r="C41" s="637"/>
      <c r="D41" s="1537">
        <v>318</v>
      </c>
      <c r="E41" s="387">
        <v>51044</v>
      </c>
      <c r="F41" s="1535">
        <v>0</v>
      </c>
      <c r="G41" s="1535">
        <v>56</v>
      </c>
      <c r="H41" s="1535">
        <v>25</v>
      </c>
      <c r="I41" s="1535">
        <v>38</v>
      </c>
      <c r="J41" s="1535">
        <v>41</v>
      </c>
      <c r="K41" s="1535">
        <v>1</v>
      </c>
      <c r="L41" s="1535">
        <v>14</v>
      </c>
      <c r="M41" s="1535">
        <v>19</v>
      </c>
      <c r="N41" s="1535">
        <v>124</v>
      </c>
      <c r="O41" s="9">
        <v>499</v>
      </c>
    </row>
    <row r="42" spans="1:16" s="9" customFormat="1" ht="16.5" customHeight="1">
      <c r="A42" s="635"/>
      <c r="B42" s="636">
        <v>5</v>
      </c>
      <c r="C42" s="637"/>
      <c r="D42" s="1537">
        <v>526</v>
      </c>
      <c r="E42" s="387">
        <v>690053</v>
      </c>
      <c r="F42" s="1535">
        <v>4</v>
      </c>
      <c r="G42" s="440">
        <v>113</v>
      </c>
      <c r="H42" s="440">
        <v>36</v>
      </c>
      <c r="I42" s="440">
        <v>49</v>
      </c>
      <c r="J42" s="440">
        <v>66</v>
      </c>
      <c r="K42" s="440">
        <v>0</v>
      </c>
      <c r="L42" s="440">
        <v>21</v>
      </c>
      <c r="M42" s="440">
        <v>34</v>
      </c>
      <c r="N42" s="440">
        <v>203</v>
      </c>
      <c r="O42" s="9">
        <v>434</v>
      </c>
    </row>
    <row r="43" spans="1:16" s="53" customFormat="1" ht="16.5" customHeight="1">
      <c r="A43" s="635"/>
      <c r="B43" s="636">
        <v>6</v>
      </c>
      <c r="C43" s="637"/>
      <c r="D43" s="1537">
        <v>570</v>
      </c>
      <c r="E43" s="387">
        <v>51689</v>
      </c>
      <c r="F43" s="1535">
        <v>3</v>
      </c>
      <c r="G43" s="440">
        <v>111</v>
      </c>
      <c r="H43" s="440">
        <v>50</v>
      </c>
      <c r="I43" s="440">
        <v>66</v>
      </c>
      <c r="J43" s="440">
        <v>62</v>
      </c>
      <c r="K43" s="440">
        <v>0</v>
      </c>
      <c r="L43" s="440">
        <v>14</v>
      </c>
      <c r="M43" s="440">
        <v>40</v>
      </c>
      <c r="N43" s="440">
        <v>224</v>
      </c>
      <c r="O43" s="9">
        <v>449</v>
      </c>
    </row>
    <row r="44" spans="1:16" s="53" customFormat="1" ht="16.5" customHeight="1">
      <c r="A44" s="2019" t="s">
        <v>512</v>
      </c>
      <c r="B44" s="2019"/>
      <c r="C44" s="2020"/>
      <c r="D44" s="380">
        <v>100</v>
      </c>
      <c r="E44" s="1538" t="s">
        <v>476</v>
      </c>
      <c r="F44" s="380">
        <f>+F43/$D43*100</f>
        <v>0.52631578947368418</v>
      </c>
      <c r="G44" s="380">
        <f t="shared" ref="G44:N44" si="2">+G43/$D43*100</f>
        <v>19.473684210526315</v>
      </c>
      <c r="H44" s="380">
        <f t="shared" si="2"/>
        <v>8.7719298245614024</v>
      </c>
      <c r="I44" s="380">
        <f t="shared" si="2"/>
        <v>11.578947368421053</v>
      </c>
      <c r="J44" s="380">
        <f t="shared" si="2"/>
        <v>10.87719298245614</v>
      </c>
      <c r="K44" s="380">
        <f t="shared" si="2"/>
        <v>0</v>
      </c>
      <c r="L44" s="380">
        <f t="shared" si="2"/>
        <v>2.4561403508771931</v>
      </c>
      <c r="M44" s="380">
        <f t="shared" si="2"/>
        <v>7.0175438596491224</v>
      </c>
      <c r="N44" s="380">
        <f t="shared" si="2"/>
        <v>39.298245614035089</v>
      </c>
      <c r="O44" s="9"/>
      <c r="P44" s="353" t="s">
        <v>904</v>
      </c>
    </row>
    <row r="45" spans="1:16" s="49" customFormat="1" ht="7.5" customHeight="1">
      <c r="A45" s="85"/>
      <c r="B45" s="1480"/>
      <c r="C45" s="1460"/>
      <c r="D45" s="1539"/>
      <c r="E45" s="465"/>
      <c r="F45" s="1540"/>
      <c r="G45" s="1540"/>
      <c r="H45" s="1540"/>
      <c r="I45" s="1540"/>
      <c r="J45" s="1540"/>
      <c r="K45" s="1540"/>
      <c r="L45" s="1540"/>
      <c r="M45" s="1540"/>
      <c r="N45" s="1540"/>
      <c r="O45" s="9">
        <v>0</v>
      </c>
      <c r="P45" s="10"/>
    </row>
    <row r="46" spans="1:16" s="8" customFormat="1" ht="16.5" customHeight="1">
      <c r="A46" s="1416">
        <v>6</v>
      </c>
      <c r="B46" s="704">
        <v>6</v>
      </c>
      <c r="C46" s="1413" t="s">
        <v>477</v>
      </c>
      <c r="D46" s="465">
        <v>51</v>
      </c>
      <c r="E46" s="465">
        <v>2823</v>
      </c>
      <c r="F46" s="1502">
        <v>0</v>
      </c>
      <c r="G46" s="1541">
        <v>13</v>
      </c>
      <c r="H46" s="1542">
        <v>6</v>
      </c>
      <c r="I46" s="1541">
        <v>6</v>
      </c>
      <c r="J46" s="1541">
        <v>3</v>
      </c>
      <c r="K46" s="1502">
        <v>0</v>
      </c>
      <c r="L46" s="1502">
        <v>0</v>
      </c>
      <c r="M46" s="1542">
        <v>8</v>
      </c>
      <c r="N46" s="1541">
        <v>15</v>
      </c>
      <c r="O46" s="9">
        <v>43</v>
      </c>
      <c r="P46" s="354"/>
    </row>
    <row r="47" spans="1:16" s="8" customFormat="1" ht="16.5" customHeight="1">
      <c r="A47" s="1416"/>
      <c r="B47" s="704">
        <v>7</v>
      </c>
      <c r="C47" s="1413"/>
      <c r="D47" s="465">
        <v>51</v>
      </c>
      <c r="E47" s="465">
        <v>3128</v>
      </c>
      <c r="F47" s="1502">
        <v>0</v>
      </c>
      <c r="G47" s="1541">
        <v>11</v>
      </c>
      <c r="H47" s="1542">
        <v>7</v>
      </c>
      <c r="I47" s="1541">
        <v>8</v>
      </c>
      <c r="J47" s="1541">
        <v>5</v>
      </c>
      <c r="K47" s="1502">
        <v>0</v>
      </c>
      <c r="L47" s="1502">
        <v>2</v>
      </c>
      <c r="M47" s="1542">
        <v>2</v>
      </c>
      <c r="N47" s="1541">
        <v>16</v>
      </c>
      <c r="O47" s="9">
        <v>39</v>
      </c>
      <c r="P47" s="10"/>
    </row>
    <row r="48" spans="1:16" s="8" customFormat="1" ht="16.5" customHeight="1">
      <c r="A48" s="1416"/>
      <c r="B48" s="704">
        <v>8</v>
      </c>
      <c r="C48" s="1413"/>
      <c r="D48" s="465">
        <v>40</v>
      </c>
      <c r="E48" s="465">
        <v>2906</v>
      </c>
      <c r="F48" s="1502">
        <v>0</v>
      </c>
      <c r="G48" s="1541">
        <v>7</v>
      </c>
      <c r="H48" s="1542">
        <v>3</v>
      </c>
      <c r="I48" s="1541">
        <v>6</v>
      </c>
      <c r="J48" s="1541">
        <v>5</v>
      </c>
      <c r="K48" s="1502">
        <v>0</v>
      </c>
      <c r="L48" s="1502">
        <v>1</v>
      </c>
      <c r="M48" s="1542">
        <v>1</v>
      </c>
      <c r="N48" s="1541">
        <v>17</v>
      </c>
      <c r="O48" s="9">
        <v>43</v>
      </c>
      <c r="P48" s="10"/>
    </row>
    <row r="49" spans="1:16" s="8" customFormat="1" ht="16.5" customHeight="1">
      <c r="A49" s="1416"/>
      <c r="B49" s="704">
        <v>9</v>
      </c>
      <c r="C49" s="1413"/>
      <c r="D49" s="465">
        <v>34</v>
      </c>
      <c r="E49" s="465">
        <v>1326</v>
      </c>
      <c r="F49" s="1502">
        <v>0</v>
      </c>
      <c r="G49" s="1541">
        <v>3</v>
      </c>
      <c r="H49" s="1542">
        <v>1</v>
      </c>
      <c r="I49" s="1541">
        <v>7</v>
      </c>
      <c r="J49" s="1541">
        <v>5</v>
      </c>
      <c r="K49" s="1502">
        <v>0</v>
      </c>
      <c r="L49" s="1502">
        <v>1</v>
      </c>
      <c r="M49" s="1542">
        <v>1</v>
      </c>
      <c r="N49" s="1541">
        <v>16</v>
      </c>
      <c r="O49" s="9">
        <v>32</v>
      </c>
      <c r="P49" s="10"/>
    </row>
    <row r="50" spans="1:16" s="8" customFormat="1" ht="16.5" customHeight="1">
      <c r="A50" s="1416"/>
      <c r="B50" s="704">
        <v>10</v>
      </c>
      <c r="C50" s="1413"/>
      <c r="D50" s="465">
        <v>49</v>
      </c>
      <c r="E50" s="465">
        <v>4073</v>
      </c>
      <c r="F50" s="1502">
        <v>0</v>
      </c>
      <c r="G50" s="1541">
        <v>13</v>
      </c>
      <c r="H50" s="1542">
        <v>2</v>
      </c>
      <c r="I50" s="1541">
        <v>4</v>
      </c>
      <c r="J50" s="1541">
        <v>5</v>
      </c>
      <c r="K50" s="1502">
        <v>0</v>
      </c>
      <c r="L50" s="1502">
        <v>1</v>
      </c>
      <c r="M50" s="1542">
        <v>5</v>
      </c>
      <c r="N50" s="1541">
        <v>19</v>
      </c>
      <c r="O50" s="9">
        <v>35</v>
      </c>
      <c r="P50" s="10"/>
    </row>
    <row r="51" spans="1:16" s="8" customFormat="1" ht="16.5" customHeight="1">
      <c r="A51" s="1416"/>
      <c r="B51" s="704">
        <v>11</v>
      </c>
      <c r="C51" s="1413"/>
      <c r="D51" s="465">
        <v>47</v>
      </c>
      <c r="E51" s="465">
        <v>2431</v>
      </c>
      <c r="F51" s="1502">
        <v>1</v>
      </c>
      <c r="G51" s="1541">
        <v>9</v>
      </c>
      <c r="H51" s="1542">
        <v>4</v>
      </c>
      <c r="I51" s="1541">
        <v>3</v>
      </c>
      <c r="J51" s="1541">
        <v>8</v>
      </c>
      <c r="K51" s="1502">
        <v>0</v>
      </c>
      <c r="L51" s="1502">
        <v>0</v>
      </c>
      <c r="M51" s="1542">
        <v>2</v>
      </c>
      <c r="N51" s="1541">
        <v>20</v>
      </c>
      <c r="O51" s="9">
        <v>39</v>
      </c>
      <c r="P51" s="10"/>
    </row>
    <row r="52" spans="1:16" s="8" customFormat="1" ht="16.5" customHeight="1">
      <c r="A52" s="1416"/>
      <c r="B52" s="704">
        <v>12</v>
      </c>
      <c r="C52" s="1413"/>
      <c r="D52" s="465">
        <v>47</v>
      </c>
      <c r="E52" s="465">
        <v>5155</v>
      </c>
      <c r="F52" s="1502">
        <v>1</v>
      </c>
      <c r="G52" s="1541">
        <v>9</v>
      </c>
      <c r="H52" s="1542">
        <v>3</v>
      </c>
      <c r="I52" s="1541">
        <v>5</v>
      </c>
      <c r="J52" s="1541">
        <v>2</v>
      </c>
      <c r="K52" s="1502">
        <v>0</v>
      </c>
      <c r="L52" s="1502">
        <v>2</v>
      </c>
      <c r="M52" s="1542">
        <v>4</v>
      </c>
      <c r="N52" s="1541">
        <v>21</v>
      </c>
      <c r="O52" s="9">
        <v>30</v>
      </c>
      <c r="P52" s="10"/>
    </row>
    <row r="53" spans="1:16" s="8" customFormat="1" ht="16.5" customHeight="1">
      <c r="A53" s="1416">
        <v>7</v>
      </c>
      <c r="B53" s="704">
        <v>1</v>
      </c>
      <c r="C53" s="1413"/>
      <c r="D53" s="465">
        <v>57</v>
      </c>
      <c r="E53" s="465">
        <v>3348</v>
      </c>
      <c r="F53" s="1502">
        <v>0</v>
      </c>
      <c r="G53" s="1541">
        <v>8</v>
      </c>
      <c r="H53" s="1542">
        <v>8</v>
      </c>
      <c r="I53" s="1541">
        <v>4</v>
      </c>
      <c r="J53" s="1541">
        <v>4</v>
      </c>
      <c r="K53" s="1502">
        <v>0</v>
      </c>
      <c r="L53" s="1502">
        <v>0</v>
      </c>
      <c r="M53" s="1542">
        <v>2</v>
      </c>
      <c r="N53" s="1541">
        <v>31</v>
      </c>
      <c r="O53" s="9">
        <v>36</v>
      </c>
      <c r="P53" s="10"/>
    </row>
    <row r="54" spans="1:16" s="8" customFormat="1" ht="16.5" customHeight="1">
      <c r="A54" s="1416"/>
      <c r="B54" s="704">
        <v>2</v>
      </c>
      <c r="C54" s="1413"/>
      <c r="D54" s="465">
        <v>49</v>
      </c>
      <c r="E54" s="465">
        <v>5484</v>
      </c>
      <c r="F54" s="1502">
        <v>2</v>
      </c>
      <c r="G54" s="1541">
        <v>8</v>
      </c>
      <c r="H54" s="1542">
        <v>7</v>
      </c>
      <c r="I54" s="1541">
        <v>8</v>
      </c>
      <c r="J54" s="1541">
        <v>5</v>
      </c>
      <c r="K54" s="1502">
        <v>1</v>
      </c>
      <c r="L54" s="1502">
        <v>1</v>
      </c>
      <c r="M54" s="1542">
        <v>2</v>
      </c>
      <c r="N54" s="1541">
        <v>15</v>
      </c>
      <c r="O54" s="9">
        <v>43</v>
      </c>
      <c r="P54" s="10"/>
    </row>
    <row r="55" spans="1:16" s="8" customFormat="1" ht="16.5" customHeight="1">
      <c r="A55" s="1416"/>
      <c r="B55" s="704">
        <v>3</v>
      </c>
      <c r="C55" s="1413"/>
      <c r="D55" s="465">
        <v>52</v>
      </c>
      <c r="E55" s="465">
        <v>2972</v>
      </c>
      <c r="F55" s="1502">
        <v>0</v>
      </c>
      <c r="G55" s="1541">
        <v>10</v>
      </c>
      <c r="H55" s="1542">
        <v>5</v>
      </c>
      <c r="I55" s="1541">
        <v>8</v>
      </c>
      <c r="J55" s="1541">
        <v>5</v>
      </c>
      <c r="K55" s="1502">
        <v>0</v>
      </c>
      <c r="L55" s="1502">
        <v>1</v>
      </c>
      <c r="M55" s="1542">
        <v>2</v>
      </c>
      <c r="N55" s="1541">
        <v>21</v>
      </c>
      <c r="O55" s="9">
        <v>33</v>
      </c>
      <c r="P55" s="10"/>
    </row>
    <row r="56" spans="1:16" s="8" customFormat="1" ht="16.5" customHeight="1">
      <c r="A56" s="1416"/>
      <c r="B56" s="704">
        <v>4</v>
      </c>
      <c r="C56" s="1413"/>
      <c r="D56" s="465">
        <v>69</v>
      </c>
      <c r="E56" s="465">
        <v>5565</v>
      </c>
      <c r="F56" s="1502">
        <v>2</v>
      </c>
      <c r="G56" s="1541">
        <v>15</v>
      </c>
      <c r="H56" s="1542">
        <v>9</v>
      </c>
      <c r="I56" s="1541">
        <v>6</v>
      </c>
      <c r="J56" s="1541">
        <v>5</v>
      </c>
      <c r="K56" s="1502">
        <v>0</v>
      </c>
      <c r="L56" s="1502">
        <v>1</v>
      </c>
      <c r="M56" s="1542">
        <v>3</v>
      </c>
      <c r="N56" s="1541">
        <v>28</v>
      </c>
      <c r="O56" s="9">
        <v>40</v>
      </c>
      <c r="P56" s="354"/>
    </row>
    <row r="57" spans="1:16" s="8" customFormat="1" ht="16.5" customHeight="1">
      <c r="A57" s="1416"/>
      <c r="B57" s="704">
        <v>5</v>
      </c>
      <c r="C57" s="1413"/>
      <c r="D57" s="465">
        <v>53</v>
      </c>
      <c r="E57" s="465">
        <v>2858</v>
      </c>
      <c r="F57" s="1502">
        <v>0</v>
      </c>
      <c r="G57" s="1541">
        <v>13</v>
      </c>
      <c r="H57" s="1542">
        <v>3</v>
      </c>
      <c r="I57" s="1541">
        <v>6</v>
      </c>
      <c r="J57" s="1541">
        <v>4</v>
      </c>
      <c r="K57" s="1502">
        <v>0</v>
      </c>
      <c r="L57" s="1502">
        <v>2</v>
      </c>
      <c r="M57" s="1542">
        <v>2</v>
      </c>
      <c r="N57" s="1541">
        <v>23</v>
      </c>
      <c r="O57" s="9">
        <v>33</v>
      </c>
      <c r="P57" s="354"/>
    </row>
    <row r="58" spans="1:16" s="8" customFormat="1" ht="16.5" customHeight="1">
      <c r="A58" s="1416"/>
      <c r="B58" s="704">
        <v>6</v>
      </c>
      <c r="C58" s="1413"/>
      <c r="D58" s="465">
        <v>59</v>
      </c>
      <c r="E58" s="465">
        <v>5693</v>
      </c>
      <c r="F58" s="1502">
        <v>0</v>
      </c>
      <c r="G58" s="1541">
        <v>13</v>
      </c>
      <c r="H58" s="1542">
        <v>3</v>
      </c>
      <c r="I58" s="1541">
        <v>6</v>
      </c>
      <c r="J58" s="1541">
        <v>9</v>
      </c>
      <c r="K58" s="1502">
        <v>0</v>
      </c>
      <c r="L58" s="1502">
        <v>1</v>
      </c>
      <c r="M58" s="1542">
        <v>0</v>
      </c>
      <c r="N58" s="1541">
        <v>27</v>
      </c>
      <c r="O58" s="9">
        <v>33</v>
      </c>
      <c r="P58" s="354"/>
    </row>
    <row r="59" spans="1:16" s="8" customFormat="1" ht="16.5" customHeight="1">
      <c r="A59" s="1998" t="s">
        <v>512</v>
      </c>
      <c r="B59" s="1998"/>
      <c r="C59" s="1999"/>
      <c r="D59" s="1461">
        <v>100</v>
      </c>
      <c r="E59" s="1543" t="s">
        <v>922</v>
      </c>
      <c r="F59" s="1544">
        <f>+F58/$D58*100</f>
        <v>0</v>
      </c>
      <c r="G59" s="1544">
        <f t="shared" ref="G59:N59" si="3">+G58/$D58*100</f>
        <v>22.033898305084744</v>
      </c>
      <c r="H59" s="1544">
        <f t="shared" si="3"/>
        <v>5.0847457627118651</v>
      </c>
      <c r="I59" s="1544">
        <f t="shared" si="3"/>
        <v>10.16949152542373</v>
      </c>
      <c r="J59" s="1544">
        <f t="shared" si="3"/>
        <v>15.254237288135593</v>
      </c>
      <c r="K59" s="1544">
        <f t="shared" si="3"/>
        <v>0</v>
      </c>
      <c r="L59" s="1544">
        <f t="shared" si="3"/>
        <v>1.6949152542372881</v>
      </c>
      <c r="M59" s="1544">
        <f t="shared" si="3"/>
        <v>0</v>
      </c>
      <c r="N59" s="1544">
        <f t="shared" si="3"/>
        <v>45.762711864406782</v>
      </c>
      <c r="O59" s="9"/>
      <c r="P59" s="353" t="s">
        <v>904</v>
      </c>
    </row>
    <row r="60" spans="1:16" s="8" customFormat="1" ht="16.5" customHeight="1">
      <c r="A60" s="715"/>
      <c r="B60" s="705"/>
      <c r="C60" s="1413"/>
      <c r="D60" s="1545"/>
      <c r="E60" s="1545"/>
      <c r="F60" s="1545"/>
      <c r="G60" s="1545"/>
      <c r="H60" s="1545"/>
      <c r="I60" s="1545"/>
      <c r="J60" s="1545"/>
      <c r="K60" s="1545"/>
      <c r="L60" s="1545"/>
      <c r="M60" s="1545"/>
      <c r="N60" s="1545"/>
      <c r="P60" s="50"/>
    </row>
    <row r="61" spans="1:16" s="8" customFormat="1" ht="16.5" customHeight="1">
      <c r="A61" s="1820" t="s">
        <v>43</v>
      </c>
      <c r="B61" s="1820"/>
      <c r="C61" s="1821"/>
      <c r="D61" s="165">
        <f>IF(D58=0,"   ･･･ ",(D58-D57)/D57*100)</f>
        <v>11.320754716981133</v>
      </c>
      <c r="E61" s="165">
        <f>IF(E58=0,"   ･･･ ",(E58-E57)/E57*100)</f>
        <v>99.195241427571716</v>
      </c>
      <c r="F61" s="1546" t="str">
        <f t="shared" ref="F61:G62" si="4">IF(F45=0,"   ･･･ ",(F57-F45)/F45*100)</f>
        <v xml:space="preserve">   ･･･ </v>
      </c>
      <c r="G61" s="165">
        <f t="shared" ref="G61" si="5">IF(G58=0,"   ･･･ ",(G58-G57)/G57*100)</f>
        <v>0</v>
      </c>
      <c r="H61" s="165">
        <f>IF(H58=0,"   ･･･ ",(H58-H57)/H57*100)</f>
        <v>0</v>
      </c>
      <c r="I61" s="165">
        <f t="shared" ref="I61:N61" si="6">IF(I58=0,"   ･･･ ",(I58-I57)/I57*100)</f>
        <v>0</v>
      </c>
      <c r="J61" s="165">
        <f t="shared" si="6"/>
        <v>125</v>
      </c>
      <c r="K61" s="1546" t="str">
        <f>IF(K45=0,"   ･･･ ",(K57-K45)/K45*100)</f>
        <v xml:space="preserve">   ･･･ </v>
      </c>
      <c r="L61" s="516">
        <f>IF(L58=0,"   ･･･ ",(L58-L57)/L57*100)</f>
        <v>-50</v>
      </c>
      <c r="M61" s="516" t="str">
        <f>IF(M58=0,"   ･･･ ",(M58-M57)/M57*100)</f>
        <v xml:space="preserve">   ･･･ </v>
      </c>
      <c r="N61" s="165">
        <f t="shared" si="6"/>
        <v>17.391304347826086</v>
      </c>
      <c r="P61" s="353" t="s">
        <v>904</v>
      </c>
    </row>
    <row r="62" spans="1:16" s="8" customFormat="1" ht="16.5" customHeight="1">
      <c r="A62" s="1873" t="s">
        <v>262</v>
      </c>
      <c r="B62" s="1873"/>
      <c r="C62" s="1874"/>
      <c r="D62" s="1467">
        <f>IF(D46=0,"   ･･･ ",(D58-D46)/D46*100)</f>
        <v>15.686274509803921</v>
      </c>
      <c r="E62" s="1467">
        <f>IF(E46=0,"   ･･･ ",(E58-E46)/E46*100)</f>
        <v>101.66489550123981</v>
      </c>
      <c r="F62" s="1467" t="str">
        <f t="shared" si="4"/>
        <v xml:space="preserve">   ･･･ </v>
      </c>
      <c r="G62" s="1467">
        <f t="shared" si="4"/>
        <v>0</v>
      </c>
      <c r="H62" s="1467">
        <f t="shared" ref="H62:N62" si="7">IF(H46=0,"   ･･･ ",(H58-H46)/H46*100)</f>
        <v>-50</v>
      </c>
      <c r="I62" s="1467">
        <f t="shared" si="7"/>
        <v>0</v>
      </c>
      <c r="J62" s="1467">
        <f>IF(J46=0,"   ･･･ ",(J58-J46)/J46*100)</f>
        <v>200</v>
      </c>
      <c r="K62" s="1467" t="str">
        <f>IF(K46=0,"   ･･･ ",(K58-K46)/K46*100)</f>
        <v xml:space="preserve">   ･･･ </v>
      </c>
      <c r="L62" s="1467" t="str">
        <f t="shared" si="7"/>
        <v xml:space="preserve">   ･･･ </v>
      </c>
      <c r="M62" s="1467">
        <f>IF(M46=0,"   ･･･ ",(M58-M46)/M46*100)</f>
        <v>-100</v>
      </c>
      <c r="N62" s="1467">
        <f t="shared" si="7"/>
        <v>80</v>
      </c>
      <c r="P62" s="353" t="s">
        <v>904</v>
      </c>
    </row>
    <row r="63" spans="1:16" s="8" customFormat="1" ht="12" customHeight="1">
      <c r="A63" s="49" t="s">
        <v>995</v>
      </c>
      <c r="B63" s="1547"/>
      <c r="C63" s="705"/>
      <c r="D63" s="78"/>
      <c r="E63" s="705"/>
      <c r="F63" s="705"/>
      <c r="G63" s="1443"/>
      <c r="H63" s="1443"/>
      <c r="I63" s="705"/>
      <c r="J63" s="51"/>
      <c r="K63" s="705"/>
      <c r="L63" s="51"/>
      <c r="N63" s="1529" t="s">
        <v>762</v>
      </c>
    </row>
  </sheetData>
  <mergeCells count="16">
    <mergeCell ref="L1:M1"/>
    <mergeCell ref="L34:M34"/>
    <mergeCell ref="A31:M31"/>
    <mergeCell ref="A44:C44"/>
    <mergeCell ref="A59:C59"/>
    <mergeCell ref="A3:C4"/>
    <mergeCell ref="A26:C26"/>
    <mergeCell ref="H3:I3"/>
    <mergeCell ref="F3:G3"/>
    <mergeCell ref="D3:E3"/>
    <mergeCell ref="A62:C62"/>
    <mergeCell ref="A61:C61"/>
    <mergeCell ref="D36:E36"/>
    <mergeCell ref="F36:N36"/>
    <mergeCell ref="A27:C27"/>
    <mergeCell ref="A36:C37"/>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8" t="s">
        <v>821</v>
      </c>
      <c r="B1" s="14"/>
      <c r="C1" s="14"/>
      <c r="E1" s="14"/>
      <c r="G1" s="14"/>
      <c r="H1" s="14"/>
      <c r="I1" s="14"/>
      <c r="J1" s="679"/>
      <c r="K1" s="14"/>
      <c r="L1" s="14"/>
      <c r="N1" s="2072"/>
      <c r="O1" s="2073"/>
      <c r="R1" s="1549"/>
      <c r="T1" s="503"/>
    </row>
    <row r="2" spans="1:20" ht="16.5">
      <c r="A2" s="1550" t="s">
        <v>822</v>
      </c>
      <c r="B2" s="1452"/>
      <c r="C2" s="1452"/>
      <c r="D2" s="1453"/>
      <c r="E2" s="1451"/>
      <c r="G2" s="1451"/>
      <c r="H2" s="1451"/>
      <c r="I2" s="1451"/>
      <c r="J2" s="1451"/>
      <c r="K2" s="1451"/>
      <c r="L2" s="1451"/>
      <c r="N2" s="1551" t="s">
        <v>809</v>
      </c>
      <c r="Q2" s="1551" t="s">
        <v>810</v>
      </c>
    </row>
    <row r="3" spans="1:20" ht="12" customHeight="1">
      <c r="A3" s="2075" t="s">
        <v>59</v>
      </c>
      <c r="B3" s="2075"/>
      <c r="C3" s="2076"/>
      <c r="D3" s="2068" t="s">
        <v>823</v>
      </c>
      <c r="E3" s="2081" t="s">
        <v>813</v>
      </c>
      <c r="F3" s="288"/>
      <c r="G3" s="289"/>
      <c r="H3" s="289"/>
      <c r="I3" s="2074" t="s">
        <v>95</v>
      </c>
      <c r="J3" s="2068" t="s">
        <v>824</v>
      </c>
      <c r="K3" s="2068" t="s">
        <v>825</v>
      </c>
      <c r="L3" s="2068" t="s">
        <v>826</v>
      </c>
      <c r="N3" s="2069" t="s">
        <v>811</v>
      </c>
      <c r="O3" s="2071" t="s">
        <v>812</v>
      </c>
      <c r="P3" s="285"/>
      <c r="Q3" s="2069" t="s">
        <v>811</v>
      </c>
      <c r="R3" s="2069" t="s">
        <v>813</v>
      </c>
    </row>
    <row r="4" spans="1:20" s="95" customFormat="1" ht="22.5" customHeight="1">
      <c r="A4" s="2016"/>
      <c r="B4" s="2016"/>
      <c r="C4" s="2023"/>
      <c r="D4" s="1945"/>
      <c r="E4" s="2082"/>
      <c r="F4" s="135" t="s">
        <v>93</v>
      </c>
      <c r="G4" s="135" t="s">
        <v>94</v>
      </c>
      <c r="H4" s="136" t="s">
        <v>91</v>
      </c>
      <c r="I4" s="1945"/>
      <c r="J4" s="1945"/>
      <c r="K4" s="1945"/>
      <c r="L4" s="1945"/>
      <c r="N4" s="2070"/>
      <c r="O4" s="2070"/>
      <c r="P4" s="286"/>
      <c r="Q4" s="2070"/>
      <c r="R4" s="2070"/>
    </row>
    <row r="5" spans="1:20" s="96" customFormat="1">
      <c r="A5" s="1034"/>
      <c r="B5" s="1552"/>
      <c r="C5" s="1553"/>
      <c r="D5" s="1034" t="s">
        <v>696</v>
      </c>
      <c r="E5" s="1034" t="s">
        <v>225</v>
      </c>
      <c r="F5" s="1034" t="s">
        <v>225</v>
      </c>
      <c r="G5" s="1034" t="s">
        <v>225</v>
      </c>
      <c r="H5" s="1034" t="s">
        <v>225</v>
      </c>
      <c r="I5" s="1034" t="s">
        <v>225</v>
      </c>
      <c r="J5" s="1034" t="s">
        <v>92</v>
      </c>
      <c r="K5" s="1034" t="s">
        <v>57</v>
      </c>
      <c r="L5" s="1554" t="s">
        <v>96</v>
      </c>
      <c r="N5" s="1555" t="s">
        <v>696</v>
      </c>
      <c r="O5" s="1034" t="s">
        <v>225</v>
      </c>
      <c r="P5" s="1556"/>
      <c r="Q5" s="1555" t="s">
        <v>696</v>
      </c>
      <c r="R5" s="1557" t="s">
        <v>225</v>
      </c>
    </row>
    <row r="6" spans="1:20" ht="12.75" customHeight="1">
      <c r="A6" s="724" t="s">
        <v>482</v>
      </c>
      <c r="B6" s="1558">
        <v>2</v>
      </c>
      <c r="C6" s="1041" t="s">
        <v>159</v>
      </c>
      <c r="D6" s="1559">
        <v>10</v>
      </c>
      <c r="E6" s="387">
        <v>186544</v>
      </c>
      <c r="F6" s="387">
        <v>73935</v>
      </c>
      <c r="G6" s="387">
        <v>68946</v>
      </c>
      <c r="H6" s="387">
        <v>43663</v>
      </c>
      <c r="I6" s="387">
        <v>4877</v>
      </c>
      <c r="J6" s="456">
        <v>354.9</v>
      </c>
      <c r="K6" s="169">
        <v>1983</v>
      </c>
      <c r="L6" s="1560">
        <v>210</v>
      </c>
      <c r="M6" s="96"/>
      <c r="N6" s="1561">
        <v>1966</v>
      </c>
      <c r="O6" s="1562">
        <v>402054</v>
      </c>
      <c r="P6" s="1563"/>
      <c r="Q6" s="1562">
        <v>119</v>
      </c>
      <c r="R6" s="1564">
        <v>184257</v>
      </c>
    </row>
    <row r="7" spans="1:20" ht="12.75" customHeight="1">
      <c r="A7" s="724"/>
      <c r="B7" s="1558">
        <v>3</v>
      </c>
      <c r="C7" s="1041"/>
      <c r="D7" s="1559">
        <v>9</v>
      </c>
      <c r="E7" s="387">
        <v>188435</v>
      </c>
      <c r="F7" s="387">
        <v>76848</v>
      </c>
      <c r="G7" s="387">
        <v>68140</v>
      </c>
      <c r="H7" s="387">
        <v>43447</v>
      </c>
      <c r="I7" s="387">
        <v>4819</v>
      </c>
      <c r="J7" s="456">
        <v>357.1</v>
      </c>
      <c r="K7" s="169">
        <v>2094</v>
      </c>
      <c r="L7" s="1560">
        <v>203</v>
      </c>
      <c r="M7" s="95"/>
      <c r="N7" s="1565">
        <v>1990</v>
      </c>
      <c r="O7" s="1566">
        <v>409749</v>
      </c>
      <c r="P7" s="1563"/>
      <c r="Q7" s="1566">
        <v>128</v>
      </c>
      <c r="R7" s="1567">
        <v>177191</v>
      </c>
    </row>
    <row r="8" spans="1:20" ht="12.75" customHeight="1">
      <c r="A8" s="724"/>
      <c r="B8" s="1558">
        <v>4</v>
      </c>
      <c r="C8" s="1041"/>
      <c r="D8" s="1559">
        <v>9</v>
      </c>
      <c r="E8" s="387">
        <v>208011</v>
      </c>
      <c r="F8" s="387">
        <v>91968</v>
      </c>
      <c r="G8" s="387">
        <v>71046</v>
      </c>
      <c r="H8" s="387">
        <v>44997</v>
      </c>
      <c r="I8" s="387">
        <v>4702</v>
      </c>
      <c r="J8" s="456">
        <v>363.8</v>
      </c>
      <c r="K8" s="169">
        <v>1970</v>
      </c>
      <c r="L8" s="1560">
        <v>203</v>
      </c>
      <c r="M8" s="96"/>
      <c r="N8" s="1565">
        <v>1983</v>
      </c>
      <c r="O8" s="1567">
        <v>428060</v>
      </c>
      <c r="P8" s="1568"/>
      <c r="Q8" s="1565">
        <v>127</v>
      </c>
      <c r="R8" s="1567">
        <v>180720</v>
      </c>
    </row>
    <row r="9" spans="1:20" ht="12.75" customHeight="1">
      <c r="A9" s="724"/>
      <c r="B9" s="636">
        <v>5</v>
      </c>
      <c r="C9" s="1041"/>
      <c r="D9" s="1569">
        <v>9</v>
      </c>
      <c r="E9" s="387">
        <v>225840</v>
      </c>
      <c r="F9" s="387">
        <v>100780</v>
      </c>
      <c r="G9" s="387">
        <v>73563</v>
      </c>
      <c r="H9" s="387">
        <v>51496</v>
      </c>
      <c r="I9" s="387">
        <v>4508</v>
      </c>
      <c r="J9" s="305">
        <v>362.9</v>
      </c>
      <c r="K9" s="387">
        <v>1926</v>
      </c>
      <c r="L9" s="328">
        <v>204</v>
      </c>
      <c r="M9" s="95"/>
      <c r="N9" s="1565">
        <v>1978</v>
      </c>
      <c r="O9" s="1567">
        <v>441355</v>
      </c>
      <c r="P9" s="1568"/>
      <c r="Q9" s="1565">
        <v>130</v>
      </c>
      <c r="R9" s="1567">
        <v>183005</v>
      </c>
    </row>
    <row r="10" spans="1:20" ht="12.75" customHeight="1">
      <c r="A10" s="635"/>
      <c r="B10" s="636">
        <v>6</v>
      </c>
      <c r="C10" s="1041"/>
      <c r="D10" s="1569">
        <v>9</v>
      </c>
      <c r="E10" s="387">
        <v>237954</v>
      </c>
      <c r="F10" s="387">
        <v>108248</v>
      </c>
      <c r="G10" s="387">
        <v>73625</v>
      </c>
      <c r="H10" s="387">
        <v>56079</v>
      </c>
      <c r="I10" s="387">
        <v>4058</v>
      </c>
      <c r="J10" s="305">
        <v>364.69999999999993</v>
      </c>
      <c r="K10" s="387">
        <v>1833</v>
      </c>
      <c r="L10" s="328">
        <v>204</v>
      </c>
      <c r="M10" s="95"/>
      <c r="N10" s="1565">
        <v>1955</v>
      </c>
      <c r="O10" s="1567">
        <v>447207</v>
      </c>
      <c r="P10" s="1568"/>
      <c r="Q10" s="1565">
        <v>126</v>
      </c>
      <c r="R10" s="1567">
        <v>178936</v>
      </c>
    </row>
    <row r="11" spans="1:20">
      <c r="A11" s="2077" t="s">
        <v>836</v>
      </c>
      <c r="B11" s="2077"/>
      <c r="C11" s="2078"/>
      <c r="D11" s="1433">
        <v>0</v>
      </c>
      <c r="E11" s="168">
        <f>+E10/$E10*100</f>
        <v>100</v>
      </c>
      <c r="F11" s="168">
        <f t="shared" ref="F11:H11" si="0">+F10/$E10*100</f>
        <v>45.491145347420094</v>
      </c>
      <c r="G11" s="168">
        <f t="shared" si="0"/>
        <v>30.940854114660816</v>
      </c>
      <c r="H11" s="168">
        <f t="shared" si="0"/>
        <v>23.567160039335334</v>
      </c>
      <c r="I11" s="1433">
        <v>0</v>
      </c>
      <c r="J11" s="1433">
        <v>0</v>
      </c>
      <c r="K11" s="1433">
        <v>0</v>
      </c>
      <c r="L11" s="1497">
        <v>0</v>
      </c>
      <c r="M11" s="95"/>
      <c r="N11" s="1570">
        <v>0</v>
      </c>
      <c r="O11" s="1497">
        <v>0</v>
      </c>
      <c r="P11" s="285"/>
      <c r="Q11" s="1433">
        <v>0</v>
      </c>
      <c r="R11" s="1497">
        <v>0</v>
      </c>
      <c r="T11" s="355" t="s">
        <v>905</v>
      </c>
    </row>
    <row r="12" spans="1:20" ht="11.25" customHeight="1">
      <c r="A12" s="137"/>
      <c r="B12" s="1039"/>
      <c r="C12" s="1033"/>
      <c r="D12" s="7"/>
      <c r="E12" s="143"/>
      <c r="F12" s="143"/>
      <c r="G12" s="143"/>
      <c r="H12" s="143"/>
      <c r="I12" s="143"/>
      <c r="J12" s="7"/>
      <c r="K12" s="143"/>
      <c r="L12" s="1033"/>
      <c r="M12" s="96"/>
      <c r="N12" s="1571"/>
      <c r="O12" s="1572"/>
      <c r="P12" s="1573"/>
      <c r="Q12" s="1571"/>
      <c r="R12" s="1574"/>
    </row>
    <row r="13" spans="1:20" ht="12.75" customHeight="1">
      <c r="A13" s="1416">
        <v>6</v>
      </c>
      <c r="B13" s="704">
        <v>5</v>
      </c>
      <c r="C13" s="1575" t="s">
        <v>285</v>
      </c>
      <c r="D13" s="972">
        <v>9</v>
      </c>
      <c r="E13" s="450">
        <v>19289</v>
      </c>
      <c r="F13" s="465">
        <v>9475</v>
      </c>
      <c r="G13" s="465">
        <v>5226</v>
      </c>
      <c r="H13" s="465">
        <v>4587</v>
      </c>
      <c r="I13" s="465">
        <v>259</v>
      </c>
      <c r="J13" s="1576">
        <v>31</v>
      </c>
      <c r="K13" s="465">
        <v>1892</v>
      </c>
      <c r="L13" s="1577">
        <v>204</v>
      </c>
      <c r="M13" s="95"/>
      <c r="N13" s="1578">
        <v>1959</v>
      </c>
      <c r="O13" s="1579">
        <v>37525</v>
      </c>
      <c r="P13" s="1580"/>
      <c r="Q13" s="1578">
        <v>128</v>
      </c>
      <c r="R13" s="1581">
        <v>12547</v>
      </c>
    </row>
    <row r="14" spans="1:20" ht="12.75" customHeight="1">
      <c r="A14" s="1416"/>
      <c r="B14" s="704">
        <v>6</v>
      </c>
      <c r="C14" s="1575"/>
      <c r="D14" s="972">
        <v>9</v>
      </c>
      <c r="E14" s="450">
        <v>19688</v>
      </c>
      <c r="F14" s="465">
        <v>9390</v>
      </c>
      <c r="G14" s="465">
        <v>5417</v>
      </c>
      <c r="H14" s="465">
        <v>4882</v>
      </c>
      <c r="I14" s="465">
        <v>465</v>
      </c>
      <c r="J14" s="1576">
        <v>30</v>
      </c>
      <c r="K14" s="465">
        <v>1889</v>
      </c>
      <c r="L14" s="1577">
        <v>204</v>
      </c>
      <c r="M14" s="95"/>
      <c r="N14" s="1578">
        <v>1962</v>
      </c>
      <c r="O14" s="1579">
        <v>36934</v>
      </c>
      <c r="P14" s="1580"/>
      <c r="Q14" s="1578">
        <v>128</v>
      </c>
      <c r="R14" s="1581">
        <v>15963</v>
      </c>
    </row>
    <row r="15" spans="1:20" ht="12.75" customHeight="1">
      <c r="A15" s="1416"/>
      <c r="B15" s="704">
        <v>7</v>
      </c>
      <c r="C15" s="1575"/>
      <c r="D15" s="972">
        <v>9</v>
      </c>
      <c r="E15" s="450">
        <v>21038</v>
      </c>
      <c r="F15" s="465">
        <v>9020</v>
      </c>
      <c r="G15" s="465">
        <v>7250</v>
      </c>
      <c r="H15" s="465">
        <v>4767</v>
      </c>
      <c r="I15" s="465">
        <v>529</v>
      </c>
      <c r="J15" s="1576">
        <v>31</v>
      </c>
      <c r="K15" s="465">
        <v>1874</v>
      </c>
      <c r="L15" s="1577">
        <v>204</v>
      </c>
      <c r="M15" s="95"/>
      <c r="N15" s="1578">
        <v>1958</v>
      </c>
      <c r="O15" s="1579">
        <v>39620</v>
      </c>
      <c r="P15" s="1580"/>
      <c r="Q15" s="1578">
        <v>128</v>
      </c>
      <c r="R15" s="1581">
        <v>18544</v>
      </c>
    </row>
    <row r="16" spans="1:20" ht="12.75" customHeight="1">
      <c r="A16" s="1416"/>
      <c r="B16" s="704">
        <v>8</v>
      </c>
      <c r="C16" s="1575"/>
      <c r="D16" s="972">
        <v>9</v>
      </c>
      <c r="E16" s="450">
        <v>17167</v>
      </c>
      <c r="F16" s="465">
        <v>7290</v>
      </c>
      <c r="G16" s="465">
        <v>5740</v>
      </c>
      <c r="H16" s="465">
        <v>4136</v>
      </c>
      <c r="I16" s="465">
        <v>228</v>
      </c>
      <c r="J16" s="1576">
        <v>30.9</v>
      </c>
      <c r="K16" s="465">
        <v>1872</v>
      </c>
      <c r="L16" s="1577">
        <v>204</v>
      </c>
      <c r="M16" s="95"/>
      <c r="N16" s="1578">
        <v>1960</v>
      </c>
      <c r="O16" s="1579">
        <v>39898</v>
      </c>
      <c r="P16" s="1580"/>
      <c r="Q16" s="1578">
        <v>127</v>
      </c>
      <c r="R16" s="1581">
        <v>15448</v>
      </c>
    </row>
    <row r="17" spans="1:20" ht="12.75" customHeight="1">
      <c r="A17" s="1416"/>
      <c r="B17" s="704">
        <v>9</v>
      </c>
      <c r="C17" s="1575"/>
      <c r="D17" s="972">
        <v>9</v>
      </c>
      <c r="E17" s="450">
        <v>17532</v>
      </c>
      <c r="F17" s="465">
        <v>8046</v>
      </c>
      <c r="G17" s="465">
        <v>4966</v>
      </c>
      <c r="H17" s="465">
        <v>4521</v>
      </c>
      <c r="I17" s="465">
        <v>187</v>
      </c>
      <c r="J17" s="1576">
        <v>30</v>
      </c>
      <c r="K17" s="465">
        <v>1859</v>
      </c>
      <c r="L17" s="1577">
        <v>204</v>
      </c>
      <c r="M17" s="95"/>
      <c r="N17" s="1578">
        <v>1958</v>
      </c>
      <c r="O17" s="1579">
        <v>37120</v>
      </c>
      <c r="P17" s="1580"/>
      <c r="Q17" s="1578">
        <v>127</v>
      </c>
      <c r="R17" s="1581">
        <v>14327</v>
      </c>
    </row>
    <row r="18" spans="1:20" ht="12.75" customHeight="1">
      <c r="A18" s="1416"/>
      <c r="B18" s="704">
        <v>10</v>
      </c>
      <c r="C18" s="1575"/>
      <c r="D18" s="972">
        <v>9</v>
      </c>
      <c r="E18" s="450">
        <v>18781</v>
      </c>
      <c r="F18" s="465">
        <v>8935</v>
      </c>
      <c r="G18" s="465">
        <v>5385</v>
      </c>
      <c r="H18" s="465">
        <v>4461</v>
      </c>
      <c r="I18" s="465">
        <v>197</v>
      </c>
      <c r="J18" s="1576">
        <v>30.9</v>
      </c>
      <c r="K18" s="465">
        <v>1857</v>
      </c>
      <c r="L18" s="1577">
        <v>204</v>
      </c>
      <c r="M18" s="95"/>
      <c r="N18" s="1578">
        <v>1957</v>
      </c>
      <c r="O18" s="1579">
        <v>38587</v>
      </c>
      <c r="P18" s="1580"/>
      <c r="Q18" s="1578">
        <v>127</v>
      </c>
      <c r="R18" s="1581">
        <v>11487</v>
      </c>
    </row>
    <row r="19" spans="1:20" ht="12.75" customHeight="1">
      <c r="A19" s="1416"/>
      <c r="B19" s="704">
        <v>11</v>
      </c>
      <c r="C19" s="1575"/>
      <c r="D19" s="972">
        <v>9</v>
      </c>
      <c r="E19" s="450">
        <v>20573</v>
      </c>
      <c r="F19" s="465">
        <v>9642</v>
      </c>
      <c r="G19" s="465">
        <v>6035</v>
      </c>
      <c r="H19" s="465">
        <v>4895</v>
      </c>
      <c r="I19" s="465">
        <v>495</v>
      </c>
      <c r="J19" s="1576">
        <v>29.9</v>
      </c>
      <c r="K19" s="465">
        <v>1848</v>
      </c>
      <c r="L19" s="1577">
        <v>204</v>
      </c>
      <c r="M19" s="95"/>
      <c r="N19" s="1578">
        <v>1955</v>
      </c>
      <c r="O19" s="1579">
        <v>36536</v>
      </c>
      <c r="P19" s="1580"/>
      <c r="Q19" s="1578">
        <v>126</v>
      </c>
      <c r="R19" s="1581">
        <v>13844</v>
      </c>
    </row>
    <row r="20" spans="1:20" ht="12.75" customHeight="1">
      <c r="A20" s="1416"/>
      <c r="B20" s="704">
        <v>12</v>
      </c>
      <c r="C20" s="1575"/>
      <c r="D20" s="972">
        <v>9</v>
      </c>
      <c r="E20" s="450">
        <v>28833</v>
      </c>
      <c r="F20" s="465">
        <v>11835</v>
      </c>
      <c r="G20" s="465">
        <v>10883</v>
      </c>
      <c r="H20" s="465">
        <v>6115</v>
      </c>
      <c r="I20" s="465">
        <v>727</v>
      </c>
      <c r="J20" s="1576">
        <v>31</v>
      </c>
      <c r="K20" s="465">
        <v>1833</v>
      </c>
      <c r="L20" s="1577">
        <v>204</v>
      </c>
      <c r="M20" s="95"/>
      <c r="N20" s="1578">
        <v>1955</v>
      </c>
      <c r="O20" s="1579">
        <v>39480</v>
      </c>
      <c r="P20" s="1580"/>
      <c r="Q20" s="1578">
        <v>126</v>
      </c>
      <c r="R20" s="1581">
        <v>18682</v>
      </c>
    </row>
    <row r="21" spans="1:20" ht="12.75" customHeight="1">
      <c r="A21" s="1416">
        <v>7</v>
      </c>
      <c r="B21" s="704">
        <v>1</v>
      </c>
      <c r="C21" s="1575"/>
      <c r="D21" s="972">
        <v>9</v>
      </c>
      <c r="E21" s="450">
        <v>19089</v>
      </c>
      <c r="F21" s="465">
        <v>9572</v>
      </c>
      <c r="G21" s="465">
        <v>5190</v>
      </c>
      <c r="H21" s="465">
        <v>4327</v>
      </c>
      <c r="I21" s="465">
        <v>190</v>
      </c>
      <c r="J21" s="1576">
        <v>29.4</v>
      </c>
      <c r="K21" s="465">
        <v>1812</v>
      </c>
      <c r="L21" s="1577">
        <v>204</v>
      </c>
      <c r="M21" s="95"/>
      <c r="N21" s="1578">
        <v>1955</v>
      </c>
      <c r="O21" s="1579">
        <v>36182</v>
      </c>
      <c r="P21" s="1580"/>
      <c r="Q21" s="1578">
        <v>126</v>
      </c>
      <c r="R21" s="1581">
        <v>15229</v>
      </c>
    </row>
    <row r="22" spans="1:20" ht="12.75" customHeight="1">
      <c r="A22" s="1416"/>
      <c r="B22" s="704">
        <v>2</v>
      </c>
      <c r="C22" s="1575"/>
      <c r="D22" s="972">
        <v>9</v>
      </c>
      <c r="E22" s="450">
        <v>17249</v>
      </c>
      <c r="F22" s="465">
        <v>7632</v>
      </c>
      <c r="G22" s="465">
        <v>5642</v>
      </c>
      <c r="H22" s="465">
        <v>3975</v>
      </c>
      <c r="I22" s="465">
        <v>177</v>
      </c>
      <c r="J22" s="1576">
        <v>27.7</v>
      </c>
      <c r="K22" s="465">
        <v>1796</v>
      </c>
      <c r="L22" s="1577">
        <v>204</v>
      </c>
      <c r="M22" s="95"/>
      <c r="N22" s="1578">
        <v>1958</v>
      </c>
      <c r="O22" s="1579">
        <v>33722</v>
      </c>
      <c r="P22" s="1580"/>
      <c r="Q22" s="1578">
        <v>126</v>
      </c>
      <c r="R22" s="1581">
        <v>13952</v>
      </c>
    </row>
    <row r="23" spans="1:20" ht="12.75" customHeight="1">
      <c r="A23" s="1416"/>
      <c r="B23" s="704">
        <v>3</v>
      </c>
      <c r="C23" s="1575"/>
      <c r="D23" s="972">
        <v>9</v>
      </c>
      <c r="E23" s="450">
        <v>20326</v>
      </c>
      <c r="F23" s="465">
        <v>9455</v>
      </c>
      <c r="G23" s="465">
        <v>5797</v>
      </c>
      <c r="H23" s="465">
        <v>5074</v>
      </c>
      <c r="I23" s="465">
        <v>278</v>
      </c>
      <c r="J23" s="1576">
        <v>30.9</v>
      </c>
      <c r="K23" s="465">
        <v>1811</v>
      </c>
      <c r="L23" s="1577">
        <v>204</v>
      </c>
      <c r="M23" s="95"/>
      <c r="N23" s="1578">
        <v>1955</v>
      </c>
      <c r="O23" s="1579">
        <v>38184</v>
      </c>
      <c r="P23" s="1580"/>
      <c r="Q23" s="1578">
        <v>124</v>
      </c>
      <c r="R23" s="1581">
        <v>19014</v>
      </c>
    </row>
    <row r="24" spans="1:20" ht="12.75" customHeight="1">
      <c r="A24" s="1416"/>
      <c r="B24" s="704">
        <v>4</v>
      </c>
      <c r="C24" s="1575"/>
      <c r="D24" s="972">
        <v>9</v>
      </c>
      <c r="E24" s="450">
        <v>17279</v>
      </c>
      <c r="F24" s="465">
        <v>8358</v>
      </c>
      <c r="G24" s="465">
        <v>4738</v>
      </c>
      <c r="H24" s="465">
        <v>4183</v>
      </c>
      <c r="I24" s="465">
        <v>229</v>
      </c>
      <c r="J24" s="1576">
        <v>29.9</v>
      </c>
      <c r="K24" s="465">
        <v>1745</v>
      </c>
      <c r="L24" s="1577">
        <v>200</v>
      </c>
      <c r="M24" s="95"/>
      <c r="N24" s="1578">
        <v>1955</v>
      </c>
      <c r="O24" s="1579">
        <v>37232</v>
      </c>
      <c r="P24" s="1580"/>
      <c r="Q24" s="1578">
        <v>124</v>
      </c>
      <c r="R24" s="1581">
        <v>12872</v>
      </c>
    </row>
    <row r="25" spans="1:20" ht="12.75" customHeight="1">
      <c r="A25" s="1416"/>
      <c r="B25" s="704">
        <v>5</v>
      </c>
      <c r="C25" s="1575"/>
      <c r="D25" s="972">
        <v>9</v>
      </c>
      <c r="E25" s="450">
        <v>18864</v>
      </c>
      <c r="F25" s="465">
        <v>8790</v>
      </c>
      <c r="G25" s="465">
        <v>5324</v>
      </c>
      <c r="H25" s="465">
        <v>4750</v>
      </c>
      <c r="I25" s="465">
        <v>221</v>
      </c>
      <c r="J25" s="1582">
        <v>31</v>
      </c>
      <c r="K25" s="465">
        <v>1732</v>
      </c>
      <c r="L25" s="333">
        <v>199</v>
      </c>
      <c r="M25" s="95"/>
      <c r="N25" s="1578">
        <v>1956</v>
      </c>
      <c r="O25" s="1579">
        <v>38921</v>
      </c>
      <c r="P25" s="1580"/>
      <c r="Q25" s="1578">
        <v>124</v>
      </c>
      <c r="R25" s="1581">
        <v>13865</v>
      </c>
    </row>
    <row r="26" spans="1:20">
      <c r="A26" s="2079" t="s">
        <v>512</v>
      </c>
      <c r="B26" s="2079"/>
      <c r="C26" s="2080"/>
      <c r="D26" s="1437">
        <v>0</v>
      </c>
      <c r="E26" s="1438">
        <f>+E25/$E25*100</f>
        <v>100</v>
      </c>
      <c r="F26" s="1439">
        <f>+F25/$E25*100</f>
        <v>46.596692111959285</v>
      </c>
      <c r="G26" s="1439">
        <f t="shared" ref="G26:H26" si="1">+G25/$E25*100</f>
        <v>28.223070398642918</v>
      </c>
      <c r="H26" s="1439">
        <f t="shared" si="1"/>
        <v>25.180237489397793</v>
      </c>
      <c r="I26" s="1437">
        <v>0</v>
      </c>
      <c r="J26" s="1437">
        <v>0</v>
      </c>
      <c r="K26" s="1437">
        <v>0</v>
      </c>
      <c r="L26" s="1504">
        <v>0</v>
      </c>
      <c r="N26" s="1583">
        <v>0</v>
      </c>
      <c r="O26" s="1504">
        <v>0</v>
      </c>
      <c r="P26" s="285"/>
      <c r="Q26" s="1583">
        <v>0</v>
      </c>
      <c r="R26" s="1504">
        <v>0</v>
      </c>
      <c r="T26" s="355" t="s">
        <v>905</v>
      </c>
    </row>
    <row r="27" spans="1:20" ht="9.75" customHeight="1">
      <c r="A27" s="7"/>
      <c r="B27" s="1034"/>
      <c r="C27" s="1575"/>
      <c r="D27" s="1032"/>
      <c r="E27" s="1032"/>
      <c r="F27" s="1032"/>
      <c r="G27" s="1032"/>
      <c r="H27" s="1032"/>
      <c r="I27" s="1032"/>
      <c r="J27" s="1032"/>
      <c r="K27" s="1032"/>
      <c r="L27" s="1584"/>
      <c r="N27" s="1585"/>
      <c r="O27" s="1586"/>
      <c r="P27" s="1587"/>
      <c r="Q27" s="1585"/>
      <c r="R27" s="1574"/>
    </row>
    <row r="28" spans="1:20">
      <c r="A28" s="1873" t="s">
        <v>262</v>
      </c>
      <c r="B28" s="1873"/>
      <c r="C28" s="1874"/>
      <c r="D28" s="1588">
        <f>(D25-D13)/D13*100</f>
        <v>0</v>
      </c>
      <c r="E28" s="1588">
        <f>(E25-E13)/E13*100</f>
        <v>-2.2033283218414641</v>
      </c>
      <c r="F28" s="1588">
        <f t="shared" ref="F28:R28" si="2">(F25-F13)/F13*100</f>
        <v>-7.2295514511873353</v>
      </c>
      <c r="G28" s="1588">
        <f t="shared" si="2"/>
        <v>1.8752391886720245</v>
      </c>
      <c r="H28" s="1588">
        <f t="shared" si="2"/>
        <v>3.5535208197078698</v>
      </c>
      <c r="I28" s="1588">
        <f t="shared" si="2"/>
        <v>-14.671814671814673</v>
      </c>
      <c r="J28" s="1588">
        <f t="shared" si="2"/>
        <v>0</v>
      </c>
      <c r="K28" s="1588">
        <f t="shared" si="2"/>
        <v>-8.456659619450317</v>
      </c>
      <c r="L28" s="1589">
        <f t="shared" si="2"/>
        <v>-2.4509803921568629</v>
      </c>
      <c r="N28" s="1590">
        <v>-0.2</v>
      </c>
      <c r="O28" s="1588">
        <v>3.7</v>
      </c>
      <c r="P28" s="285"/>
      <c r="Q28" s="1588">
        <f t="shared" si="2"/>
        <v>-3.125</v>
      </c>
      <c r="R28" s="1589">
        <f t="shared" si="2"/>
        <v>10.504503068462581</v>
      </c>
      <c r="T28" s="355" t="s">
        <v>905</v>
      </c>
    </row>
    <row r="29" spans="1:20" ht="12.75" customHeight="1">
      <c r="A29" s="7"/>
      <c r="B29" s="1034"/>
      <c r="C29" s="1034"/>
      <c r="D29" s="1591"/>
      <c r="E29" s="1591"/>
      <c r="F29" s="1592"/>
      <c r="G29" s="1592"/>
      <c r="H29" s="1592"/>
      <c r="I29" s="1592"/>
      <c r="J29" s="1592"/>
      <c r="K29" s="1592"/>
      <c r="L29" s="1591"/>
      <c r="N29" s="1593">
        <v>0.99539999999999995</v>
      </c>
      <c r="O29" s="1594">
        <v>0.99890000000000001</v>
      </c>
    </row>
    <row r="30" spans="1:20" ht="12.75" customHeight="1">
      <c r="A30" s="7"/>
      <c r="B30" s="1034"/>
      <c r="C30" s="1034"/>
      <c r="D30" s="1034"/>
      <c r="E30" s="1034"/>
      <c r="F30" s="7"/>
      <c r="G30" s="7"/>
      <c r="H30" s="7"/>
      <c r="I30" s="7"/>
      <c r="J30" s="7"/>
      <c r="K30" s="7"/>
      <c r="L30" s="1034"/>
      <c r="N30" s="1595" t="s">
        <v>851</v>
      </c>
      <c r="O30" s="1595"/>
    </row>
    <row r="31" spans="1:20" ht="12.75" customHeight="1">
      <c r="A31" s="7"/>
      <c r="B31" s="1034"/>
      <c r="C31" s="1034"/>
      <c r="D31" s="1034"/>
      <c r="E31" s="1034"/>
      <c r="F31" s="7"/>
      <c r="G31" s="7"/>
      <c r="H31" s="7"/>
      <c r="I31" s="7"/>
      <c r="J31" s="7"/>
      <c r="K31" s="7"/>
      <c r="L31" s="1034"/>
    </row>
    <row r="32" spans="1:20" ht="20.25" customHeight="1">
      <c r="A32" s="915" t="s">
        <v>827</v>
      </c>
      <c r="B32" s="1596"/>
      <c r="C32" s="1596"/>
      <c r="D32" s="1034"/>
      <c r="E32" s="1034"/>
      <c r="F32" s="7"/>
      <c r="G32" s="7"/>
      <c r="H32" s="7"/>
      <c r="I32" s="7"/>
      <c r="J32" s="7"/>
      <c r="K32" s="7"/>
      <c r="L32" s="7"/>
      <c r="N32" s="1551" t="s">
        <v>814</v>
      </c>
      <c r="Q32" s="1551" t="s">
        <v>815</v>
      </c>
    </row>
    <row r="33" spans="1:20" ht="15" customHeight="1">
      <c r="A33" s="2075" t="s">
        <v>59</v>
      </c>
      <c r="B33" s="2075"/>
      <c r="C33" s="2076"/>
      <c r="D33" s="2068" t="s">
        <v>823</v>
      </c>
      <c r="E33" s="2081" t="s">
        <v>813</v>
      </c>
      <c r="F33" s="288"/>
      <c r="G33" s="289"/>
      <c r="H33" s="289"/>
      <c r="I33" s="2074" t="s">
        <v>95</v>
      </c>
      <c r="J33" s="2068" t="s">
        <v>824</v>
      </c>
      <c r="K33" s="2068" t="s">
        <v>825</v>
      </c>
      <c r="L33" s="2068" t="s">
        <v>826</v>
      </c>
      <c r="M33" s="95"/>
      <c r="N33" s="2069" t="s">
        <v>811</v>
      </c>
      <c r="O33" s="2069" t="s">
        <v>813</v>
      </c>
      <c r="P33" s="285"/>
      <c r="Q33" s="2069" t="s">
        <v>811</v>
      </c>
      <c r="R33" s="2069" t="s">
        <v>813</v>
      </c>
      <c r="S33" s="95"/>
    </row>
    <row r="34" spans="1:20" ht="22.5" customHeight="1">
      <c r="A34" s="2016"/>
      <c r="B34" s="2016"/>
      <c r="C34" s="2023"/>
      <c r="D34" s="1945"/>
      <c r="E34" s="2082"/>
      <c r="F34" s="135" t="s">
        <v>93</v>
      </c>
      <c r="G34" s="135" t="s">
        <v>94</v>
      </c>
      <c r="H34" s="136" t="s">
        <v>91</v>
      </c>
      <c r="I34" s="1945"/>
      <c r="J34" s="1945"/>
      <c r="K34" s="1945"/>
      <c r="L34" s="1945"/>
      <c r="M34" s="96"/>
      <c r="N34" s="2070"/>
      <c r="O34" s="2070"/>
      <c r="P34" s="286"/>
      <c r="Q34" s="2070"/>
      <c r="R34" s="2070"/>
      <c r="S34" s="96"/>
    </row>
    <row r="35" spans="1:20" ht="10.5" customHeight="1">
      <c r="A35" s="1034"/>
      <c r="B35" s="1552"/>
      <c r="C35" s="1553"/>
      <c r="D35" s="1034" t="s">
        <v>696</v>
      </c>
      <c r="E35" s="1034" t="s">
        <v>225</v>
      </c>
      <c r="F35" s="1034" t="s">
        <v>225</v>
      </c>
      <c r="G35" s="1034" t="s">
        <v>225</v>
      </c>
      <c r="H35" s="1034" t="s">
        <v>225</v>
      </c>
      <c r="I35" s="1034" t="s">
        <v>225</v>
      </c>
      <c r="J35" s="1034" t="s">
        <v>92</v>
      </c>
      <c r="K35" s="1034" t="s">
        <v>57</v>
      </c>
      <c r="L35" s="1554" t="s">
        <v>96</v>
      </c>
      <c r="M35" s="1597">
        <v>0</v>
      </c>
      <c r="N35" s="1555" t="s">
        <v>696</v>
      </c>
      <c r="O35" s="1034" t="s">
        <v>225</v>
      </c>
      <c r="P35" s="1556"/>
      <c r="Q35" s="1555" t="s">
        <v>696</v>
      </c>
      <c r="R35" s="1557" t="s">
        <v>225</v>
      </c>
    </row>
    <row r="36" spans="1:20" s="95" customFormat="1" ht="18.75" customHeight="1">
      <c r="A36" s="724" t="s">
        <v>482</v>
      </c>
      <c r="B36" s="1558">
        <v>2</v>
      </c>
      <c r="C36" s="724" t="s">
        <v>159</v>
      </c>
      <c r="D36" s="1598">
        <v>258</v>
      </c>
      <c r="E36" s="387">
        <v>617644</v>
      </c>
      <c r="F36" s="387">
        <v>35647</v>
      </c>
      <c r="G36" s="387">
        <v>488867</v>
      </c>
      <c r="H36" s="387">
        <v>93130</v>
      </c>
      <c r="I36" s="387">
        <v>2526</v>
      </c>
      <c r="J36" s="456">
        <v>364</v>
      </c>
      <c r="K36" s="169">
        <v>24449</v>
      </c>
      <c r="L36" s="448">
        <v>1091</v>
      </c>
      <c r="M36" s="1597">
        <v>0</v>
      </c>
      <c r="N36" s="1561">
        <v>634</v>
      </c>
      <c r="O36" s="1564">
        <v>262050</v>
      </c>
      <c r="P36" s="1563"/>
      <c r="Q36" s="1562">
        <v>178</v>
      </c>
      <c r="R36" s="1564">
        <v>138764</v>
      </c>
      <c r="S36" s="47"/>
    </row>
    <row r="37" spans="1:20" s="96" customFormat="1">
      <c r="A37" s="724"/>
      <c r="B37" s="1558">
        <v>3</v>
      </c>
      <c r="C37" s="724"/>
      <c r="D37" s="1598">
        <v>259</v>
      </c>
      <c r="E37" s="387">
        <v>623793</v>
      </c>
      <c r="F37" s="387">
        <v>32529</v>
      </c>
      <c r="G37" s="387">
        <v>501922</v>
      </c>
      <c r="H37" s="387">
        <v>89343</v>
      </c>
      <c r="I37" s="387">
        <v>2419</v>
      </c>
      <c r="J37" s="456">
        <v>363.4</v>
      </c>
      <c r="K37" s="169">
        <v>24710</v>
      </c>
      <c r="L37" s="448">
        <v>1077</v>
      </c>
      <c r="M37" s="1597">
        <v>0</v>
      </c>
      <c r="N37" s="1565">
        <v>660</v>
      </c>
      <c r="O37" s="1567">
        <v>261582</v>
      </c>
      <c r="P37" s="1599"/>
      <c r="Q37" s="50">
        <v>173</v>
      </c>
      <c r="R37" s="1586">
        <v>134490</v>
      </c>
      <c r="S37" s="47"/>
    </row>
    <row r="38" spans="1:20" ht="12.75" customHeight="1">
      <c r="A38" s="724"/>
      <c r="B38" s="1558">
        <v>4</v>
      </c>
      <c r="C38" s="724"/>
      <c r="D38" s="1598">
        <v>257</v>
      </c>
      <c r="E38" s="387">
        <v>619179</v>
      </c>
      <c r="F38" s="387">
        <v>33125</v>
      </c>
      <c r="G38" s="387">
        <v>497728</v>
      </c>
      <c r="H38" s="387">
        <v>88236</v>
      </c>
      <c r="I38" s="387">
        <v>2326</v>
      </c>
      <c r="J38" s="456">
        <v>363.6</v>
      </c>
      <c r="K38" s="169">
        <v>23806</v>
      </c>
      <c r="L38" s="448">
        <v>1022</v>
      </c>
      <c r="M38" s="1597"/>
      <c r="N38" s="1565">
        <v>695</v>
      </c>
      <c r="O38" s="1567">
        <v>275336</v>
      </c>
      <c r="P38" s="285"/>
      <c r="Q38" s="1585">
        <v>175</v>
      </c>
      <c r="R38" s="1586">
        <v>129764</v>
      </c>
    </row>
    <row r="39" spans="1:20" ht="12.75" customHeight="1">
      <c r="A39" s="724"/>
      <c r="B39" s="636">
        <v>5</v>
      </c>
      <c r="C39" s="724"/>
      <c r="D39" s="1600">
        <v>257</v>
      </c>
      <c r="E39" s="387">
        <v>628433</v>
      </c>
      <c r="F39" s="387">
        <v>32959</v>
      </c>
      <c r="G39" s="387">
        <v>507361</v>
      </c>
      <c r="H39" s="387">
        <v>88110</v>
      </c>
      <c r="I39" s="387">
        <v>2163</v>
      </c>
      <c r="J39" s="457">
        <v>363.59999999999997</v>
      </c>
      <c r="K39" s="387">
        <v>23762</v>
      </c>
      <c r="L39" s="328">
        <v>1021</v>
      </c>
      <c r="M39" s="1597"/>
      <c r="N39" s="1565">
        <v>717</v>
      </c>
      <c r="O39" s="1567">
        <v>293519</v>
      </c>
      <c r="P39" s="285"/>
      <c r="Q39" s="1585">
        <v>176</v>
      </c>
      <c r="R39" s="1586">
        <v>128937</v>
      </c>
    </row>
    <row r="40" spans="1:20" ht="12.75" customHeight="1">
      <c r="A40" s="635"/>
      <c r="B40" s="636">
        <v>6</v>
      </c>
      <c r="C40" s="724"/>
      <c r="D40" s="1600">
        <v>254</v>
      </c>
      <c r="E40" s="387">
        <v>639210</v>
      </c>
      <c r="F40" s="387">
        <v>30876</v>
      </c>
      <c r="G40" s="387">
        <v>519539</v>
      </c>
      <c r="H40" s="387">
        <v>88792</v>
      </c>
      <c r="I40" s="387">
        <v>2022</v>
      </c>
      <c r="J40" s="457">
        <v>364</v>
      </c>
      <c r="K40" s="387">
        <v>23532</v>
      </c>
      <c r="L40" s="328">
        <v>1009</v>
      </c>
      <c r="M40" s="1597"/>
      <c r="N40" s="1565">
        <v>765</v>
      </c>
      <c r="O40" s="1567">
        <v>313664</v>
      </c>
      <c r="P40" s="285"/>
      <c r="Q40" s="1585">
        <v>181</v>
      </c>
      <c r="R40" s="1586">
        <v>133746</v>
      </c>
    </row>
    <row r="41" spans="1:20" ht="12.75" customHeight="1">
      <c r="A41" s="2077" t="s">
        <v>873</v>
      </c>
      <c r="B41" s="2077"/>
      <c r="C41" s="2077"/>
      <c r="D41" s="1570">
        <v>0</v>
      </c>
      <c r="E41" s="168">
        <f>+E40/$E40*100</f>
        <v>100</v>
      </c>
      <c r="F41" s="168">
        <f t="shared" ref="F41:H41" si="3">+F40/$E40*100</f>
        <v>4.8303374477871124</v>
      </c>
      <c r="G41" s="168">
        <f t="shared" si="3"/>
        <v>81.27829664742417</v>
      </c>
      <c r="H41" s="168">
        <f t="shared" si="3"/>
        <v>13.890896575460335</v>
      </c>
      <c r="I41" s="1433">
        <v>0</v>
      </c>
      <c r="J41" s="1433">
        <v>0</v>
      </c>
      <c r="K41" s="1433">
        <v>0</v>
      </c>
      <c r="L41" s="1497">
        <v>0</v>
      </c>
      <c r="M41" s="1597"/>
      <c r="N41" s="1570">
        <v>0</v>
      </c>
      <c r="O41" s="1497">
        <v>0</v>
      </c>
      <c r="P41" s="285"/>
      <c r="Q41" s="1433">
        <v>0</v>
      </c>
      <c r="R41" s="1497">
        <v>0</v>
      </c>
      <c r="T41" s="355" t="s">
        <v>905</v>
      </c>
    </row>
    <row r="42" spans="1:20" ht="12.75" customHeight="1">
      <c r="A42" s="137"/>
      <c r="B42" s="1039"/>
      <c r="C42" s="1039"/>
      <c r="D42" s="1601"/>
      <c r="E42" s="1039"/>
      <c r="F42" s="1039"/>
      <c r="G42" s="1039"/>
      <c r="H42" s="1039"/>
      <c r="I42" s="1039"/>
      <c r="J42" s="1039"/>
      <c r="K42" s="1039"/>
      <c r="L42" s="1602"/>
      <c r="M42" s="1597">
        <v>1</v>
      </c>
      <c r="N42" s="1603"/>
      <c r="O42" s="1574"/>
      <c r="P42" s="285"/>
      <c r="Q42" s="1603"/>
      <c r="R42" s="1574"/>
    </row>
    <row r="43" spans="1:20">
      <c r="A43" s="1416">
        <v>6</v>
      </c>
      <c r="B43" s="704">
        <v>5</v>
      </c>
      <c r="C43" s="1575" t="s">
        <v>285</v>
      </c>
      <c r="D43" s="1604">
        <v>256</v>
      </c>
      <c r="E43" s="351">
        <v>51754</v>
      </c>
      <c r="F43" s="332">
        <v>2567</v>
      </c>
      <c r="G43" s="332">
        <v>42185</v>
      </c>
      <c r="H43" s="332">
        <v>7001</v>
      </c>
      <c r="I43" s="332">
        <v>153</v>
      </c>
      <c r="J43" s="1576">
        <v>30.9</v>
      </c>
      <c r="K43" s="332">
        <v>23345</v>
      </c>
      <c r="L43" s="333">
        <v>1020</v>
      </c>
      <c r="N43" s="1578">
        <v>744</v>
      </c>
      <c r="O43" s="1579">
        <v>25818</v>
      </c>
      <c r="P43" s="1605"/>
      <c r="Q43" s="1578">
        <v>179</v>
      </c>
      <c r="R43" s="1581">
        <v>11978</v>
      </c>
    </row>
    <row r="44" spans="1:20" ht="11.25" customHeight="1">
      <c r="A44" s="1416"/>
      <c r="B44" s="704">
        <v>6</v>
      </c>
      <c r="C44" s="1575"/>
      <c r="D44" s="1604">
        <v>256</v>
      </c>
      <c r="E44" s="450">
        <v>52134</v>
      </c>
      <c r="F44" s="465">
        <v>2951</v>
      </c>
      <c r="G44" s="465">
        <v>41967</v>
      </c>
      <c r="H44" s="465">
        <v>7216</v>
      </c>
      <c r="I44" s="465">
        <v>157</v>
      </c>
      <c r="J44" s="1576">
        <v>30</v>
      </c>
      <c r="K44" s="465">
        <v>23390</v>
      </c>
      <c r="L44" s="333">
        <v>1020</v>
      </c>
      <c r="N44" s="1578">
        <v>752</v>
      </c>
      <c r="O44" s="1579">
        <v>26394</v>
      </c>
      <c r="P44" s="1605"/>
      <c r="Q44" s="1578">
        <v>182</v>
      </c>
      <c r="R44" s="1581">
        <v>11675</v>
      </c>
    </row>
    <row r="45" spans="1:20" ht="12.75" customHeight="1">
      <c r="A45" s="1416"/>
      <c r="B45" s="704">
        <v>7</v>
      </c>
      <c r="C45" s="1575"/>
      <c r="D45" s="1604">
        <v>256</v>
      </c>
      <c r="E45" s="450">
        <v>54199</v>
      </c>
      <c r="F45" s="465">
        <v>2830</v>
      </c>
      <c r="G45" s="465">
        <v>43564</v>
      </c>
      <c r="H45" s="465">
        <v>7804</v>
      </c>
      <c r="I45" s="465">
        <v>204</v>
      </c>
      <c r="J45" s="1576">
        <v>30.9</v>
      </c>
      <c r="K45" s="465">
        <v>23583</v>
      </c>
      <c r="L45" s="333">
        <v>1019</v>
      </c>
      <c r="N45" s="1578">
        <v>752</v>
      </c>
      <c r="O45" s="1579">
        <v>27778</v>
      </c>
      <c r="P45" s="1605"/>
      <c r="Q45" s="1578">
        <v>182</v>
      </c>
      <c r="R45" s="1581">
        <v>12132</v>
      </c>
    </row>
    <row r="46" spans="1:20" ht="12.75" customHeight="1">
      <c r="A46" s="1416"/>
      <c r="B46" s="704">
        <v>8</v>
      </c>
      <c r="C46" s="1575"/>
      <c r="D46" s="1604">
        <v>256</v>
      </c>
      <c r="E46" s="450">
        <v>57543</v>
      </c>
      <c r="F46" s="465">
        <v>2263</v>
      </c>
      <c r="G46" s="465">
        <v>47319</v>
      </c>
      <c r="H46" s="465">
        <v>7961</v>
      </c>
      <c r="I46" s="465">
        <v>154</v>
      </c>
      <c r="J46" s="1576">
        <v>30.9</v>
      </c>
      <c r="K46" s="465">
        <v>23644</v>
      </c>
      <c r="L46" s="333">
        <v>1018</v>
      </c>
      <c r="N46" s="1578">
        <v>753</v>
      </c>
      <c r="O46" s="1579">
        <v>27862</v>
      </c>
      <c r="P46" s="1605"/>
      <c r="Q46" s="1578">
        <v>182</v>
      </c>
      <c r="R46" s="1581">
        <v>12158</v>
      </c>
    </row>
    <row r="47" spans="1:20" ht="12.75" customHeight="1">
      <c r="A47" s="1416"/>
      <c r="B47" s="704">
        <v>9</v>
      </c>
      <c r="C47" s="1575"/>
      <c r="D47" s="1604">
        <v>256</v>
      </c>
      <c r="E47" s="450">
        <v>50331</v>
      </c>
      <c r="F47" s="465">
        <v>1907</v>
      </c>
      <c r="G47" s="465">
        <v>41645</v>
      </c>
      <c r="H47" s="465">
        <v>6778</v>
      </c>
      <c r="I47" s="465">
        <v>137</v>
      </c>
      <c r="J47" s="1576">
        <v>29.8</v>
      </c>
      <c r="K47" s="465">
        <v>23455</v>
      </c>
      <c r="L47" s="333">
        <v>1019</v>
      </c>
      <c r="N47" s="1578">
        <v>755</v>
      </c>
      <c r="O47" s="1579">
        <v>25281</v>
      </c>
      <c r="P47" s="1605"/>
      <c r="Q47" s="1578">
        <v>181</v>
      </c>
      <c r="R47" s="1581">
        <v>10426</v>
      </c>
    </row>
    <row r="48" spans="1:20" ht="12.75" customHeight="1">
      <c r="A48" s="1416"/>
      <c r="B48" s="704">
        <v>10</v>
      </c>
      <c r="C48" s="1575"/>
      <c r="D48" s="1604">
        <v>255</v>
      </c>
      <c r="E48" s="450">
        <v>51716</v>
      </c>
      <c r="F48" s="465">
        <v>2358</v>
      </c>
      <c r="G48" s="465">
        <v>42525</v>
      </c>
      <c r="H48" s="465">
        <v>6833</v>
      </c>
      <c r="I48" s="465">
        <v>131</v>
      </c>
      <c r="J48" s="1576">
        <v>30.8</v>
      </c>
      <c r="K48" s="465">
        <v>23405</v>
      </c>
      <c r="L48" s="333">
        <v>1017</v>
      </c>
      <c r="N48" s="1578">
        <v>757</v>
      </c>
      <c r="O48" s="1579">
        <v>25928</v>
      </c>
      <c r="P48" s="1605"/>
      <c r="Q48" s="1578">
        <v>181</v>
      </c>
      <c r="R48" s="1581">
        <v>10493</v>
      </c>
    </row>
    <row r="49" spans="1:20" ht="12.75" customHeight="1">
      <c r="A49" s="1416"/>
      <c r="B49" s="704">
        <v>11</v>
      </c>
      <c r="C49" s="1575"/>
      <c r="D49" s="1604">
        <v>255</v>
      </c>
      <c r="E49" s="450">
        <v>53769</v>
      </c>
      <c r="F49" s="465">
        <v>3125</v>
      </c>
      <c r="G49" s="465">
        <v>42985</v>
      </c>
      <c r="H49" s="465">
        <v>7659</v>
      </c>
      <c r="I49" s="465">
        <v>168</v>
      </c>
      <c r="J49" s="1576">
        <v>30</v>
      </c>
      <c r="K49" s="465">
        <v>23209</v>
      </c>
      <c r="L49" s="333">
        <v>1017</v>
      </c>
      <c r="N49" s="1578">
        <v>763</v>
      </c>
      <c r="O49" s="1579">
        <v>25618</v>
      </c>
      <c r="P49" s="1605"/>
      <c r="Q49" s="1578">
        <v>182</v>
      </c>
      <c r="R49" s="1581">
        <v>11064</v>
      </c>
    </row>
    <row r="50" spans="1:20" ht="12.75" customHeight="1">
      <c r="A50" s="1416"/>
      <c r="B50" s="704">
        <v>12</v>
      </c>
      <c r="C50" s="1575"/>
      <c r="D50" s="1604">
        <v>254</v>
      </c>
      <c r="E50" s="450">
        <v>64625</v>
      </c>
      <c r="F50" s="465">
        <v>3073</v>
      </c>
      <c r="G50" s="465">
        <v>52018</v>
      </c>
      <c r="H50" s="465">
        <v>9534</v>
      </c>
      <c r="I50" s="465">
        <v>259</v>
      </c>
      <c r="J50" s="1576">
        <v>31</v>
      </c>
      <c r="K50" s="465">
        <v>23532</v>
      </c>
      <c r="L50" s="333">
        <v>1009</v>
      </c>
      <c r="N50" s="1578">
        <v>765</v>
      </c>
      <c r="O50" s="1579">
        <v>30324</v>
      </c>
      <c r="P50" s="1605"/>
      <c r="Q50" s="1578">
        <v>181</v>
      </c>
      <c r="R50" s="1581">
        <v>13517</v>
      </c>
    </row>
    <row r="51" spans="1:20" ht="12.75" customHeight="1">
      <c r="A51" s="1416">
        <v>7</v>
      </c>
      <c r="B51" s="704">
        <v>1</v>
      </c>
      <c r="C51" s="1575"/>
      <c r="D51" s="1604">
        <v>244</v>
      </c>
      <c r="E51" s="450">
        <v>51897</v>
      </c>
      <c r="F51" s="465">
        <v>2437</v>
      </c>
      <c r="G51" s="465">
        <v>42286</v>
      </c>
      <c r="H51" s="465">
        <v>7174</v>
      </c>
      <c r="I51" s="465">
        <v>167</v>
      </c>
      <c r="J51" s="1576">
        <v>30</v>
      </c>
      <c r="K51" s="465">
        <v>22940</v>
      </c>
      <c r="L51" s="333">
        <v>998</v>
      </c>
      <c r="N51" s="1578">
        <v>763</v>
      </c>
      <c r="O51" s="1579">
        <v>25415</v>
      </c>
      <c r="P51" s="1605"/>
      <c r="Q51" s="1578">
        <v>180</v>
      </c>
      <c r="R51" s="1581">
        <v>9388</v>
      </c>
    </row>
    <row r="52" spans="1:20" ht="12.75" customHeight="1">
      <c r="A52" s="1416"/>
      <c r="B52" s="704">
        <v>2</v>
      </c>
      <c r="C52" s="1575"/>
      <c r="D52" s="1604">
        <v>242</v>
      </c>
      <c r="E52" s="450">
        <v>47232</v>
      </c>
      <c r="F52" s="465">
        <v>1842</v>
      </c>
      <c r="G52" s="465">
        <v>39171</v>
      </c>
      <c r="H52" s="465">
        <v>6220</v>
      </c>
      <c r="I52" s="465">
        <v>131</v>
      </c>
      <c r="J52" s="1576">
        <v>27.9</v>
      </c>
      <c r="K52" s="465">
        <v>22588</v>
      </c>
      <c r="L52" s="333">
        <v>981</v>
      </c>
      <c r="N52" s="1578">
        <v>762</v>
      </c>
      <c r="O52" s="1579">
        <v>24168</v>
      </c>
      <c r="P52" s="1605"/>
      <c r="Q52" s="1578">
        <v>179</v>
      </c>
      <c r="R52" s="1581">
        <v>8854</v>
      </c>
    </row>
    <row r="53" spans="1:20" ht="12.75" customHeight="1">
      <c r="A53" s="1416"/>
      <c r="B53" s="704">
        <v>3</v>
      </c>
      <c r="C53" s="1575"/>
      <c r="D53" s="1604">
        <v>238</v>
      </c>
      <c r="E53" s="450">
        <v>51559</v>
      </c>
      <c r="F53" s="465">
        <v>2314</v>
      </c>
      <c r="G53" s="465">
        <v>42154</v>
      </c>
      <c r="H53" s="465">
        <v>7091</v>
      </c>
      <c r="I53" s="465">
        <v>162</v>
      </c>
      <c r="J53" s="1576">
        <v>30.8</v>
      </c>
      <c r="K53" s="465">
        <v>22485</v>
      </c>
      <c r="L53" s="333">
        <v>966</v>
      </c>
      <c r="N53" s="1578">
        <v>770</v>
      </c>
      <c r="O53" s="1579">
        <v>27732</v>
      </c>
      <c r="P53" s="1605"/>
      <c r="Q53" s="1578">
        <v>180</v>
      </c>
      <c r="R53" s="1581">
        <v>10901</v>
      </c>
    </row>
    <row r="54" spans="1:20" ht="12.75" customHeight="1">
      <c r="A54" s="1416"/>
      <c r="B54" s="704">
        <v>4</v>
      </c>
      <c r="C54" s="1575"/>
      <c r="D54" s="1604">
        <v>237</v>
      </c>
      <c r="E54" s="450">
        <v>49295</v>
      </c>
      <c r="F54" s="465">
        <v>2357</v>
      </c>
      <c r="G54" s="465">
        <v>40273</v>
      </c>
      <c r="H54" s="465">
        <v>6665</v>
      </c>
      <c r="I54" s="465">
        <v>132</v>
      </c>
      <c r="J54" s="1576">
        <v>29.9</v>
      </c>
      <c r="K54" s="465">
        <v>22236</v>
      </c>
      <c r="L54" s="333">
        <v>962</v>
      </c>
      <c r="N54" s="1578">
        <v>775</v>
      </c>
      <c r="O54" s="1579">
        <v>26580</v>
      </c>
      <c r="P54" s="1605"/>
      <c r="Q54" s="1578">
        <v>181</v>
      </c>
      <c r="R54" s="1581">
        <v>11707</v>
      </c>
    </row>
    <row r="55" spans="1:20" ht="12.75" customHeight="1">
      <c r="A55" s="1416"/>
      <c r="B55" s="704">
        <v>5</v>
      </c>
      <c r="C55" s="1575"/>
      <c r="D55" s="1604">
        <v>238</v>
      </c>
      <c r="E55" s="450">
        <v>50882</v>
      </c>
      <c r="F55" s="465">
        <v>2579</v>
      </c>
      <c r="G55" s="465">
        <v>41478</v>
      </c>
      <c r="H55" s="465">
        <v>6825</v>
      </c>
      <c r="I55" s="465">
        <v>126</v>
      </c>
      <c r="J55" s="1582">
        <v>30.6</v>
      </c>
      <c r="K55" s="465">
        <v>22427</v>
      </c>
      <c r="L55" s="333">
        <v>968</v>
      </c>
      <c r="N55" s="1578">
        <v>776</v>
      </c>
      <c r="O55" s="1579">
        <v>27741</v>
      </c>
      <c r="P55" s="1605"/>
      <c r="Q55" s="1578">
        <v>182</v>
      </c>
      <c r="R55" s="1581">
        <v>12120</v>
      </c>
    </row>
    <row r="56" spans="1:20" ht="12.75" customHeight="1">
      <c r="A56" s="2079" t="s">
        <v>512</v>
      </c>
      <c r="B56" s="2079"/>
      <c r="C56" s="2080"/>
      <c r="D56" s="1583">
        <v>0</v>
      </c>
      <c r="E56" s="1438">
        <v>100</v>
      </c>
      <c r="F56" s="1439">
        <f>+F55/$E55*100</f>
        <v>5.0685900711450023</v>
      </c>
      <c r="G56" s="1439">
        <f t="shared" ref="G56:H56" si="4">+G55/$E55*100</f>
        <v>81.518022090326639</v>
      </c>
      <c r="H56" s="1439">
        <f t="shared" si="4"/>
        <v>13.41338783852836</v>
      </c>
      <c r="I56" s="1437">
        <v>0</v>
      </c>
      <c r="J56" s="1437">
        <v>0</v>
      </c>
      <c r="K56" s="1437">
        <v>0</v>
      </c>
      <c r="L56" s="1504">
        <v>0</v>
      </c>
      <c r="M56" s="1606"/>
      <c r="N56" s="1583">
        <v>0</v>
      </c>
      <c r="O56" s="1504">
        <v>0</v>
      </c>
      <c r="P56" s="285"/>
      <c r="Q56" s="1583">
        <v>0</v>
      </c>
      <c r="R56" s="1504">
        <v>0</v>
      </c>
      <c r="T56" s="355" t="s">
        <v>905</v>
      </c>
    </row>
    <row r="57" spans="1:20" ht="12.75" customHeight="1">
      <c r="A57" s="7"/>
      <c r="B57" s="1034"/>
      <c r="C57" s="1575"/>
      <c r="D57" s="1032"/>
      <c r="E57" s="1032"/>
      <c r="F57" s="1032"/>
      <c r="G57" s="1032"/>
      <c r="H57" s="1032"/>
      <c r="I57" s="1032"/>
      <c r="J57" s="1032"/>
      <c r="K57" s="1032"/>
      <c r="L57" s="200"/>
      <c r="N57" s="1603"/>
      <c r="O57" s="1574"/>
      <c r="P57" s="285"/>
      <c r="Q57" s="1603"/>
      <c r="R57" s="1574"/>
    </row>
    <row r="58" spans="1:20">
      <c r="A58" s="1873" t="s">
        <v>262</v>
      </c>
      <c r="B58" s="1873"/>
      <c r="C58" s="1874"/>
      <c r="D58" s="1588">
        <f>ROUND((D55/(D43)-1)*100,1)</f>
        <v>-7</v>
      </c>
      <c r="E58" s="1588">
        <f t="shared" ref="E58:L58" si="5">ROUND((E55/(E43)-1)*100,1)</f>
        <v>-1.7</v>
      </c>
      <c r="F58" s="1588">
        <f t="shared" si="5"/>
        <v>0.5</v>
      </c>
      <c r="G58" s="1588">
        <f t="shared" si="5"/>
        <v>-1.7</v>
      </c>
      <c r="H58" s="1588">
        <f t="shared" si="5"/>
        <v>-2.5</v>
      </c>
      <c r="I58" s="1588">
        <f t="shared" si="5"/>
        <v>-17.600000000000001</v>
      </c>
      <c r="J58" s="1588">
        <f t="shared" si="5"/>
        <v>-1</v>
      </c>
      <c r="K58" s="1588">
        <f t="shared" si="5"/>
        <v>-3.9</v>
      </c>
      <c r="L58" s="1589">
        <f t="shared" si="5"/>
        <v>-5.0999999999999996</v>
      </c>
      <c r="N58" s="1590">
        <f t="shared" ref="N58:R58" si="6">(N55-N43)/N43*100</f>
        <v>4.3010752688172049</v>
      </c>
      <c r="O58" s="1588">
        <f t="shared" si="6"/>
        <v>7.4482918893795036</v>
      </c>
      <c r="P58" s="285"/>
      <c r="Q58" s="1588">
        <f t="shared" si="6"/>
        <v>1.6759776536312849</v>
      </c>
      <c r="R58" s="1589">
        <f t="shared" si="6"/>
        <v>1.1855067623977291</v>
      </c>
      <c r="T58" s="355" t="s">
        <v>905</v>
      </c>
    </row>
    <row r="59" spans="1:20">
      <c r="A59" s="1607"/>
      <c r="B59" s="1608"/>
      <c r="C59" s="1608"/>
      <c r="D59" s="1609"/>
      <c r="E59" s="1609"/>
      <c r="F59" s="1609"/>
      <c r="G59" s="1609"/>
      <c r="H59" s="1609"/>
      <c r="I59" s="1609"/>
      <c r="J59" s="1609"/>
      <c r="K59" s="1609"/>
      <c r="L59" s="1609"/>
      <c r="N59" s="1610"/>
      <c r="O59" s="1610"/>
      <c r="Q59" s="1610"/>
      <c r="R59" s="1610"/>
    </row>
    <row r="60" spans="1:20">
      <c r="A60" s="1055"/>
      <c r="B60" s="49"/>
      <c r="C60" s="1054"/>
      <c r="D60" s="1054"/>
      <c r="E60" s="1054"/>
      <c r="F60" s="1054"/>
      <c r="G60"/>
      <c r="H60"/>
      <c r="I60" s="1611"/>
      <c r="J60" s="1611" t="s">
        <v>816</v>
      </c>
      <c r="K60"/>
      <c r="L60" s="1612"/>
      <c r="O60" s="1611"/>
    </row>
    <row r="61" spans="1:20" s="8" customFormat="1" ht="7.5" customHeight="1">
      <c r="B61" s="1613"/>
      <c r="C61" s="698"/>
      <c r="D61" s="1614"/>
      <c r="E61" s="287"/>
      <c r="F61" s="287"/>
      <c r="G61" s="287"/>
      <c r="H61" s="287"/>
      <c r="I61" s="287"/>
      <c r="J61" s="287"/>
      <c r="K61" s="287"/>
      <c r="L61" s="287"/>
      <c r="M61" s="1606"/>
      <c r="N61" s="1606"/>
      <c r="O61" s="1606"/>
      <c r="P61" s="1615"/>
      <c r="Q61" s="1606"/>
      <c r="R61" s="1606"/>
      <c r="S61" s="1606"/>
    </row>
    <row r="62" spans="1:20" s="8" customFormat="1" ht="11">
      <c r="A62" s="1616" t="s">
        <v>497</v>
      </c>
      <c r="B62" s="1613" t="s">
        <v>817</v>
      </c>
      <c r="C62" s="1613"/>
      <c r="D62" s="1614"/>
      <c r="E62" s="287"/>
      <c r="F62" s="287"/>
      <c r="G62" s="287"/>
      <c r="H62" s="287"/>
      <c r="I62" s="287"/>
      <c r="J62" s="287"/>
      <c r="K62" s="287"/>
      <c r="L62" s="287"/>
      <c r="M62" s="1606"/>
      <c r="N62" s="1606"/>
      <c r="O62" s="1606"/>
      <c r="P62" s="1606"/>
      <c r="Q62" s="1606"/>
      <c r="R62" s="1606"/>
      <c r="S62" s="1606"/>
    </row>
    <row r="63" spans="1:20" s="8" customFormat="1" ht="11">
      <c r="A63" s="1617"/>
      <c r="B63" s="1613" t="s">
        <v>818</v>
      </c>
      <c r="C63" s="1613"/>
      <c r="D63" s="1614"/>
      <c r="E63" s="287"/>
      <c r="F63" s="287"/>
      <c r="G63" s="287"/>
      <c r="H63" s="287"/>
      <c r="I63" s="287"/>
      <c r="J63" s="287"/>
      <c r="K63" s="287"/>
      <c r="L63" s="287"/>
      <c r="M63" s="1606"/>
      <c r="N63" s="1606"/>
      <c r="O63" s="1606"/>
      <c r="P63" s="1606"/>
      <c r="Q63" s="1606"/>
      <c r="R63" s="1606"/>
      <c r="S63" s="1606"/>
    </row>
    <row r="64" spans="1:20" s="8" customFormat="1" ht="11">
      <c r="A64" s="1617"/>
      <c r="B64" s="1613" t="s">
        <v>819</v>
      </c>
      <c r="C64" s="1613"/>
      <c r="D64" s="1614"/>
      <c r="E64" s="287"/>
      <c r="F64" s="287"/>
      <c r="G64" s="287"/>
      <c r="H64" s="287"/>
      <c r="I64" s="287"/>
      <c r="J64" s="287"/>
      <c r="K64" s="287"/>
      <c r="L64" s="287"/>
      <c r="M64" s="1606"/>
      <c r="N64" s="1606"/>
      <c r="O64" s="1606"/>
      <c r="P64" s="1606"/>
      <c r="Q64" s="1606"/>
      <c r="R64" s="1606"/>
      <c r="S64" s="1606"/>
    </row>
    <row r="65" spans="1:19" s="8" customFormat="1" ht="4.5" customHeight="1">
      <c r="A65" s="1617"/>
      <c r="B65" s="1613"/>
      <c r="C65" s="1613"/>
      <c r="D65" s="1614"/>
      <c r="E65" s="287"/>
      <c r="F65" s="287"/>
      <c r="G65" s="287"/>
      <c r="H65" s="287"/>
      <c r="I65" s="287"/>
      <c r="J65" s="287"/>
      <c r="K65" s="287"/>
      <c r="L65" s="287"/>
      <c r="M65" s="1606"/>
      <c r="N65" s="1606"/>
      <c r="O65" s="1606"/>
      <c r="P65" s="1606"/>
      <c r="Q65" s="1606"/>
      <c r="R65" s="1606"/>
      <c r="S65" s="1606"/>
    </row>
    <row r="66" spans="1:19" s="8" customFormat="1" ht="11">
      <c r="A66" s="1617"/>
      <c r="B66" s="1613" t="s">
        <v>996</v>
      </c>
      <c r="C66" s="1613"/>
      <c r="D66" s="1614"/>
      <c r="E66" s="287"/>
      <c r="F66" s="287"/>
      <c r="G66" s="287"/>
      <c r="H66" s="287"/>
      <c r="I66" s="287"/>
      <c r="J66" s="287"/>
      <c r="K66" s="287"/>
      <c r="L66" s="287"/>
      <c r="M66" s="1606"/>
      <c r="N66" s="1606"/>
      <c r="O66" s="1606"/>
      <c r="P66" s="1606"/>
      <c r="Q66" s="1606"/>
      <c r="R66" s="1606"/>
      <c r="S66" s="1606"/>
    </row>
    <row r="67" spans="1:19" s="8" customFormat="1" ht="11">
      <c r="A67" s="1617"/>
      <c r="B67" s="1613" t="s">
        <v>997</v>
      </c>
      <c r="C67" s="1613"/>
      <c r="D67" s="1614"/>
      <c r="E67" s="287"/>
      <c r="F67" s="287"/>
      <c r="G67" s="287"/>
      <c r="H67" s="287"/>
      <c r="I67" s="287"/>
      <c r="J67" s="287"/>
      <c r="K67" s="287"/>
      <c r="L67" s="287"/>
      <c r="M67" s="1606"/>
      <c r="N67" s="1606"/>
      <c r="O67" s="1606"/>
      <c r="P67" s="1606"/>
      <c r="Q67" s="1606"/>
      <c r="R67" s="1606"/>
      <c r="S67" s="1606"/>
    </row>
    <row r="68" spans="1:19" s="8" customFormat="1" ht="5.25" customHeight="1">
      <c r="A68" s="1617"/>
      <c r="B68" s="1613"/>
      <c r="C68" s="1613"/>
      <c r="D68" s="1614"/>
      <c r="E68" s="287"/>
      <c r="F68" s="287"/>
      <c r="G68" s="287"/>
      <c r="H68" s="287"/>
      <c r="I68" s="287"/>
      <c r="J68" s="287"/>
      <c r="K68" s="287"/>
      <c r="L68" s="287"/>
      <c r="M68" s="1606"/>
      <c r="N68" s="1606"/>
      <c r="O68" s="1606"/>
      <c r="P68" s="1606"/>
      <c r="Q68" s="1606"/>
      <c r="R68" s="1606"/>
      <c r="S68" s="1606"/>
    </row>
    <row r="69" spans="1:19" s="8" customFormat="1" ht="11">
      <c r="A69" s="1617"/>
      <c r="B69" s="1613" t="s">
        <v>830</v>
      </c>
      <c r="J69" s="287"/>
      <c r="K69" s="287"/>
      <c r="L69" s="287"/>
      <c r="M69" s="1606"/>
      <c r="N69" s="1606"/>
      <c r="O69" s="1606"/>
      <c r="P69" s="1606"/>
      <c r="Q69" s="1606"/>
      <c r="R69" s="1606"/>
      <c r="S69" s="1606"/>
    </row>
    <row r="70" spans="1:19" s="8" customFormat="1" ht="3.75" customHeight="1">
      <c r="A70" s="1617"/>
      <c r="J70" s="287"/>
      <c r="K70" s="287"/>
      <c r="L70" s="287"/>
      <c r="M70" s="1606"/>
      <c r="N70" s="1606"/>
      <c r="O70" s="1606"/>
      <c r="P70" s="1606"/>
      <c r="Q70" s="1606"/>
      <c r="R70" s="1606"/>
      <c r="S70" s="1606"/>
    </row>
    <row r="71" spans="1:19" s="8" customFormat="1" ht="11">
      <c r="A71" s="1617"/>
      <c r="B71" s="79" t="s">
        <v>998</v>
      </c>
      <c r="J71" s="287"/>
      <c r="K71" s="287"/>
      <c r="L71" s="287"/>
      <c r="M71" s="1606"/>
      <c r="N71" s="1606"/>
      <c r="O71" s="1606"/>
      <c r="P71" s="1606"/>
      <c r="Q71" s="1606"/>
      <c r="R71" s="1606"/>
      <c r="S71" s="1606"/>
    </row>
    <row r="72" spans="1:19" s="8" customFormat="1" ht="14.25" customHeight="1">
      <c r="A72" s="1617"/>
      <c r="B72" s="1613" t="s">
        <v>999</v>
      </c>
      <c r="J72" s="287"/>
      <c r="K72" s="287"/>
      <c r="L72" s="287"/>
      <c r="M72" s="1606"/>
      <c r="N72" s="1606"/>
      <c r="O72" s="1606"/>
      <c r="P72" s="1606"/>
      <c r="Q72" s="1606"/>
      <c r="R72" s="1606"/>
      <c r="S72" s="1606"/>
    </row>
    <row r="73" spans="1:19" s="8" customFormat="1" ht="3.75" customHeight="1">
      <c r="A73" s="1617"/>
      <c r="B73" s="1613"/>
      <c r="C73" s="1613"/>
      <c r="D73" s="1614"/>
      <c r="E73" s="287"/>
      <c r="F73" s="287"/>
      <c r="G73" s="287"/>
      <c r="H73" s="287"/>
      <c r="I73" s="287"/>
      <c r="J73" s="287"/>
      <c r="K73" s="287"/>
      <c r="L73" s="287"/>
      <c r="M73" s="1606"/>
      <c r="N73" s="1606"/>
      <c r="O73" s="1606"/>
      <c r="P73" s="1606"/>
      <c r="Q73" s="1606"/>
      <c r="R73" s="1606"/>
      <c r="S73" s="1606"/>
    </row>
    <row r="74" spans="1:19" s="8" customFormat="1" ht="11">
      <c r="A74" s="1617"/>
      <c r="B74" s="1613" t="s">
        <v>831</v>
      </c>
      <c r="C74" s="1613"/>
      <c r="D74" s="1614"/>
      <c r="E74" s="287"/>
      <c r="F74" s="287"/>
      <c r="G74" s="287"/>
      <c r="H74" s="287"/>
      <c r="I74" s="287"/>
      <c r="J74" s="287"/>
      <c r="K74" s="287"/>
      <c r="L74" s="287"/>
      <c r="M74" s="1606"/>
      <c r="N74" s="1606"/>
      <c r="O74" s="1606"/>
      <c r="P74" s="1606"/>
      <c r="Q74" s="1606"/>
      <c r="R74" s="1606"/>
      <c r="S74" s="1606"/>
    </row>
    <row r="75" spans="1:19" s="8" customFormat="1" ht="3" customHeight="1">
      <c r="A75" s="1617"/>
      <c r="B75" s="1613"/>
      <c r="C75" s="1613"/>
      <c r="D75" s="1614"/>
      <c r="E75" s="287"/>
      <c r="F75" s="287"/>
      <c r="G75" s="287"/>
      <c r="H75" s="287"/>
      <c r="I75" s="287"/>
      <c r="J75" s="287"/>
      <c r="K75" s="287"/>
      <c r="L75" s="287"/>
      <c r="M75" s="1606"/>
      <c r="N75" s="1606"/>
      <c r="O75" s="1606"/>
      <c r="P75" s="1606"/>
      <c r="Q75" s="1606"/>
      <c r="R75" s="1606"/>
      <c r="S75" s="1606"/>
    </row>
    <row r="76" spans="1:19" s="8" customFormat="1" ht="11">
      <c r="A76" s="1617"/>
      <c r="B76" s="1613" t="s">
        <v>1000</v>
      </c>
      <c r="C76" s="1613"/>
      <c r="D76" s="1614"/>
      <c r="E76" s="287"/>
      <c r="F76" s="287"/>
      <c r="G76" s="287"/>
      <c r="H76" s="287"/>
      <c r="I76" s="287"/>
      <c r="J76" s="287"/>
      <c r="K76" s="287"/>
      <c r="L76" s="287"/>
      <c r="M76" s="1606"/>
      <c r="N76" s="1606"/>
      <c r="O76" s="1606"/>
      <c r="P76" s="1606"/>
      <c r="Q76" s="1606"/>
      <c r="R76" s="1606"/>
      <c r="S76" s="1606"/>
    </row>
    <row r="77" spans="1:19" s="8" customFormat="1" ht="3" customHeight="1">
      <c r="A77" s="1617"/>
      <c r="B77" s="1613"/>
      <c r="C77" s="1613"/>
      <c r="D77" s="1614"/>
      <c r="E77" s="287"/>
      <c r="F77" s="287"/>
      <c r="G77" s="287"/>
      <c r="H77" s="287"/>
      <c r="I77" s="287"/>
      <c r="J77" s="287"/>
      <c r="K77" s="287"/>
      <c r="L77" s="287"/>
      <c r="M77" s="1606"/>
      <c r="N77" s="1606"/>
      <c r="O77" s="1606"/>
      <c r="P77" s="1606"/>
      <c r="Q77" s="1606"/>
      <c r="R77" s="1606"/>
      <c r="S77" s="1606"/>
    </row>
    <row r="78" spans="1:19" s="8" customFormat="1" ht="11">
      <c r="A78" s="1617"/>
      <c r="B78" s="1613" t="s">
        <v>1001</v>
      </c>
      <c r="C78" s="1613"/>
      <c r="D78" s="1614"/>
      <c r="E78" s="287"/>
      <c r="F78" s="287"/>
      <c r="G78" s="287"/>
      <c r="H78" s="287"/>
      <c r="I78" s="287"/>
      <c r="J78" s="287"/>
      <c r="K78" s="287"/>
      <c r="L78" s="287"/>
      <c r="M78" s="1606"/>
      <c r="N78" s="1606"/>
      <c r="O78" s="1606"/>
      <c r="P78" s="1606"/>
      <c r="Q78" s="1606"/>
      <c r="R78" s="1606"/>
      <c r="S78" s="1606"/>
    </row>
    <row r="79" spans="1:19" s="8" customFormat="1" ht="2.25" customHeight="1">
      <c r="A79" s="1617"/>
      <c r="B79" s="1613"/>
      <c r="C79" s="1613"/>
      <c r="D79" s="1614"/>
      <c r="E79" s="287"/>
      <c r="F79" s="287"/>
      <c r="G79" s="287"/>
      <c r="H79" s="287"/>
      <c r="I79" s="287"/>
      <c r="J79" s="287"/>
      <c r="K79" s="287"/>
      <c r="L79" s="287"/>
      <c r="M79" s="1606"/>
      <c r="N79" s="1606"/>
      <c r="O79" s="1606"/>
      <c r="P79" s="1606"/>
      <c r="Q79" s="1606"/>
      <c r="R79" s="1606"/>
      <c r="S79" s="1606"/>
    </row>
    <row r="80" spans="1:19" s="8" customFormat="1" ht="11">
      <c r="A80" s="1617"/>
      <c r="B80" s="1613" t="s">
        <v>1008</v>
      </c>
      <c r="C80" s="1613"/>
      <c r="D80" s="1614"/>
      <c r="E80" s="287"/>
      <c r="F80" s="287"/>
      <c r="G80" s="287"/>
      <c r="H80" s="287"/>
      <c r="I80" s="287"/>
      <c r="J80" s="287"/>
      <c r="K80" s="287"/>
      <c r="L80" s="287"/>
      <c r="M80" s="1606"/>
      <c r="N80" s="1606"/>
      <c r="O80" s="1606"/>
      <c r="P80" s="1606"/>
      <c r="Q80" s="1606"/>
      <c r="R80" s="1606"/>
      <c r="S80" s="1606"/>
    </row>
    <row r="81" spans="1:19" s="8" customFormat="1" ht="1.5" customHeight="1">
      <c r="A81" s="1617"/>
      <c r="B81" s="1613"/>
      <c r="C81" s="1613"/>
      <c r="D81" s="1614"/>
      <c r="E81" s="287"/>
      <c r="F81" s="287"/>
      <c r="G81" s="287"/>
      <c r="H81" s="287"/>
      <c r="I81" s="287"/>
      <c r="J81" s="287"/>
      <c r="K81" s="287"/>
      <c r="L81" s="287"/>
      <c r="M81" s="1606"/>
      <c r="N81" s="1606"/>
      <c r="O81" s="1606"/>
      <c r="P81" s="1606"/>
      <c r="Q81" s="1606"/>
      <c r="R81" s="1606"/>
      <c r="S81" s="1606"/>
    </row>
    <row r="82" spans="1:19" s="8" customFormat="1" ht="11">
      <c r="A82" s="1617"/>
      <c r="B82" s="1613" t="s">
        <v>820</v>
      </c>
      <c r="C82" s="1613"/>
      <c r="D82" s="1614"/>
      <c r="E82" s="287"/>
      <c r="F82" s="287"/>
      <c r="G82" s="287"/>
      <c r="H82" s="287"/>
      <c r="I82" s="287"/>
      <c r="J82" s="287"/>
      <c r="K82" s="287"/>
      <c r="L82" s="287"/>
      <c r="M82" s="1606"/>
      <c r="N82" s="1606"/>
      <c r="O82" s="1606"/>
      <c r="P82" s="1618"/>
      <c r="Q82" s="1618"/>
      <c r="R82" s="1618"/>
      <c r="S82" s="1618"/>
    </row>
    <row r="83" spans="1:19" ht="2.25" customHeight="1">
      <c r="A83" s="1617"/>
      <c r="B83" s="1619"/>
      <c r="C83" s="1613"/>
      <c r="D83" s="1614"/>
      <c r="E83" s="287"/>
      <c r="F83" s="287"/>
      <c r="G83" s="287"/>
      <c r="H83" s="287"/>
      <c r="I83" s="287"/>
      <c r="J83" s="287"/>
      <c r="K83" s="287"/>
      <c r="L83" s="287"/>
      <c r="M83" s="1606"/>
      <c r="N83" s="1606"/>
      <c r="O83" s="1606"/>
    </row>
    <row r="84" spans="1:19">
      <c r="A84" s="1617"/>
      <c r="B84" s="79" t="s">
        <v>1002</v>
      </c>
      <c r="C84" s="1613"/>
      <c r="D84" s="1614"/>
      <c r="E84" s="287"/>
      <c r="F84" s="287"/>
      <c r="G84" s="287"/>
      <c r="H84" s="287"/>
      <c r="I84" s="287"/>
      <c r="J84" s="287"/>
      <c r="K84" s="287"/>
      <c r="L84" s="287"/>
      <c r="M84" s="1606"/>
      <c r="N84" s="1606"/>
    </row>
    <row r="85" spans="1:19">
      <c r="A85" s="1617"/>
      <c r="B85" s="1613"/>
      <c r="C85" s="1613" t="s">
        <v>866</v>
      </c>
      <c r="D85" s="1614"/>
      <c r="E85" s="287"/>
      <c r="F85" s="287"/>
      <c r="G85" s="287"/>
      <c r="H85" s="287"/>
      <c r="I85" s="287"/>
      <c r="J85" s="287"/>
      <c r="K85" s="287"/>
      <c r="L85" s="287"/>
      <c r="M85" s="1606"/>
      <c r="N85" s="1606"/>
    </row>
  </sheetData>
  <mergeCells count="29">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 ref="J33:J34"/>
    <mergeCell ref="R3:R4"/>
    <mergeCell ref="N33:N34"/>
    <mergeCell ref="O33:O34"/>
    <mergeCell ref="Q33:Q34"/>
    <mergeCell ref="R33:R34"/>
    <mergeCell ref="K33:K34"/>
    <mergeCell ref="L33:L34"/>
    <mergeCell ref="N3:N4"/>
    <mergeCell ref="O3:O4"/>
    <mergeCell ref="Q3:Q4"/>
    <mergeCell ref="K3:K4"/>
    <mergeCell ref="L3:L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20" t="s">
        <v>746</v>
      </c>
      <c r="B1" s="14"/>
      <c r="C1" s="14"/>
      <c r="I1" s="679"/>
      <c r="L1" s="1745"/>
      <c r="M1" s="1746"/>
      <c r="N1" s="624"/>
      <c r="P1" s="503"/>
    </row>
    <row r="2" spans="1:16" ht="10.5" customHeight="1">
      <c r="A2" s="1432"/>
      <c r="B2" s="1432"/>
      <c r="C2" s="1432"/>
    </row>
    <row r="3" spans="1:16" s="34" customFormat="1" ht="16.5" customHeight="1">
      <c r="A3" s="1890" t="s">
        <v>432</v>
      </c>
      <c r="B3" s="1890"/>
      <c r="C3" s="2093"/>
      <c r="D3" s="2088" t="s">
        <v>30</v>
      </c>
      <c r="E3" s="2089"/>
      <c r="F3" s="2090" t="s">
        <v>853</v>
      </c>
      <c r="G3" s="2091"/>
      <c r="H3" s="2090" t="s">
        <v>854</v>
      </c>
      <c r="I3" s="2092"/>
      <c r="J3" s="2090" t="s">
        <v>855</v>
      </c>
      <c r="K3" s="2091"/>
      <c r="L3" s="2083" t="s">
        <v>856</v>
      </c>
      <c r="M3" s="2084"/>
    </row>
    <row r="4" spans="1:16" s="34" customFormat="1" ht="16.5" customHeight="1">
      <c r="A4" s="1864"/>
      <c r="B4" s="1864"/>
      <c r="C4" s="2094"/>
      <c r="D4" s="330" t="s">
        <v>631</v>
      </c>
      <c r="E4" s="331" t="s">
        <v>632</v>
      </c>
      <c r="F4" s="330" t="s">
        <v>631</v>
      </c>
      <c r="G4" s="331" t="s">
        <v>632</v>
      </c>
      <c r="H4" s="330" t="s">
        <v>631</v>
      </c>
      <c r="I4" s="331" t="s">
        <v>632</v>
      </c>
      <c r="J4" s="330" t="s">
        <v>631</v>
      </c>
      <c r="K4" s="331" t="s">
        <v>632</v>
      </c>
      <c r="L4" s="330" t="s">
        <v>631</v>
      </c>
      <c r="M4" s="331" t="s">
        <v>632</v>
      </c>
    </row>
    <row r="5" spans="1:16" s="42" customFormat="1" ht="12" customHeight="1">
      <c r="A5" s="1471"/>
      <c r="B5" s="1472"/>
      <c r="C5" s="1473"/>
      <c r="D5" s="1412" t="s">
        <v>31</v>
      </c>
      <c r="E5" s="1412" t="s">
        <v>97</v>
      </c>
      <c r="F5" s="1412" t="s">
        <v>97</v>
      </c>
      <c r="G5" s="1412" t="s">
        <v>97</v>
      </c>
      <c r="H5" s="1412" t="s">
        <v>31</v>
      </c>
      <c r="I5" s="1412" t="s">
        <v>97</v>
      </c>
      <c r="J5" s="1412" t="s">
        <v>97</v>
      </c>
      <c r="K5" s="1412" t="s">
        <v>97</v>
      </c>
      <c r="L5" s="1412" t="s">
        <v>97</v>
      </c>
      <c r="M5" s="1412" t="s">
        <v>97</v>
      </c>
      <c r="N5" s="1474"/>
    </row>
    <row r="6" spans="1:16" s="46" customFormat="1" ht="15.75" customHeight="1">
      <c r="A6" s="635" t="s">
        <v>482</v>
      </c>
      <c r="B6" s="636">
        <v>2</v>
      </c>
      <c r="C6" s="637" t="s">
        <v>159</v>
      </c>
      <c r="D6" s="169">
        <v>5422921</v>
      </c>
      <c r="E6" s="169">
        <v>3623559</v>
      </c>
      <c r="F6" s="169">
        <v>4901725</v>
      </c>
      <c r="G6" s="169">
        <v>3003275</v>
      </c>
      <c r="H6" s="169">
        <v>150141.18</v>
      </c>
      <c r="I6" s="169">
        <v>363603</v>
      </c>
      <c r="J6" s="169">
        <v>298811</v>
      </c>
      <c r="K6" s="169">
        <v>184864</v>
      </c>
      <c r="L6" s="169">
        <v>72243.930999999997</v>
      </c>
      <c r="M6" s="169">
        <v>71816</v>
      </c>
      <c r="N6" s="13"/>
    </row>
    <row r="7" spans="1:16" s="46" customFormat="1" ht="15.75" customHeight="1">
      <c r="A7" s="635"/>
      <c r="B7" s="636">
        <v>3</v>
      </c>
      <c r="C7" s="637"/>
      <c r="D7" s="169">
        <v>6572661</v>
      </c>
      <c r="E7" s="169">
        <v>4426066</v>
      </c>
      <c r="F7" s="169">
        <v>5897697</v>
      </c>
      <c r="G7" s="169">
        <v>3580635</v>
      </c>
      <c r="H7" s="169">
        <v>226370</v>
      </c>
      <c r="I7" s="169">
        <v>460173</v>
      </c>
      <c r="J7" s="169">
        <v>361279</v>
      </c>
      <c r="K7" s="169">
        <v>305303</v>
      </c>
      <c r="L7" s="169">
        <v>87316</v>
      </c>
      <c r="M7" s="169">
        <v>79955</v>
      </c>
      <c r="N7" s="13"/>
    </row>
    <row r="8" spans="1:16" s="46" customFormat="1" ht="15.75" customHeight="1">
      <c r="A8" s="635"/>
      <c r="B8" s="636">
        <v>4</v>
      </c>
      <c r="C8" s="637"/>
      <c r="D8" s="169">
        <v>7984026</v>
      </c>
      <c r="E8" s="169">
        <v>6234972</v>
      </c>
      <c r="F8" s="169">
        <v>7188608</v>
      </c>
      <c r="G8" s="169">
        <v>4868523</v>
      </c>
      <c r="H8" s="169">
        <v>288554</v>
      </c>
      <c r="I8" s="169">
        <v>824874</v>
      </c>
      <c r="J8" s="169">
        <v>380504</v>
      </c>
      <c r="K8" s="169">
        <v>463906</v>
      </c>
      <c r="L8" s="169">
        <v>126359</v>
      </c>
      <c r="M8" s="169">
        <v>77670</v>
      </c>
      <c r="N8" s="13"/>
    </row>
    <row r="9" spans="1:16" s="46" customFormat="1" ht="15.75" customHeight="1">
      <c r="A9" s="635"/>
      <c r="B9" s="636">
        <v>5</v>
      </c>
      <c r="C9" s="637"/>
      <c r="D9" s="441">
        <v>8258384</v>
      </c>
      <c r="E9" s="441">
        <v>5719872</v>
      </c>
      <c r="F9" s="441">
        <v>7512028</v>
      </c>
      <c r="G9" s="441">
        <v>4693194</v>
      </c>
      <c r="H9" s="441">
        <v>265808</v>
      </c>
      <c r="I9" s="441">
        <v>581535</v>
      </c>
      <c r="J9" s="441">
        <v>350020</v>
      </c>
      <c r="K9" s="441">
        <v>364097</v>
      </c>
      <c r="L9" s="441">
        <v>130528</v>
      </c>
      <c r="M9" s="441">
        <v>81045</v>
      </c>
      <c r="N9" s="13"/>
    </row>
    <row r="10" spans="1:16" s="46" customFormat="1" ht="15.75" customHeight="1">
      <c r="A10" s="635"/>
      <c r="B10" s="636">
        <v>6</v>
      </c>
      <c r="C10" s="637"/>
      <c r="D10" s="458">
        <v>8135165</v>
      </c>
      <c r="E10" s="458">
        <v>5733885</v>
      </c>
      <c r="F10" s="458">
        <v>7374910</v>
      </c>
      <c r="G10" s="458">
        <v>4667728</v>
      </c>
      <c r="H10" s="458">
        <v>284046</v>
      </c>
      <c r="I10" s="458">
        <v>615949</v>
      </c>
      <c r="J10" s="458">
        <v>359512</v>
      </c>
      <c r="K10" s="458">
        <v>366094</v>
      </c>
      <c r="L10" s="458">
        <v>116697</v>
      </c>
      <c r="M10" s="458">
        <v>84114</v>
      </c>
      <c r="N10" s="727"/>
    </row>
    <row r="11" spans="1:16" ht="15.75" customHeight="1">
      <c r="A11" s="2019" t="s">
        <v>512</v>
      </c>
      <c r="B11" s="2019"/>
      <c r="C11" s="2020"/>
      <c r="D11" s="168">
        <f>+D10/$D10*100</f>
        <v>100</v>
      </c>
      <c r="E11" s="168">
        <f>+E10/$E10*100</f>
        <v>100</v>
      </c>
      <c r="F11" s="168">
        <f>+F10/$D10*100</f>
        <v>90.654707064945825</v>
      </c>
      <c r="G11" s="168">
        <f>+G10/$E10*100</f>
        <v>81.406027501423551</v>
      </c>
      <c r="H11" s="168">
        <f>+H10/$D10*100</f>
        <v>3.4915825309013404</v>
      </c>
      <c r="I11" s="168">
        <f>+I10/$E10*100</f>
        <v>10.742262881100686</v>
      </c>
      <c r="J11" s="168">
        <f>+J10/$D10*100</f>
        <v>4.4192342749040741</v>
      </c>
      <c r="K11" s="168">
        <f>+K10/$E10*100</f>
        <v>6.3847461189054195</v>
      </c>
      <c r="L11" s="168">
        <f>+L10/$D10*100</f>
        <v>1.4344761292487613</v>
      </c>
      <c r="M11" s="168">
        <f>+M10/$E10*100</f>
        <v>1.466963498570341</v>
      </c>
      <c r="N11" s="1621"/>
      <c r="P11" s="356" t="s">
        <v>905</v>
      </c>
    </row>
    <row r="12" spans="1:16" ht="10.5" customHeight="1">
      <c r="A12" s="85"/>
      <c r="B12" s="715"/>
      <c r="C12" s="1413"/>
      <c r="D12" s="169"/>
      <c r="E12" s="169"/>
      <c r="F12" s="169"/>
      <c r="G12" s="169"/>
      <c r="H12" s="169"/>
      <c r="I12" s="169"/>
      <c r="J12" s="169"/>
      <c r="K12" s="169"/>
      <c r="L12" s="169"/>
      <c r="M12" s="169"/>
      <c r="N12" s="1621"/>
    </row>
    <row r="13" spans="1:16" ht="16.5" customHeight="1">
      <c r="A13" s="1416">
        <v>6</v>
      </c>
      <c r="B13" s="704">
        <v>6</v>
      </c>
      <c r="C13" s="1413" t="s">
        <v>285</v>
      </c>
      <c r="D13" s="1622">
        <v>706826.18900000001</v>
      </c>
      <c r="E13" s="1622">
        <v>464288.06400000001</v>
      </c>
      <c r="F13" s="1622">
        <v>643642.78599999996</v>
      </c>
      <c r="G13" s="1622">
        <v>378204.092</v>
      </c>
      <c r="H13" s="1623">
        <v>26849.119999999999</v>
      </c>
      <c r="I13" s="1622">
        <v>46000.625</v>
      </c>
      <c r="J13" s="1624">
        <v>27412.344000000001</v>
      </c>
      <c r="K13" s="1622">
        <v>33514.387000000002</v>
      </c>
      <c r="L13" s="1622">
        <v>8921.9390000000003</v>
      </c>
      <c r="M13" s="1622">
        <v>6568.96</v>
      </c>
      <c r="N13" s="1625"/>
    </row>
    <row r="14" spans="1:16" ht="16.5" customHeight="1">
      <c r="A14" s="1416"/>
      <c r="B14" s="704">
        <v>7</v>
      </c>
      <c r="C14" s="1413"/>
      <c r="D14" s="1622">
        <v>714993.32799999998</v>
      </c>
      <c r="E14" s="1622">
        <v>539882.86899999995</v>
      </c>
      <c r="F14" s="1622">
        <v>643967.53899999999</v>
      </c>
      <c r="G14" s="1622">
        <v>440990.19099999999</v>
      </c>
      <c r="H14" s="1623">
        <v>25063.513999999999</v>
      </c>
      <c r="I14" s="1622">
        <v>53940.27</v>
      </c>
      <c r="J14" s="1624">
        <v>36281.947999999997</v>
      </c>
      <c r="K14" s="1622">
        <v>37163.855000000003</v>
      </c>
      <c r="L14" s="1622">
        <v>9680.3269999999993</v>
      </c>
      <c r="M14" s="1622">
        <v>7788.5529999999999</v>
      </c>
      <c r="N14" s="1625"/>
    </row>
    <row r="15" spans="1:16" ht="16.5" customHeight="1">
      <c r="A15" s="1416"/>
      <c r="B15" s="704">
        <v>8</v>
      </c>
      <c r="C15" s="1413"/>
      <c r="D15" s="1622">
        <v>658381.69600000011</v>
      </c>
      <c r="E15" s="1622">
        <v>443024.75299999997</v>
      </c>
      <c r="F15" s="1622">
        <v>592095.09100000001</v>
      </c>
      <c r="G15" s="1622">
        <v>360228.93699999998</v>
      </c>
      <c r="H15" s="1623">
        <v>26150.072</v>
      </c>
      <c r="I15" s="1622">
        <v>40835.235999999997</v>
      </c>
      <c r="J15" s="1624">
        <v>29796.992999999999</v>
      </c>
      <c r="K15" s="1622">
        <v>34931.391000000003</v>
      </c>
      <c r="L15" s="1622">
        <v>10339.540000000001</v>
      </c>
      <c r="M15" s="1622">
        <v>7029.1890000000003</v>
      </c>
      <c r="N15" s="1625"/>
    </row>
    <row r="16" spans="1:16" ht="16.5" customHeight="1">
      <c r="A16" s="1416"/>
      <c r="B16" s="704">
        <v>9</v>
      </c>
      <c r="C16" s="1413"/>
      <c r="D16" s="1622">
        <v>677310.46699999995</v>
      </c>
      <c r="E16" s="1622">
        <v>490127.01299999998</v>
      </c>
      <c r="F16" s="1622">
        <v>612989.70900000003</v>
      </c>
      <c r="G16" s="1622">
        <v>408620.59700000001</v>
      </c>
      <c r="H16" s="1623">
        <v>23740.371999999999</v>
      </c>
      <c r="I16" s="1622">
        <v>50102.796999999999</v>
      </c>
      <c r="J16" s="1624">
        <v>31567.687999999998</v>
      </c>
      <c r="K16" s="1622">
        <v>24419.746999999999</v>
      </c>
      <c r="L16" s="1622">
        <v>9012.6980000000003</v>
      </c>
      <c r="M16" s="1622">
        <v>6983.8720000000003</v>
      </c>
      <c r="N16" s="1625"/>
    </row>
    <row r="17" spans="1:16" ht="16.5" customHeight="1">
      <c r="A17" s="1416"/>
      <c r="B17" s="704">
        <v>10</v>
      </c>
      <c r="C17" s="1413"/>
      <c r="D17" s="1622">
        <v>703975.24</v>
      </c>
      <c r="E17" s="1622">
        <v>526674.41499999992</v>
      </c>
      <c r="F17" s="1622">
        <v>651071.03599999996</v>
      </c>
      <c r="G17" s="1622">
        <v>435896.98</v>
      </c>
      <c r="H17" s="1623">
        <v>18530.353999999999</v>
      </c>
      <c r="I17" s="1622">
        <v>56715.620999999999</v>
      </c>
      <c r="J17" s="1624">
        <v>25926.826000000001</v>
      </c>
      <c r="K17" s="1622">
        <v>26543.022000000001</v>
      </c>
      <c r="L17" s="1622">
        <v>8447.0239999999994</v>
      </c>
      <c r="M17" s="1622">
        <v>7518.7920000000004</v>
      </c>
      <c r="N17" s="1625"/>
    </row>
    <row r="18" spans="1:16" ht="16.5" customHeight="1">
      <c r="A18" s="1416"/>
      <c r="B18" s="704">
        <v>11</v>
      </c>
      <c r="C18" s="1413"/>
      <c r="D18" s="1622">
        <v>637971.43499999994</v>
      </c>
      <c r="E18" s="1622">
        <v>442977.68900000001</v>
      </c>
      <c r="F18" s="1622">
        <v>579493.77399999998</v>
      </c>
      <c r="G18" s="1622">
        <v>366775.51500000001</v>
      </c>
      <c r="H18" s="1623">
        <v>23750.866000000002</v>
      </c>
      <c r="I18" s="1622">
        <v>43530.65</v>
      </c>
      <c r="J18" s="1624">
        <v>23832.653999999999</v>
      </c>
      <c r="K18" s="1622">
        <v>25284.734</v>
      </c>
      <c r="L18" s="1622">
        <v>10894.141</v>
      </c>
      <c r="M18" s="1622">
        <v>7386.79</v>
      </c>
      <c r="N18" s="1625"/>
    </row>
    <row r="19" spans="1:16" ht="16.5" customHeight="1">
      <c r="A19" s="1416"/>
      <c r="B19" s="704">
        <v>12</v>
      </c>
      <c r="C19" s="1413"/>
      <c r="D19" s="1622">
        <v>768089.28299999994</v>
      </c>
      <c r="E19" s="1622">
        <v>511967.99500000005</v>
      </c>
      <c r="F19" s="1622">
        <v>695492.12899999996</v>
      </c>
      <c r="G19" s="1622">
        <v>414460.03700000001</v>
      </c>
      <c r="H19" s="1623">
        <v>27819.862000000001</v>
      </c>
      <c r="I19" s="1622">
        <v>64302.341999999997</v>
      </c>
      <c r="J19" s="1624">
        <v>35013.353999999999</v>
      </c>
      <c r="K19" s="1622">
        <v>27148.916000000001</v>
      </c>
      <c r="L19" s="1622">
        <v>9763.9380000000001</v>
      </c>
      <c r="M19" s="1622">
        <v>6056.7</v>
      </c>
      <c r="N19" s="1625"/>
    </row>
    <row r="20" spans="1:16" ht="16.5" customHeight="1">
      <c r="A20" s="1416">
        <v>7</v>
      </c>
      <c r="B20" s="704">
        <v>1</v>
      </c>
      <c r="C20" s="1413"/>
      <c r="D20" s="1622">
        <v>558169.40999999992</v>
      </c>
      <c r="E20" s="1622">
        <v>567617.09399999992</v>
      </c>
      <c r="F20" s="1622">
        <v>509208.89199999999</v>
      </c>
      <c r="G20" s="1622">
        <v>451743.12199999997</v>
      </c>
      <c r="H20" s="1623">
        <v>20115.891</v>
      </c>
      <c r="I20" s="1622">
        <v>72969.509999999995</v>
      </c>
      <c r="J20" s="1624">
        <v>21509.464</v>
      </c>
      <c r="K20" s="1622">
        <v>35321.936000000002</v>
      </c>
      <c r="L20" s="1622">
        <v>7335.1629999999996</v>
      </c>
      <c r="M20" s="1622">
        <v>7582.5259999999998</v>
      </c>
      <c r="N20" s="1625"/>
    </row>
    <row r="21" spans="1:16" ht="16.5" customHeight="1">
      <c r="A21" s="1416"/>
      <c r="B21" s="704">
        <v>2</v>
      </c>
      <c r="C21" s="1413"/>
      <c r="D21" s="1622">
        <v>693205.49000000011</v>
      </c>
      <c r="E21" s="1622">
        <v>435029.29</v>
      </c>
      <c r="F21" s="1622">
        <v>627235.97900000005</v>
      </c>
      <c r="G21" s="1622">
        <v>356411.853</v>
      </c>
      <c r="H21" s="1623">
        <v>23659.393</v>
      </c>
      <c r="I21" s="1622">
        <v>53120.241000000002</v>
      </c>
      <c r="J21" s="1624">
        <v>32676.464</v>
      </c>
      <c r="K21" s="1622">
        <v>20000.222000000002</v>
      </c>
      <c r="L21" s="1622">
        <v>9633.6540000000005</v>
      </c>
      <c r="M21" s="1622">
        <v>5496.9740000000002</v>
      </c>
      <c r="N21" s="1625"/>
    </row>
    <row r="22" spans="1:16" ht="16.5" customHeight="1">
      <c r="A22" s="1416"/>
      <c r="B22" s="704">
        <v>3</v>
      </c>
      <c r="C22" s="1413"/>
      <c r="D22" s="1622">
        <v>785048.74500000011</v>
      </c>
      <c r="E22" s="1622">
        <v>456118.08600000001</v>
      </c>
      <c r="F22" s="1622">
        <v>712644.55</v>
      </c>
      <c r="G22" s="1622">
        <v>375013.19</v>
      </c>
      <c r="H22" s="1623">
        <v>25178.7</v>
      </c>
      <c r="I22" s="1622">
        <v>52057.841999999997</v>
      </c>
      <c r="J22" s="1624">
        <v>33737.408000000003</v>
      </c>
      <c r="K22" s="1622">
        <v>22635.421999999999</v>
      </c>
      <c r="L22" s="1622">
        <v>13488.087</v>
      </c>
      <c r="M22" s="1622">
        <v>6411.6319999999996</v>
      </c>
      <c r="N22" s="1625"/>
    </row>
    <row r="23" spans="1:16" ht="16.5" customHeight="1">
      <c r="A23" s="1416"/>
      <c r="B23" s="704">
        <v>4</v>
      </c>
      <c r="C23" s="1413"/>
      <c r="D23" s="1622">
        <v>689651.04099999997</v>
      </c>
      <c r="E23" s="1622">
        <v>510026.32300000003</v>
      </c>
      <c r="F23" s="1622">
        <v>627164.59600000002</v>
      </c>
      <c r="G23" s="1622">
        <v>427696.951</v>
      </c>
      <c r="H23" s="1622">
        <v>20865.284</v>
      </c>
      <c r="I23" s="1622">
        <v>44549.324000000001</v>
      </c>
      <c r="J23" s="652">
        <v>30050.294000000002</v>
      </c>
      <c r="K23" s="1622">
        <v>30337.475999999999</v>
      </c>
      <c r="L23" s="1622">
        <v>11570.867</v>
      </c>
      <c r="M23" s="1622">
        <v>7442.5720000000001</v>
      </c>
      <c r="N23" s="1625"/>
    </row>
    <row r="24" spans="1:16" ht="16.5" customHeight="1">
      <c r="A24" s="1416"/>
      <c r="B24" s="704">
        <v>5</v>
      </c>
      <c r="C24" s="1413"/>
      <c r="D24" s="1622">
        <v>644633.42299999995</v>
      </c>
      <c r="E24" s="1626">
        <v>457183.087</v>
      </c>
      <c r="F24" s="1622">
        <v>574103.26699999999</v>
      </c>
      <c r="G24" s="1626">
        <v>394676.65600000002</v>
      </c>
      <c r="H24" s="1622">
        <v>23550.544000000002</v>
      </c>
      <c r="I24" s="1622">
        <v>34857.686999999998</v>
      </c>
      <c r="J24" s="652">
        <v>37274.913</v>
      </c>
      <c r="K24" s="1626">
        <v>20931.624</v>
      </c>
      <c r="L24" s="1622">
        <v>9704.6990000000005</v>
      </c>
      <c r="M24" s="1622">
        <v>6717.12</v>
      </c>
      <c r="N24" s="1625"/>
    </row>
    <row r="25" spans="1:16" ht="16.5" customHeight="1">
      <c r="A25" s="1416"/>
      <c r="B25" s="704">
        <v>6</v>
      </c>
      <c r="C25" s="1413"/>
      <c r="D25" s="1622">
        <v>697723.27799999993</v>
      </c>
      <c r="E25" s="1627">
        <v>500398.58100000001</v>
      </c>
      <c r="F25" s="1622">
        <v>629699.71699999995</v>
      </c>
      <c r="G25" s="1627">
        <v>428149.55699999997</v>
      </c>
      <c r="H25" s="1622">
        <v>24172.181</v>
      </c>
      <c r="I25" s="1627">
        <v>44197.067999999999</v>
      </c>
      <c r="J25" s="652">
        <v>33209.722000000002</v>
      </c>
      <c r="K25" s="1627">
        <v>20902.620999999999</v>
      </c>
      <c r="L25" s="1622">
        <v>10641.657999999999</v>
      </c>
      <c r="M25" s="1627">
        <v>7149.335</v>
      </c>
      <c r="N25" s="1625"/>
    </row>
    <row r="26" spans="1:16" ht="16.5" customHeight="1">
      <c r="A26" s="1998" t="s">
        <v>512</v>
      </c>
      <c r="B26" s="1998"/>
      <c r="C26" s="1999"/>
      <c r="D26" s="177">
        <v>100</v>
      </c>
      <c r="E26" s="177">
        <v>100</v>
      </c>
      <c r="F26" s="177">
        <f>+F25/$D25*100</f>
        <v>90.250639021964801</v>
      </c>
      <c r="G26" s="177">
        <f>+G25/$E25*100</f>
        <v>85.561704860230208</v>
      </c>
      <c r="H26" s="177">
        <f>+H25/$D25*100</f>
        <v>3.4644366559316664</v>
      </c>
      <c r="I26" s="177">
        <f>+I25/$E25*100</f>
        <v>8.8323727680594679</v>
      </c>
      <c r="J26" s="177">
        <f>+J25/$D25*100</f>
        <v>4.7597268210965442</v>
      </c>
      <c r="K26" s="177">
        <f>+K25/$E25*100</f>
        <v>4.177194299437871</v>
      </c>
      <c r="L26" s="177">
        <f>+L25/$D25*100</f>
        <v>1.5251975010069825</v>
      </c>
      <c r="M26" s="177">
        <f>+M25/$E25*100</f>
        <v>1.4287280722724511</v>
      </c>
      <c r="N26" s="1625"/>
      <c r="P26" s="356" t="s">
        <v>905</v>
      </c>
    </row>
    <row r="27" spans="1:16">
      <c r="A27" s="715"/>
      <c r="B27" s="705"/>
      <c r="C27" s="1413"/>
      <c r="D27" s="1628"/>
      <c r="E27" s="1629"/>
      <c r="F27" s="1629"/>
      <c r="G27" s="1629"/>
      <c r="H27" s="1629"/>
      <c r="I27" s="1629"/>
      <c r="J27" s="1629"/>
      <c r="K27" s="1629"/>
      <c r="L27" s="1629"/>
      <c r="M27" s="1629"/>
      <c r="P27" s="176"/>
    </row>
    <row r="28" spans="1:16" ht="15.75" customHeight="1">
      <c r="A28" s="1820" t="s">
        <v>43</v>
      </c>
      <c r="B28" s="1820"/>
      <c r="C28" s="1821"/>
      <c r="D28" s="1339">
        <f>(D25-D24)/D24*100</f>
        <v>8.235665900308117</v>
      </c>
      <c r="E28" s="1339">
        <f t="shared" ref="E28:G28" si="0">(E25-E24)/E24*100</f>
        <v>9.4525574608581291</v>
      </c>
      <c r="F28" s="1339">
        <f t="shared" si="0"/>
        <v>9.684050448018084</v>
      </c>
      <c r="G28" s="1339">
        <f t="shared" si="0"/>
        <v>8.481094711616274</v>
      </c>
      <c r="H28" s="1339">
        <f t="shared" ref="H28:K28" si="1">(H25-H24)/H24*100</f>
        <v>2.6395865844967266</v>
      </c>
      <c r="I28" s="1339">
        <f t="shared" si="1"/>
        <v>26.792887892991875</v>
      </c>
      <c r="J28" s="1339">
        <f t="shared" si="1"/>
        <v>-10.905970457932387</v>
      </c>
      <c r="K28" s="1339">
        <f t="shared" si="1"/>
        <v>-0.13856067737505992</v>
      </c>
      <c r="L28" s="1339">
        <f t="shared" ref="L28:M28" si="2">(L25-L24)/L24*100</f>
        <v>9.6546940817020594</v>
      </c>
      <c r="M28" s="1339">
        <f t="shared" si="2"/>
        <v>6.4345284883997937</v>
      </c>
      <c r="P28" s="356" t="s">
        <v>905</v>
      </c>
    </row>
    <row r="29" spans="1:16" ht="15.75" customHeight="1">
      <c r="A29" s="1873" t="s">
        <v>262</v>
      </c>
      <c r="B29" s="1873"/>
      <c r="C29" s="1874"/>
      <c r="D29" s="1419">
        <f>(D25-D13)/D13*100</f>
        <v>-1.2878570632588828</v>
      </c>
      <c r="E29" s="1419">
        <f t="shared" ref="E29:G29" si="3">(E25-E13)/E13*100</f>
        <v>7.7776104534963864</v>
      </c>
      <c r="F29" s="1419">
        <f t="shared" si="3"/>
        <v>-2.1662744154488229</v>
      </c>
      <c r="G29" s="1419">
        <f t="shared" si="3"/>
        <v>13.205955740954797</v>
      </c>
      <c r="H29" s="1419">
        <f t="shared" ref="H29:K29" si="4">(H25-H13)/H13*100</f>
        <v>-9.9703044271097099</v>
      </c>
      <c r="I29" s="1419">
        <f t="shared" si="4"/>
        <v>-3.9207228162660845</v>
      </c>
      <c r="J29" s="1419">
        <f t="shared" si="4"/>
        <v>21.148786108915022</v>
      </c>
      <c r="K29" s="1419">
        <f t="shared" si="4"/>
        <v>-37.630901618460157</v>
      </c>
      <c r="L29" s="1419">
        <f t="shared" ref="L29:M29" si="5">(L25-L13)/L13*100</f>
        <v>19.275171013834537</v>
      </c>
      <c r="M29" s="1419">
        <f t="shared" si="5"/>
        <v>8.8351124074434928</v>
      </c>
      <c r="P29" s="356" t="s">
        <v>905</v>
      </c>
    </row>
    <row r="30" spans="1:16" ht="3.75" customHeight="1">
      <c r="A30" s="666"/>
      <c r="B30" s="668"/>
      <c r="C30"/>
      <c r="D30" s="669"/>
      <c r="E30" s="669"/>
      <c r="F30" s="4"/>
      <c r="G30" s="4"/>
      <c r="H30" s="4"/>
      <c r="I30" s="4"/>
      <c r="J30" s="4"/>
      <c r="K30" s="1449"/>
      <c r="L30" s="1440"/>
      <c r="M30" s="1440"/>
    </row>
    <row r="31" spans="1:16">
      <c r="A31" s="666" t="s">
        <v>264</v>
      </c>
      <c r="B31" s="668" t="s">
        <v>860</v>
      </c>
      <c r="C31" s="694"/>
      <c r="D31" s="694"/>
      <c r="E31" s="694"/>
      <c r="F31" s="694"/>
      <c r="G31" s="694"/>
      <c r="H31" s="694"/>
      <c r="I31" s="4"/>
      <c r="J31" s="4"/>
      <c r="L31" s="1440"/>
      <c r="M31" s="1449" t="s">
        <v>736</v>
      </c>
      <c r="N31" s="1449"/>
    </row>
    <row r="32" spans="1:16">
      <c r="A32" s="7" t="s">
        <v>431</v>
      </c>
      <c r="B32" s="668" t="s">
        <v>861</v>
      </c>
      <c r="C32" s="694"/>
      <c r="D32" s="694"/>
      <c r="E32" s="694"/>
      <c r="F32" s="694"/>
      <c r="G32" s="694"/>
      <c r="H32" s="694"/>
      <c r="I32" s="694"/>
      <c r="J32" s="694"/>
      <c r="K32" s="694"/>
      <c r="L32" s="694"/>
      <c r="M32" s="694"/>
      <c r="N32" s="694"/>
    </row>
    <row r="33" spans="1:16">
      <c r="A33" s="7"/>
      <c r="B33" s="695" t="s">
        <v>871</v>
      </c>
      <c r="C33" s="695"/>
      <c r="D33" s="694"/>
      <c r="E33" s="694"/>
      <c r="F33" s="694"/>
      <c r="G33" s="694"/>
      <c r="H33" s="694"/>
      <c r="I33" s="694"/>
      <c r="J33" s="694"/>
      <c r="K33" s="694"/>
      <c r="L33" s="694"/>
      <c r="M33" s="694"/>
      <c r="N33" s="694"/>
    </row>
    <row r="34" spans="1:16">
      <c r="A34" s="7"/>
      <c r="B34" s="695" t="s">
        <v>872</v>
      </c>
      <c r="C34" s="695"/>
      <c r="D34" s="4"/>
      <c r="E34" s="4"/>
      <c r="F34" s="4"/>
      <c r="G34" s="4"/>
      <c r="H34" s="4"/>
      <c r="I34" s="4"/>
      <c r="J34" s="4"/>
      <c r="K34" s="1440"/>
      <c r="L34" s="1440"/>
      <c r="M34" s="1440"/>
      <c r="N34" s="1440"/>
    </row>
    <row r="35" spans="1:16">
      <c r="A35" s="7"/>
      <c r="B35" s="695" t="s">
        <v>1003</v>
      </c>
      <c r="C35" s="695"/>
      <c r="D35" s="4"/>
      <c r="E35" s="4"/>
      <c r="F35" s="4"/>
      <c r="G35" s="4"/>
      <c r="H35" s="4"/>
      <c r="I35" s="4"/>
      <c r="J35" s="4"/>
      <c r="K35" s="1440"/>
      <c r="L35" s="1440"/>
      <c r="M35" s="1440"/>
      <c r="N35" s="1440"/>
    </row>
    <row r="36" spans="1:16">
      <c r="A36" s="7"/>
      <c r="B36" s="695"/>
      <c r="D36" s="4"/>
      <c r="E36" s="4"/>
      <c r="F36" s="4"/>
      <c r="G36" s="4"/>
      <c r="H36" s="4"/>
      <c r="I36" s="4"/>
      <c r="J36" s="4"/>
      <c r="K36" s="1440"/>
      <c r="L36" s="1440"/>
      <c r="M36" s="1440"/>
      <c r="N36" s="1440"/>
    </row>
    <row r="37" spans="1:16" ht="9" customHeight="1">
      <c r="A37" s="7"/>
      <c r="B37" s="695"/>
      <c r="C37" s="695"/>
      <c r="D37" s="4"/>
      <c r="E37" s="4"/>
      <c r="F37" s="4"/>
      <c r="G37" s="4"/>
      <c r="H37" s="4"/>
      <c r="I37" s="4"/>
      <c r="J37" s="4"/>
      <c r="K37" s="1440"/>
      <c r="L37" s="1440"/>
      <c r="M37" s="1440"/>
      <c r="N37" s="1440"/>
    </row>
    <row r="38" spans="1:16" ht="11.25" customHeight="1">
      <c r="A38" s="7"/>
      <c r="B38" s="7"/>
      <c r="C38" s="7"/>
      <c r="D38" s="4"/>
      <c r="E38" s="4"/>
      <c r="F38" s="4"/>
      <c r="G38" s="4"/>
      <c r="H38" s="4"/>
      <c r="I38" s="4"/>
      <c r="J38" s="4"/>
      <c r="K38" s="1440"/>
      <c r="L38" s="1440"/>
      <c r="M38" s="1440"/>
    </row>
    <row r="39" spans="1:16" s="16" customFormat="1" ht="19">
      <c r="A39" s="1620" t="s">
        <v>745</v>
      </c>
      <c r="B39" s="14"/>
      <c r="C39" s="14"/>
      <c r="P39" s="503"/>
    </row>
    <row r="40" spans="1:16" ht="10.5" customHeight="1">
      <c r="A40" s="1432"/>
      <c r="B40" s="1432"/>
      <c r="C40" s="1432"/>
      <c r="D40" s="1630"/>
      <c r="J40" s="16"/>
    </row>
    <row r="41" spans="1:16" s="34" customFormat="1" ht="16.5" customHeight="1">
      <c r="A41" s="2000" t="s">
        <v>432</v>
      </c>
      <c r="B41" s="2000"/>
      <c r="C41" s="1996"/>
      <c r="D41" s="2085" t="s">
        <v>32</v>
      </c>
      <c r="E41" s="2086"/>
      <c r="F41" s="2086"/>
      <c r="G41" s="2086"/>
      <c r="H41" s="2086"/>
      <c r="I41" s="2086"/>
      <c r="J41" s="2085" t="s">
        <v>33</v>
      </c>
      <c r="K41" s="2086"/>
      <c r="L41" s="2086"/>
      <c r="M41" s="2086"/>
      <c r="N41" s="2086"/>
      <c r="O41" s="2087"/>
    </row>
    <row r="42" spans="1:16" s="34" customFormat="1" ht="16.5" customHeight="1">
      <c r="A42" s="2002"/>
      <c r="B42" s="2002"/>
      <c r="C42" s="1997"/>
      <c r="D42" s="336" t="s">
        <v>34</v>
      </c>
      <c r="E42" s="336" t="s">
        <v>611</v>
      </c>
      <c r="F42" s="336" t="s">
        <v>630</v>
      </c>
      <c r="G42" s="336" t="s">
        <v>857</v>
      </c>
      <c r="H42" s="336" t="s">
        <v>612</v>
      </c>
      <c r="I42" s="336" t="s">
        <v>35</v>
      </c>
      <c r="J42" s="336" t="s">
        <v>34</v>
      </c>
      <c r="K42" s="336" t="s">
        <v>611</v>
      </c>
      <c r="L42" s="336" t="s">
        <v>630</v>
      </c>
      <c r="M42" s="336" t="s">
        <v>857</v>
      </c>
      <c r="N42" s="336" t="s">
        <v>612</v>
      </c>
      <c r="O42" s="336" t="s">
        <v>35</v>
      </c>
    </row>
    <row r="43" spans="1:16" s="42" customFormat="1">
      <c r="A43" s="715"/>
      <c r="B43" s="705"/>
      <c r="C43" s="1413"/>
      <c r="D43" s="1631" t="s">
        <v>225</v>
      </c>
      <c r="E43" s="1412" t="s">
        <v>225</v>
      </c>
      <c r="F43" s="1412" t="s">
        <v>225</v>
      </c>
      <c r="G43" s="1412" t="s">
        <v>225</v>
      </c>
      <c r="H43" s="1412" t="s">
        <v>225</v>
      </c>
      <c r="I43" s="1632" t="s">
        <v>225</v>
      </c>
      <c r="J43" s="1412" t="s">
        <v>225</v>
      </c>
      <c r="K43" s="1412" t="s">
        <v>225</v>
      </c>
      <c r="L43" s="1412" t="s">
        <v>225</v>
      </c>
      <c r="M43" s="1412" t="s">
        <v>225</v>
      </c>
      <c r="N43" s="1412" t="s">
        <v>225</v>
      </c>
      <c r="O43" s="1412" t="s">
        <v>225</v>
      </c>
    </row>
    <row r="44" spans="1:16" s="46" customFormat="1" ht="15.75" customHeight="1">
      <c r="A44" s="635" t="s">
        <v>482</v>
      </c>
      <c r="B44" s="636">
        <v>2</v>
      </c>
      <c r="C44" s="637" t="s">
        <v>159</v>
      </c>
      <c r="D44" s="367">
        <v>1437161.193</v>
      </c>
      <c r="E44" s="335">
        <v>1014440.9129999999</v>
      </c>
      <c r="F44" s="335">
        <v>330878.20199999999</v>
      </c>
      <c r="G44" s="442">
        <v>337550.61300000001</v>
      </c>
      <c r="H44" s="335">
        <v>257548.24400000001</v>
      </c>
      <c r="I44" s="448">
        <v>296490.35700000002</v>
      </c>
      <c r="J44" s="169">
        <v>935222.60800000001</v>
      </c>
      <c r="K44" s="169">
        <v>421308.96500000003</v>
      </c>
      <c r="L44" s="169">
        <v>114022.6</v>
      </c>
      <c r="M44" s="441">
        <v>151016.826</v>
      </c>
      <c r="N44" s="169">
        <v>163985.57</v>
      </c>
      <c r="O44" s="169">
        <v>111924.81600000001</v>
      </c>
    </row>
    <row r="45" spans="1:16" s="46" customFormat="1" ht="15.75" customHeight="1">
      <c r="A45" s="635"/>
      <c r="B45" s="636">
        <v>3</v>
      </c>
      <c r="C45" s="637"/>
      <c r="D45" s="367">
        <v>1571300</v>
      </c>
      <c r="E45" s="335">
        <v>1053360</v>
      </c>
      <c r="F45" s="335">
        <v>411235</v>
      </c>
      <c r="G45" s="442">
        <v>344043</v>
      </c>
      <c r="H45" s="335">
        <v>258084</v>
      </c>
      <c r="I45" s="448">
        <v>288628</v>
      </c>
      <c r="J45" s="169">
        <v>1034869</v>
      </c>
      <c r="K45" s="169">
        <v>375401</v>
      </c>
      <c r="L45" s="169">
        <v>121381</v>
      </c>
      <c r="M45" s="441">
        <v>163570</v>
      </c>
      <c r="N45" s="169">
        <v>174919</v>
      </c>
      <c r="O45" s="169">
        <v>122359</v>
      </c>
    </row>
    <row r="46" spans="1:16" s="46" customFormat="1" ht="15.75" customHeight="1">
      <c r="A46" s="635"/>
      <c r="B46" s="636">
        <v>4</v>
      </c>
      <c r="C46" s="637"/>
      <c r="D46" s="367">
        <v>1767974</v>
      </c>
      <c r="E46" s="335">
        <v>1437339</v>
      </c>
      <c r="F46" s="335">
        <v>439268</v>
      </c>
      <c r="G46" s="442">
        <v>405114</v>
      </c>
      <c r="H46" s="335">
        <v>301883</v>
      </c>
      <c r="I46" s="448">
        <v>375299</v>
      </c>
      <c r="J46" s="169">
        <v>1415350</v>
      </c>
      <c r="K46" s="169">
        <v>516314</v>
      </c>
      <c r="L46" s="169">
        <v>157968</v>
      </c>
      <c r="M46" s="441">
        <v>195241</v>
      </c>
      <c r="N46" s="169">
        <v>252204</v>
      </c>
      <c r="O46" s="169">
        <v>170050</v>
      </c>
    </row>
    <row r="47" spans="1:16" s="46" customFormat="1" ht="15.75" customHeight="1">
      <c r="A47" s="635"/>
      <c r="B47" s="636">
        <v>5</v>
      </c>
      <c r="C47" s="637"/>
      <c r="D47" s="443">
        <v>1830610</v>
      </c>
      <c r="E47" s="442">
        <v>1685041</v>
      </c>
      <c r="F47" s="442">
        <v>416271</v>
      </c>
      <c r="G47" s="442">
        <v>420647</v>
      </c>
      <c r="H47" s="442">
        <v>296384</v>
      </c>
      <c r="I47" s="444">
        <v>344669</v>
      </c>
      <c r="J47" s="441">
        <v>1328205</v>
      </c>
      <c r="K47" s="441">
        <v>527437</v>
      </c>
      <c r="L47" s="441">
        <v>143014</v>
      </c>
      <c r="M47" s="441">
        <v>195185</v>
      </c>
      <c r="N47" s="441">
        <v>266374</v>
      </c>
      <c r="O47" s="441">
        <v>146717</v>
      </c>
    </row>
    <row r="48" spans="1:16" s="46" customFormat="1" ht="15.75" customHeight="1">
      <c r="A48" s="635"/>
      <c r="B48" s="636">
        <v>6</v>
      </c>
      <c r="C48" s="637"/>
      <c r="D48" s="443">
        <v>1699109</v>
      </c>
      <c r="E48" s="442">
        <v>1588665</v>
      </c>
      <c r="F48" s="442">
        <v>407628</v>
      </c>
      <c r="G48" s="442">
        <v>433191</v>
      </c>
      <c r="H48" s="442">
        <v>324601</v>
      </c>
      <c r="I48" s="444">
        <v>348068</v>
      </c>
      <c r="J48" s="458">
        <v>1334567</v>
      </c>
      <c r="K48" s="458">
        <v>513991</v>
      </c>
      <c r="L48" s="458">
        <v>146304</v>
      </c>
      <c r="M48" s="458">
        <v>207272</v>
      </c>
      <c r="N48" s="458">
        <v>283122</v>
      </c>
      <c r="O48" s="458">
        <v>185429</v>
      </c>
    </row>
    <row r="49" spans="1:16" ht="15.75" customHeight="1">
      <c r="A49" s="2019" t="s">
        <v>512</v>
      </c>
      <c r="B49" s="2019"/>
      <c r="C49" s="2020"/>
      <c r="D49" s="168">
        <f t="shared" ref="D49:I49" si="6">+D48/$D10*100</f>
        <v>20.885980800635267</v>
      </c>
      <c r="E49" s="168">
        <f t="shared" si="6"/>
        <v>19.528368508813283</v>
      </c>
      <c r="F49" s="168">
        <f t="shared" si="6"/>
        <v>5.0106912398211962</v>
      </c>
      <c r="G49" s="168">
        <f t="shared" si="6"/>
        <v>5.3249196543647237</v>
      </c>
      <c r="H49" s="168">
        <f t="shared" si="6"/>
        <v>3.9900973121012298</v>
      </c>
      <c r="I49" s="168">
        <f t="shared" si="6"/>
        <v>4.2785610371762584</v>
      </c>
      <c r="J49" s="174">
        <f t="shared" ref="J49:O49" si="7">+J48/$E10*100</f>
        <v>23.275091844360325</v>
      </c>
      <c r="K49" s="175">
        <f t="shared" si="7"/>
        <v>8.9640967685958124</v>
      </c>
      <c r="L49" s="175">
        <f t="shared" si="7"/>
        <v>2.5515684391996003</v>
      </c>
      <c r="M49" s="175">
        <f t="shared" si="7"/>
        <v>3.6148614769916034</v>
      </c>
      <c r="N49" s="175">
        <f t="shared" si="7"/>
        <v>4.9376993085839702</v>
      </c>
      <c r="O49" s="175">
        <f t="shared" si="7"/>
        <v>3.2339155738212395</v>
      </c>
      <c r="P49" s="356" t="s">
        <v>905</v>
      </c>
    </row>
    <row r="50" spans="1:16">
      <c r="A50" s="85"/>
      <c r="B50" s="715"/>
      <c r="C50" s="1413"/>
      <c r="D50" s="1633"/>
      <c r="E50" s="647"/>
      <c r="F50" s="647"/>
      <c r="G50" s="647"/>
      <c r="H50" s="647"/>
      <c r="I50" s="1634"/>
      <c r="J50" s="647"/>
      <c r="K50" s="647"/>
      <c r="L50" s="647"/>
      <c r="M50" s="647"/>
    </row>
    <row r="51" spans="1:16" ht="16.5" customHeight="1">
      <c r="A51" s="1416">
        <v>6</v>
      </c>
      <c r="B51" s="704">
        <v>6</v>
      </c>
      <c r="C51" s="1413" t="s">
        <v>285</v>
      </c>
      <c r="D51" s="366">
        <v>141847.60699999999</v>
      </c>
      <c r="E51" s="255">
        <v>140797.20000000001</v>
      </c>
      <c r="F51" s="255">
        <v>39363.463000000003</v>
      </c>
      <c r="G51" s="401">
        <v>36155.135999999999</v>
      </c>
      <c r="H51" s="255">
        <v>28882.662</v>
      </c>
      <c r="I51" s="290">
        <v>32605.069</v>
      </c>
      <c r="J51" s="170">
        <v>108184.13800000001</v>
      </c>
      <c r="K51" s="170">
        <v>48640.553999999996</v>
      </c>
      <c r="L51" s="170">
        <v>11373.679</v>
      </c>
      <c r="M51" s="170">
        <v>16375.824000000001</v>
      </c>
      <c r="N51" s="170">
        <v>21851.118999999999</v>
      </c>
      <c r="O51" s="170">
        <v>16519.001</v>
      </c>
    </row>
    <row r="52" spans="1:16" ht="16.5" customHeight="1">
      <c r="A52" s="1416"/>
      <c r="B52" s="704">
        <v>7</v>
      </c>
      <c r="C52" s="1413"/>
      <c r="D52" s="366">
        <v>147421.55100000001</v>
      </c>
      <c r="E52" s="255">
        <v>132300.27299999999</v>
      </c>
      <c r="F52" s="255">
        <v>35021.411999999997</v>
      </c>
      <c r="G52" s="401">
        <v>38794.796999999999</v>
      </c>
      <c r="H52" s="255">
        <v>29623.126</v>
      </c>
      <c r="I52" s="290">
        <v>30230.656999999999</v>
      </c>
      <c r="J52" s="170">
        <v>118531.943</v>
      </c>
      <c r="K52" s="170">
        <v>48315.105000000003</v>
      </c>
      <c r="L52" s="170">
        <v>13118.412</v>
      </c>
      <c r="M52" s="170">
        <v>19103.504000000001</v>
      </c>
      <c r="N52" s="170">
        <v>24840.169000000002</v>
      </c>
      <c r="O52" s="170">
        <v>18243.059000000001</v>
      </c>
    </row>
    <row r="53" spans="1:16" ht="16.5" customHeight="1">
      <c r="A53" s="1416"/>
      <c r="B53" s="704">
        <v>8</v>
      </c>
      <c r="C53" s="1413"/>
      <c r="D53" s="366">
        <v>141133.89300000001</v>
      </c>
      <c r="E53" s="255">
        <v>125398.679</v>
      </c>
      <c r="F53" s="255">
        <v>30534.205999999998</v>
      </c>
      <c r="G53" s="401">
        <v>40253.311999999998</v>
      </c>
      <c r="H53" s="255">
        <v>21787.131000000001</v>
      </c>
      <c r="I53" s="290">
        <v>26366.66</v>
      </c>
      <c r="J53" s="170">
        <v>104423.526</v>
      </c>
      <c r="K53" s="170">
        <v>44643.946000000004</v>
      </c>
      <c r="L53" s="170">
        <v>14802.228999999999</v>
      </c>
      <c r="M53" s="170">
        <v>16339.7</v>
      </c>
      <c r="N53" s="170">
        <v>24844.397000000001</v>
      </c>
      <c r="O53" s="170">
        <v>11362.923000000001</v>
      </c>
    </row>
    <row r="54" spans="1:16" ht="16.5" customHeight="1">
      <c r="A54" s="1416"/>
      <c r="B54" s="704">
        <v>9</v>
      </c>
      <c r="C54" s="1413"/>
      <c r="D54" s="366">
        <v>130494.35400000001</v>
      </c>
      <c r="E54" s="255">
        <v>137704.20800000001</v>
      </c>
      <c r="F54" s="255">
        <v>39289.343000000001</v>
      </c>
      <c r="G54" s="401">
        <v>35530.593999999997</v>
      </c>
      <c r="H54" s="255">
        <v>26703.883000000002</v>
      </c>
      <c r="I54" s="290">
        <v>27207.339</v>
      </c>
      <c r="J54" s="170">
        <v>112295.15700000001</v>
      </c>
      <c r="K54" s="170">
        <v>39380.862000000001</v>
      </c>
      <c r="L54" s="170">
        <v>11817.8</v>
      </c>
      <c r="M54" s="170">
        <v>17381.028999999999</v>
      </c>
      <c r="N54" s="170">
        <v>25254.442999999999</v>
      </c>
      <c r="O54" s="170">
        <v>14934.418</v>
      </c>
    </row>
    <row r="55" spans="1:16" ht="16.5" customHeight="1">
      <c r="A55" s="1416"/>
      <c r="B55" s="704">
        <v>10</v>
      </c>
      <c r="C55" s="1413"/>
      <c r="D55" s="366">
        <v>153190.573</v>
      </c>
      <c r="E55" s="255">
        <v>143565.04800000001</v>
      </c>
      <c r="F55" s="255">
        <v>30057.809000000001</v>
      </c>
      <c r="G55" s="401">
        <v>40303.432999999997</v>
      </c>
      <c r="H55" s="255">
        <v>30183.499</v>
      </c>
      <c r="I55" s="290">
        <v>29171.249</v>
      </c>
      <c r="J55" s="170">
        <v>126830.79</v>
      </c>
      <c r="K55" s="170">
        <v>40007.067000000003</v>
      </c>
      <c r="L55" s="170">
        <v>12628.329</v>
      </c>
      <c r="M55" s="170">
        <v>22766.675999999999</v>
      </c>
      <c r="N55" s="170">
        <v>26132.718000000001</v>
      </c>
      <c r="O55" s="170">
        <v>16607.439999999999</v>
      </c>
    </row>
    <row r="56" spans="1:16" ht="16.5" customHeight="1">
      <c r="A56" s="1416"/>
      <c r="B56" s="704">
        <v>11</v>
      </c>
      <c r="C56" s="1413"/>
      <c r="D56" s="366">
        <v>144793.26999999999</v>
      </c>
      <c r="E56" s="255">
        <v>113433.109</v>
      </c>
      <c r="F56" s="255">
        <v>34903.19</v>
      </c>
      <c r="G56" s="401">
        <v>34789.841</v>
      </c>
      <c r="H56" s="255">
        <v>28713.62</v>
      </c>
      <c r="I56" s="290">
        <v>27210.995999999999</v>
      </c>
      <c r="J56" s="170">
        <v>110924.433</v>
      </c>
      <c r="K56" s="170">
        <v>39370.391000000003</v>
      </c>
      <c r="L56" s="170">
        <v>11217.460999999999</v>
      </c>
      <c r="M56" s="170">
        <v>17614.47</v>
      </c>
      <c r="N56" s="170">
        <v>25275.26</v>
      </c>
      <c r="O56" s="170">
        <v>17346.701000000001</v>
      </c>
    </row>
    <row r="57" spans="1:16" ht="16.5" customHeight="1">
      <c r="A57" s="1416"/>
      <c r="B57" s="704">
        <v>12</v>
      </c>
      <c r="C57" s="1413"/>
      <c r="D57" s="366">
        <v>148651.633</v>
      </c>
      <c r="E57" s="255">
        <v>151428.00399999999</v>
      </c>
      <c r="F57" s="255">
        <v>36045.661999999997</v>
      </c>
      <c r="G57" s="401">
        <v>39935.440999999999</v>
      </c>
      <c r="H57" s="255">
        <v>36142.088000000003</v>
      </c>
      <c r="I57" s="290">
        <v>27193.153999999999</v>
      </c>
      <c r="J57" s="170">
        <v>114469.012</v>
      </c>
      <c r="K57" s="170">
        <v>34297.870000000003</v>
      </c>
      <c r="L57" s="170">
        <v>15423.758</v>
      </c>
      <c r="M57" s="170">
        <v>16245.525</v>
      </c>
      <c r="N57" s="170">
        <v>22992.98</v>
      </c>
      <c r="O57" s="170">
        <v>16456.645</v>
      </c>
    </row>
    <row r="58" spans="1:16" ht="16.5" customHeight="1">
      <c r="A58" s="1416">
        <v>7</v>
      </c>
      <c r="B58" s="704">
        <v>1</v>
      </c>
      <c r="C58" s="1413"/>
      <c r="D58" s="366">
        <v>100998.477</v>
      </c>
      <c r="E58" s="255">
        <v>98634.635999999999</v>
      </c>
      <c r="F58" s="255">
        <v>34204.845999999998</v>
      </c>
      <c r="G58" s="401">
        <v>34539.178</v>
      </c>
      <c r="H58" s="255">
        <v>23990.550999999999</v>
      </c>
      <c r="I58" s="290">
        <v>24960.794999999998</v>
      </c>
      <c r="J58" s="170">
        <v>132114.23199999999</v>
      </c>
      <c r="K58" s="170">
        <v>46068.815000000002</v>
      </c>
      <c r="L58" s="170">
        <v>14366.245000000001</v>
      </c>
      <c r="M58" s="170">
        <v>21010.543000000001</v>
      </c>
      <c r="N58" s="170">
        <v>30946.47</v>
      </c>
      <c r="O58" s="170">
        <v>14390.218999999999</v>
      </c>
    </row>
    <row r="59" spans="1:16" ht="16.5" customHeight="1">
      <c r="A59" s="1416"/>
      <c r="B59" s="704">
        <v>2</v>
      </c>
      <c r="C59" s="1413"/>
      <c r="D59" s="366">
        <v>146105.67000000001</v>
      </c>
      <c r="E59" s="255">
        <v>136474.66500000001</v>
      </c>
      <c r="F59" s="255">
        <v>42693.771000000001</v>
      </c>
      <c r="G59" s="401">
        <v>34348.54</v>
      </c>
      <c r="H59" s="255">
        <v>34422.084999999999</v>
      </c>
      <c r="I59" s="290">
        <v>38462.913999999997</v>
      </c>
      <c r="J59" s="170">
        <v>82411.074999999997</v>
      </c>
      <c r="K59" s="170">
        <v>39906.26</v>
      </c>
      <c r="L59" s="170">
        <v>8199.8420000000006</v>
      </c>
      <c r="M59" s="170">
        <v>17861.983</v>
      </c>
      <c r="N59" s="170">
        <v>20131.112000000001</v>
      </c>
      <c r="O59" s="170">
        <v>13035.608</v>
      </c>
    </row>
    <row r="60" spans="1:16" ht="16.5" customHeight="1">
      <c r="A60" s="1416"/>
      <c r="B60" s="704">
        <v>3</v>
      </c>
      <c r="C60" s="1413"/>
      <c r="D60" s="366">
        <v>163761.10200000001</v>
      </c>
      <c r="E60" s="255">
        <v>145909.53200000001</v>
      </c>
      <c r="F60" s="255">
        <v>42336.105000000003</v>
      </c>
      <c r="G60" s="401">
        <v>41499.267</v>
      </c>
      <c r="H60" s="255">
        <v>32243.923999999999</v>
      </c>
      <c r="I60" s="290">
        <v>47552.57</v>
      </c>
      <c r="J60" s="170">
        <v>107147.18399999999</v>
      </c>
      <c r="K60" s="170">
        <v>36858.065999999999</v>
      </c>
      <c r="L60" s="170">
        <v>10424.15</v>
      </c>
      <c r="M60" s="170">
        <v>18725.460999999999</v>
      </c>
      <c r="N60" s="170">
        <v>26324.263999999999</v>
      </c>
      <c r="O60" s="170">
        <v>11004.252</v>
      </c>
    </row>
    <row r="61" spans="1:16" ht="16.5" customHeight="1">
      <c r="A61" s="1416"/>
      <c r="B61" s="704">
        <v>4</v>
      </c>
      <c r="C61" s="1413"/>
      <c r="D61" s="255">
        <v>147857.55499999999</v>
      </c>
      <c r="E61" s="255">
        <v>140869.00700000001</v>
      </c>
      <c r="F61" s="255">
        <v>42007.597999999998</v>
      </c>
      <c r="G61" s="401">
        <v>29532.321</v>
      </c>
      <c r="H61" s="255">
        <v>29679.474999999999</v>
      </c>
      <c r="I61" s="290">
        <v>30202.348999999998</v>
      </c>
      <c r="J61" s="170">
        <v>117575.71</v>
      </c>
      <c r="K61" s="170">
        <v>34515.445</v>
      </c>
      <c r="L61" s="170">
        <v>18389.374</v>
      </c>
      <c r="M61" s="170">
        <v>17714.210999999999</v>
      </c>
      <c r="N61" s="170">
        <v>24128.308000000001</v>
      </c>
      <c r="O61" s="170">
        <v>13420.626</v>
      </c>
    </row>
    <row r="62" spans="1:16" ht="16.5" customHeight="1">
      <c r="A62" s="1416"/>
      <c r="B62" s="704">
        <v>5</v>
      </c>
      <c r="C62" s="1413"/>
      <c r="D62" s="366">
        <v>142306.82699999999</v>
      </c>
      <c r="E62" s="255">
        <v>122795.64200000001</v>
      </c>
      <c r="F62" s="255">
        <v>26356.891</v>
      </c>
      <c r="G62" s="255">
        <v>33364.053999999996</v>
      </c>
      <c r="H62" s="255">
        <v>27389.41</v>
      </c>
      <c r="I62" s="290">
        <v>24719.733</v>
      </c>
      <c r="J62" s="557">
        <v>112753.273</v>
      </c>
      <c r="K62" s="557">
        <v>50788.52</v>
      </c>
      <c r="L62" s="557">
        <v>12458.575000000001</v>
      </c>
      <c r="M62" s="557">
        <v>17098.004000000001</v>
      </c>
      <c r="N62" s="557">
        <v>24730.092000000001</v>
      </c>
      <c r="O62" s="170">
        <v>12640.655000000001</v>
      </c>
    </row>
    <row r="63" spans="1:16" ht="16.5" customHeight="1">
      <c r="A63" s="1416"/>
      <c r="B63" s="704">
        <v>6</v>
      </c>
      <c r="C63" s="1413"/>
      <c r="D63" s="366">
        <v>135941.25</v>
      </c>
      <c r="E63" s="255">
        <v>156959.06400000001</v>
      </c>
      <c r="F63" s="255">
        <v>31579.649000000001</v>
      </c>
      <c r="G63" s="255">
        <v>38346.392</v>
      </c>
      <c r="H63" s="255">
        <v>29888.856</v>
      </c>
      <c r="I63" s="290">
        <v>26316.521000000001</v>
      </c>
      <c r="J63" s="522">
        <v>112501.325</v>
      </c>
      <c r="K63" s="522">
        <v>40105.877</v>
      </c>
      <c r="L63" s="522">
        <v>12832.022999999999</v>
      </c>
      <c r="M63" s="522">
        <v>18714.425999999999</v>
      </c>
      <c r="N63" s="522">
        <v>25295.401000000002</v>
      </c>
      <c r="O63" s="522">
        <v>19923.471000000001</v>
      </c>
    </row>
    <row r="64" spans="1:16" ht="16.5" customHeight="1">
      <c r="A64" s="1635" t="s">
        <v>852</v>
      </c>
      <c r="B64" s="1436"/>
      <c r="C64" s="1447"/>
      <c r="D64" s="177">
        <f t="shared" ref="D64:I64" si="8">+D63/$D25*100</f>
        <v>19.483548032060931</v>
      </c>
      <c r="E64" s="177">
        <f t="shared" si="8"/>
        <v>22.495890412301829</v>
      </c>
      <c r="F64" s="177">
        <f t="shared" si="8"/>
        <v>4.5260993857797018</v>
      </c>
      <c r="G64" s="177">
        <f t="shared" si="8"/>
        <v>5.4959312967052822</v>
      </c>
      <c r="H64" s="177">
        <f t="shared" si="8"/>
        <v>4.2837693599209397</v>
      </c>
      <c r="I64" s="177">
        <f t="shared" si="8"/>
        <v>3.7717705327870692</v>
      </c>
      <c r="J64" s="334">
        <f t="shared" ref="J64:O64" si="9">+J63/$E25*100</f>
        <v>22.482342930544799</v>
      </c>
      <c r="K64" s="197">
        <f t="shared" si="9"/>
        <v>8.0147863169100404</v>
      </c>
      <c r="L64" s="197">
        <f t="shared" si="9"/>
        <v>2.5643603893433102</v>
      </c>
      <c r="M64" s="197">
        <f t="shared" si="9"/>
        <v>3.739903890734654</v>
      </c>
      <c r="N64" s="197">
        <f t="shared" si="9"/>
        <v>5.0550505058286728</v>
      </c>
      <c r="O64" s="197">
        <f t="shared" si="9"/>
        <v>3.9815202833279022</v>
      </c>
      <c r="P64" s="356" t="s">
        <v>905</v>
      </c>
    </row>
    <row r="65" spans="1:16">
      <c r="A65" s="715"/>
      <c r="B65" s="705"/>
      <c r="C65" s="1413"/>
      <c r="D65" s="1636"/>
      <c r="E65" s="1637"/>
      <c r="F65" s="1637"/>
      <c r="G65" s="1637"/>
      <c r="H65" s="1637"/>
      <c r="I65" s="1638"/>
      <c r="J65" s="1637"/>
      <c r="K65" s="1637"/>
      <c r="L65" s="1637"/>
      <c r="M65" s="1637"/>
      <c r="N65" s="1637"/>
      <c r="O65" s="1637"/>
      <c r="P65" s="176"/>
    </row>
    <row r="66" spans="1:16" ht="15.75" customHeight="1">
      <c r="A66" s="1820" t="s">
        <v>43</v>
      </c>
      <c r="B66" s="1820"/>
      <c r="C66" s="1821"/>
      <c r="D66" s="1639">
        <f>(D63-D62)/D62*100</f>
        <v>-4.4731353612430631</v>
      </c>
      <c r="E66" s="1339">
        <f t="shared" ref="E66:K66" si="10">(E63-E62)/E62*100</f>
        <v>27.821363562723185</v>
      </c>
      <c r="F66" s="1339">
        <f t="shared" si="10"/>
        <v>19.815531353830774</v>
      </c>
      <c r="G66" s="1339">
        <f t="shared" si="10"/>
        <v>14.933251217013389</v>
      </c>
      <c r="H66" s="1339">
        <f t="shared" si="10"/>
        <v>9.1255927017047824</v>
      </c>
      <c r="I66" s="1640">
        <f t="shared" si="10"/>
        <v>6.4595681514844863</v>
      </c>
      <c r="J66" s="1339">
        <f t="shared" si="10"/>
        <v>-0.22345071969662819</v>
      </c>
      <c r="K66" s="1339">
        <f t="shared" si="10"/>
        <v>-21.033578060553836</v>
      </c>
      <c r="L66" s="1339">
        <f t="shared" ref="L66:O66" si="11">(L63-L62)/L62*100</f>
        <v>2.9975177739027017</v>
      </c>
      <c r="M66" s="1339">
        <f t="shared" si="11"/>
        <v>9.4538637375450296</v>
      </c>
      <c r="N66" s="1339">
        <f t="shared" si="11"/>
        <v>2.2859154749606314</v>
      </c>
      <c r="O66" s="1339">
        <f t="shared" si="11"/>
        <v>57.614229642372173</v>
      </c>
      <c r="P66" s="356" t="s">
        <v>905</v>
      </c>
    </row>
    <row r="67" spans="1:16" ht="15.75" customHeight="1">
      <c r="A67" s="1873" t="s">
        <v>262</v>
      </c>
      <c r="B67" s="1873"/>
      <c r="C67" s="1874"/>
      <c r="D67" s="1641">
        <f>(D63-D51)/D51*100</f>
        <v>-4.1638749675910924</v>
      </c>
      <c r="E67" s="1419">
        <f t="shared" ref="E67:K67" si="12">(E63-E51)/E51*100</f>
        <v>11.478824862994434</v>
      </c>
      <c r="F67" s="1419">
        <f t="shared" si="12"/>
        <v>-19.774210414363193</v>
      </c>
      <c r="G67" s="1419">
        <f t="shared" si="12"/>
        <v>6.0607046257549726</v>
      </c>
      <c r="H67" s="1419">
        <f t="shared" si="12"/>
        <v>3.4837301354009522</v>
      </c>
      <c r="I67" s="1642">
        <f t="shared" si="12"/>
        <v>-19.287025584886813</v>
      </c>
      <c r="J67" s="1419">
        <f t="shared" si="12"/>
        <v>3.9905914857869371</v>
      </c>
      <c r="K67" s="1419">
        <f t="shared" si="12"/>
        <v>-17.54642227142396</v>
      </c>
      <c r="L67" s="1419">
        <f t="shared" ref="L67:O67" si="13">(L63-L51)/L51*100</f>
        <v>12.822095647327474</v>
      </c>
      <c r="M67" s="1419">
        <f t="shared" si="13"/>
        <v>14.280820311698506</v>
      </c>
      <c r="N67" s="1419">
        <f t="shared" si="13"/>
        <v>15.762497105983464</v>
      </c>
      <c r="O67" s="1419">
        <f t="shared" si="13"/>
        <v>20.60941820876457</v>
      </c>
      <c r="P67" s="356" t="s">
        <v>905</v>
      </c>
    </row>
    <row r="68" spans="1:16" ht="3" customHeight="1">
      <c r="A68" s="909"/>
      <c r="B68" s="909"/>
      <c r="C68" s="909"/>
      <c r="D68" s="1339"/>
      <c r="E68" s="1339"/>
      <c r="F68" s="1339"/>
      <c r="G68" s="1339"/>
      <c r="H68" s="1339"/>
      <c r="I68" s="1339"/>
      <c r="J68" s="1339"/>
      <c r="K68" s="1339"/>
      <c r="L68" s="1339"/>
      <c r="M68" s="1339"/>
      <c r="N68" s="1339"/>
      <c r="O68" s="1339"/>
    </row>
    <row r="69" spans="1:16" ht="15.75" customHeight="1">
      <c r="A69" s="667" t="s">
        <v>497</v>
      </c>
      <c r="B69" s="695" t="s">
        <v>1004</v>
      </c>
      <c r="C69" s="7"/>
      <c r="D69" s="4"/>
      <c r="E69" s="4"/>
      <c r="F69" s="4"/>
      <c r="G69" s="4"/>
      <c r="H69" s="4"/>
      <c r="I69" s="4"/>
      <c r="J69" s="4"/>
      <c r="L69" s="1440"/>
      <c r="M69" s="1449"/>
      <c r="O69" s="1449" t="s">
        <v>736</v>
      </c>
    </row>
    <row r="70" spans="1:16" ht="12" customHeight="1">
      <c r="A70" s="667"/>
      <c r="B70" s="695" t="s">
        <v>1005</v>
      </c>
      <c r="C70" s="964"/>
      <c r="D70" s="5"/>
      <c r="E70" s="5"/>
      <c r="F70" s="5"/>
      <c r="G70" s="5"/>
      <c r="H70" s="4"/>
      <c r="I70" s="4"/>
      <c r="J70" s="4"/>
    </row>
    <row r="71" spans="1:16" ht="13.9" customHeight="1">
      <c r="A71" s="667"/>
      <c r="B71" s="695"/>
      <c r="C71" s="964"/>
      <c r="D71" s="5"/>
      <c r="E71" s="5"/>
      <c r="F71" s="5"/>
      <c r="G71" s="5"/>
      <c r="H71" s="4"/>
      <c r="I71" s="4"/>
      <c r="J71" s="4"/>
    </row>
    <row r="72" spans="1:16" ht="17.5" customHeight="1">
      <c r="A72" s="667"/>
      <c r="B72" s="695"/>
      <c r="C72" s="7"/>
      <c r="D72" s="4"/>
      <c r="E72" s="4"/>
      <c r="F72" s="4"/>
      <c r="G72" s="4"/>
      <c r="H72" s="4"/>
      <c r="I72" s="4"/>
      <c r="J72" s="4"/>
    </row>
    <row r="74" spans="1:16">
      <c r="D74" s="1643"/>
      <c r="J74" s="1643"/>
    </row>
    <row r="75" spans="1:16">
      <c r="A75" s="4"/>
      <c r="B75" s="4"/>
      <c r="C75" s="4"/>
      <c r="D75" s="1622"/>
      <c r="E75" s="1644"/>
      <c r="F75" s="4"/>
      <c r="G75" s="4"/>
      <c r="H75" s="4"/>
      <c r="I75" s="1440"/>
      <c r="J75" s="1627"/>
    </row>
    <row r="76" spans="1:16">
      <c r="J76"/>
    </row>
    <row r="77" spans="1:16">
      <c r="A77"/>
      <c r="B77"/>
      <c r="C77"/>
      <c r="D77"/>
      <c r="E77"/>
      <c r="F77"/>
      <c r="G77"/>
      <c r="H77"/>
      <c r="I77"/>
      <c r="J77"/>
    </row>
  </sheetData>
  <mergeCells count="17">
    <mergeCell ref="L1:M1"/>
    <mergeCell ref="A11:C11"/>
    <mergeCell ref="D3:E3"/>
    <mergeCell ref="F3:G3"/>
    <mergeCell ref="H3:I3"/>
    <mergeCell ref="J3:K3"/>
    <mergeCell ref="A3:C4"/>
    <mergeCell ref="A26:C26"/>
    <mergeCell ref="L3:M3"/>
    <mergeCell ref="D41:I41"/>
    <mergeCell ref="J41:O41"/>
    <mergeCell ref="A67:C67"/>
    <mergeCell ref="A28:C28"/>
    <mergeCell ref="A29:C29"/>
    <mergeCell ref="A41:C42"/>
    <mergeCell ref="A66:C66"/>
    <mergeCell ref="A49:C49"/>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45"/>
      <c r="B1" s="1645"/>
      <c r="C1" s="1645"/>
    </row>
    <row r="2" spans="1:12" ht="2.25" customHeight="1">
      <c r="A2" s="1645"/>
      <c r="B2" s="1645"/>
      <c r="C2" s="1645"/>
    </row>
    <row r="3" spans="1:12" ht="2.25" customHeight="1">
      <c r="A3" s="1645"/>
      <c r="B3" s="1645"/>
      <c r="C3" s="1645"/>
    </row>
    <row r="4" spans="1:12" s="66" customFormat="1" ht="19">
      <c r="A4" s="1646" t="s">
        <v>731</v>
      </c>
      <c r="B4" s="14"/>
      <c r="C4" s="14"/>
      <c r="E4" s="1647"/>
      <c r="H4" s="1648"/>
      <c r="I4" s="679"/>
      <c r="J4" s="1745"/>
      <c r="K4" s="1746"/>
      <c r="L4" s="624"/>
    </row>
    <row r="5" spans="1:12" ht="17.25" customHeight="1">
      <c r="A5" s="1649" t="s">
        <v>741</v>
      </c>
      <c r="B5" s="705"/>
      <c r="C5" s="705"/>
    </row>
    <row r="6" spans="1:12" s="64" customFormat="1" ht="27" customHeight="1">
      <c r="A6" s="2098" t="s">
        <v>514</v>
      </c>
      <c r="B6" s="2098"/>
      <c r="C6" s="2099"/>
      <c r="D6" s="69" t="s">
        <v>206</v>
      </c>
      <c r="E6" s="63" t="s">
        <v>207</v>
      </c>
      <c r="F6" s="2096" t="s">
        <v>208</v>
      </c>
      <c r="G6" s="2097"/>
      <c r="H6" s="70" t="s">
        <v>209</v>
      </c>
      <c r="I6" s="70" t="s">
        <v>210</v>
      </c>
      <c r="J6" s="70" t="s">
        <v>211</v>
      </c>
      <c r="K6" s="70" t="s">
        <v>212</v>
      </c>
    </row>
    <row r="7" spans="1:12" ht="14.25" customHeight="1">
      <c r="A7" s="1650"/>
      <c r="B7" s="705"/>
      <c r="C7" s="1413"/>
      <c r="D7" s="1651" t="s">
        <v>213</v>
      </c>
      <c r="E7" s="1651" t="s">
        <v>199</v>
      </c>
      <c r="F7" s="1651" t="s">
        <v>199</v>
      </c>
      <c r="G7" s="1651"/>
      <c r="H7" s="1651" t="s">
        <v>433</v>
      </c>
      <c r="I7" s="1651" t="s">
        <v>433</v>
      </c>
      <c r="J7" s="1651" t="s">
        <v>433</v>
      </c>
      <c r="K7" s="1651" t="s">
        <v>433</v>
      </c>
    </row>
    <row r="8" spans="1:12" s="65" customFormat="1" ht="15.75" customHeight="1">
      <c r="A8" s="1652" t="s">
        <v>482</v>
      </c>
      <c r="B8" s="636">
        <v>2</v>
      </c>
      <c r="C8" s="1519" t="s">
        <v>151</v>
      </c>
      <c r="D8" s="169">
        <v>40464</v>
      </c>
      <c r="E8" s="169">
        <v>2926605</v>
      </c>
      <c r="F8" s="169">
        <v>2885728</v>
      </c>
      <c r="G8" s="169">
        <v>0</v>
      </c>
      <c r="H8" s="169">
        <v>39208495</v>
      </c>
      <c r="I8" s="169">
        <v>36525231</v>
      </c>
      <c r="J8" s="169">
        <v>4230235</v>
      </c>
      <c r="K8" s="169">
        <v>4083408</v>
      </c>
    </row>
    <row r="9" spans="1:12" s="65" customFormat="1" ht="15.75" customHeight="1">
      <c r="A9" s="1653"/>
      <c r="B9" s="636">
        <v>3</v>
      </c>
      <c r="C9" s="637"/>
      <c r="D9" s="169">
        <v>52912</v>
      </c>
      <c r="E9" s="169">
        <v>3771125</v>
      </c>
      <c r="F9" s="169">
        <v>3728026</v>
      </c>
      <c r="G9" s="169">
        <v>25593270</v>
      </c>
      <c r="H9" s="169">
        <v>41126826</v>
      </c>
      <c r="I9" s="169">
        <v>40195805</v>
      </c>
      <c r="J9" s="169">
        <v>4852410</v>
      </c>
      <c r="K9" s="169">
        <v>4367712</v>
      </c>
    </row>
    <row r="10" spans="1:12" s="65" customFormat="1" ht="15.75" customHeight="1">
      <c r="A10" s="1653"/>
      <c r="B10" s="636">
        <v>4</v>
      </c>
      <c r="C10" s="637"/>
      <c r="D10" s="169">
        <v>68812</v>
      </c>
      <c r="E10" s="169">
        <v>6518034</v>
      </c>
      <c r="F10" s="169">
        <v>6471911</v>
      </c>
      <c r="G10" s="169"/>
      <c r="H10" s="169">
        <v>45299118</v>
      </c>
      <c r="I10" s="169">
        <v>42633564</v>
      </c>
      <c r="J10" s="169">
        <v>4409933</v>
      </c>
      <c r="K10" s="169">
        <v>4233161</v>
      </c>
    </row>
    <row r="11" spans="1:12" s="65" customFormat="1" ht="15.75" customHeight="1">
      <c r="A11" s="1653"/>
      <c r="B11" s="636">
        <v>5</v>
      </c>
      <c r="C11" s="637"/>
      <c r="D11" s="441">
        <v>68935</v>
      </c>
      <c r="E11" s="458">
        <v>7459899</v>
      </c>
      <c r="F11" s="458">
        <v>7334047</v>
      </c>
      <c r="G11" s="441"/>
      <c r="H11" s="441">
        <v>42721416</v>
      </c>
      <c r="I11" s="441">
        <v>45120973</v>
      </c>
      <c r="J11" s="441">
        <v>5035159</v>
      </c>
      <c r="K11" s="441">
        <v>3864152</v>
      </c>
    </row>
    <row r="12" spans="1:12" s="65" customFormat="1" ht="15.75" customHeight="1">
      <c r="A12" s="1653"/>
      <c r="B12" s="636">
        <v>6</v>
      </c>
      <c r="C12" s="637"/>
      <c r="D12" s="441">
        <v>68678</v>
      </c>
      <c r="E12" s="458">
        <v>7783116</v>
      </c>
      <c r="F12" s="458">
        <v>7666776</v>
      </c>
      <c r="G12" s="441"/>
      <c r="H12" s="441">
        <v>44742508</v>
      </c>
      <c r="I12" s="441">
        <v>46135613</v>
      </c>
      <c r="J12" s="441">
        <v>5696206</v>
      </c>
      <c r="K12" s="441">
        <v>3686871</v>
      </c>
    </row>
    <row r="13" spans="1:12" ht="15.75" customHeight="1">
      <c r="A13" s="88"/>
      <c r="B13" s="705"/>
      <c r="C13" s="1413"/>
      <c r="D13" s="84"/>
      <c r="E13" s="84"/>
      <c r="F13" s="84"/>
      <c r="G13" s="84"/>
      <c r="H13" s="84"/>
      <c r="I13" s="84"/>
      <c r="J13" s="84"/>
      <c r="K13" s="84"/>
    </row>
    <row r="14" spans="1:12" ht="15.75" customHeight="1">
      <c r="A14" s="1416">
        <v>6</v>
      </c>
      <c r="B14" s="704">
        <v>6</v>
      </c>
      <c r="C14" s="1050" t="s">
        <v>285</v>
      </c>
      <c r="D14" s="402">
        <v>5520</v>
      </c>
      <c r="E14" s="170">
        <v>581786</v>
      </c>
      <c r="F14" s="170">
        <v>569149</v>
      </c>
      <c r="G14" s="402"/>
      <c r="H14" s="402">
        <v>3270281</v>
      </c>
      <c r="I14" s="402">
        <v>3519454</v>
      </c>
      <c r="J14" s="402">
        <v>492580</v>
      </c>
      <c r="K14" s="402">
        <v>311694</v>
      </c>
    </row>
    <row r="15" spans="1:12" ht="15.75" customHeight="1">
      <c r="A15" s="1416"/>
      <c r="B15" s="704">
        <v>7</v>
      </c>
      <c r="C15" s="1050"/>
      <c r="D15" s="402">
        <v>5887</v>
      </c>
      <c r="E15" s="170">
        <v>646884</v>
      </c>
      <c r="F15" s="170">
        <v>630435</v>
      </c>
      <c r="G15" s="402"/>
      <c r="H15" s="402">
        <v>3596117</v>
      </c>
      <c r="I15" s="402">
        <v>4497188</v>
      </c>
      <c r="J15" s="402">
        <v>451615</v>
      </c>
      <c r="K15" s="402">
        <v>299158</v>
      </c>
    </row>
    <row r="16" spans="1:12" ht="15.75" customHeight="1">
      <c r="A16" s="1416"/>
      <c r="B16" s="704">
        <v>8</v>
      </c>
      <c r="C16" s="1050"/>
      <c r="D16" s="402">
        <v>6059</v>
      </c>
      <c r="E16" s="170">
        <v>713555</v>
      </c>
      <c r="F16" s="170">
        <v>706972</v>
      </c>
      <c r="G16" s="402"/>
      <c r="H16" s="402">
        <v>3397138</v>
      </c>
      <c r="I16" s="402">
        <v>3724274</v>
      </c>
      <c r="J16" s="402">
        <v>473850</v>
      </c>
      <c r="K16" s="402">
        <v>276444</v>
      </c>
    </row>
    <row r="17" spans="1:13" ht="15.75" customHeight="1">
      <c r="A17" s="1416"/>
      <c r="B17" s="704">
        <v>9</v>
      </c>
      <c r="C17" s="1050"/>
      <c r="D17" s="402">
        <v>5627</v>
      </c>
      <c r="E17" s="170">
        <v>649600</v>
      </c>
      <c r="F17" s="170">
        <v>643050</v>
      </c>
      <c r="G17" s="402"/>
      <c r="H17" s="402">
        <v>3477792</v>
      </c>
      <c r="I17" s="402">
        <v>3790547</v>
      </c>
      <c r="J17" s="402">
        <v>435484</v>
      </c>
      <c r="K17" s="402">
        <v>299260</v>
      </c>
    </row>
    <row r="18" spans="1:13" ht="15.75" customHeight="1">
      <c r="A18" s="1416"/>
      <c r="B18" s="704">
        <v>10</v>
      </c>
      <c r="C18" s="1050"/>
      <c r="D18" s="402">
        <v>5794</v>
      </c>
      <c r="E18" s="170">
        <v>703732</v>
      </c>
      <c r="F18" s="170">
        <v>695127</v>
      </c>
      <c r="G18" s="402"/>
      <c r="H18" s="402">
        <v>3848049</v>
      </c>
      <c r="I18" s="402">
        <v>4239459</v>
      </c>
      <c r="J18" s="402">
        <v>492586</v>
      </c>
      <c r="K18" s="402">
        <v>322358</v>
      </c>
    </row>
    <row r="19" spans="1:13" ht="15.75" customHeight="1">
      <c r="A19" s="1416"/>
      <c r="B19" s="704">
        <v>11</v>
      </c>
      <c r="C19" s="1050"/>
      <c r="D19" s="402">
        <v>5596</v>
      </c>
      <c r="E19" s="170">
        <v>690123</v>
      </c>
      <c r="F19" s="170">
        <v>684089</v>
      </c>
      <c r="G19" s="402"/>
      <c r="H19" s="402">
        <v>4132171</v>
      </c>
      <c r="I19" s="402">
        <v>3807616</v>
      </c>
      <c r="J19" s="402">
        <v>501493</v>
      </c>
      <c r="K19" s="402">
        <v>307151</v>
      </c>
    </row>
    <row r="20" spans="1:13" ht="15.75" customHeight="1">
      <c r="A20" s="1416"/>
      <c r="B20" s="704">
        <v>12</v>
      </c>
      <c r="C20" s="1050"/>
      <c r="D20" s="402">
        <v>5976</v>
      </c>
      <c r="E20" s="402">
        <v>674394</v>
      </c>
      <c r="F20" s="402">
        <v>662696</v>
      </c>
      <c r="G20" s="402"/>
      <c r="H20" s="402">
        <v>4907018</v>
      </c>
      <c r="I20" s="402">
        <v>4361232</v>
      </c>
      <c r="J20" s="402">
        <v>524595</v>
      </c>
      <c r="K20" s="402">
        <v>332174</v>
      </c>
    </row>
    <row r="21" spans="1:13" ht="15.75" customHeight="1">
      <c r="A21" s="1416">
        <v>7</v>
      </c>
      <c r="B21" s="704">
        <v>1</v>
      </c>
      <c r="C21" s="1050"/>
      <c r="D21" s="402">
        <v>5910</v>
      </c>
      <c r="E21" s="170">
        <v>623794</v>
      </c>
      <c r="F21" s="170">
        <v>614003</v>
      </c>
      <c r="G21" s="402"/>
      <c r="H21" s="402">
        <v>3708915</v>
      </c>
      <c r="I21" s="402">
        <v>3391753</v>
      </c>
      <c r="J21" s="402">
        <v>437889</v>
      </c>
      <c r="K21" s="402">
        <v>290039</v>
      </c>
    </row>
    <row r="22" spans="1:13" ht="15.75" customHeight="1">
      <c r="A22" s="1416"/>
      <c r="B22" s="704">
        <v>2</v>
      </c>
      <c r="C22" s="1050"/>
      <c r="D22" s="402">
        <v>5195</v>
      </c>
      <c r="E22" s="170">
        <v>596899</v>
      </c>
      <c r="F22" s="170">
        <v>588047</v>
      </c>
      <c r="G22" s="402"/>
      <c r="H22" s="402">
        <v>3853444</v>
      </c>
      <c r="I22" s="402">
        <v>3552149</v>
      </c>
      <c r="J22" s="402">
        <v>440981</v>
      </c>
      <c r="K22" s="402">
        <v>293552</v>
      </c>
    </row>
    <row r="23" spans="1:13" ht="15.75" customHeight="1">
      <c r="A23" s="1416"/>
      <c r="B23" s="704">
        <v>3</v>
      </c>
      <c r="C23" s="1050"/>
      <c r="D23" s="402">
        <v>5812</v>
      </c>
      <c r="E23" s="170">
        <v>692147</v>
      </c>
      <c r="F23" s="170">
        <v>692274</v>
      </c>
      <c r="G23" s="402"/>
      <c r="H23" s="402">
        <v>4064019</v>
      </c>
      <c r="I23" s="402">
        <v>3990385</v>
      </c>
      <c r="J23" s="402">
        <v>476581</v>
      </c>
      <c r="K23" s="402">
        <v>314961</v>
      </c>
    </row>
    <row r="24" spans="1:13" ht="15.75" customHeight="1">
      <c r="A24" s="1416"/>
      <c r="B24" s="704">
        <v>4</v>
      </c>
      <c r="C24" s="1050"/>
      <c r="D24" s="402">
        <v>5683</v>
      </c>
      <c r="E24" s="170">
        <v>616468</v>
      </c>
      <c r="F24" s="170">
        <v>599071</v>
      </c>
      <c r="G24" s="402"/>
      <c r="H24" s="402">
        <v>3597748</v>
      </c>
      <c r="I24" s="402">
        <v>3701801</v>
      </c>
      <c r="J24" s="402">
        <v>439037</v>
      </c>
      <c r="K24" s="402">
        <v>294786</v>
      </c>
    </row>
    <row r="25" spans="1:13" ht="15.75" customHeight="1">
      <c r="A25" s="1416"/>
      <c r="B25" s="704">
        <v>5</v>
      </c>
      <c r="C25" s="1050"/>
      <c r="D25" s="402">
        <v>5832</v>
      </c>
      <c r="E25" s="170">
        <v>664480</v>
      </c>
      <c r="F25" s="170">
        <v>667565</v>
      </c>
      <c r="G25" s="402"/>
      <c r="H25" s="402">
        <v>3329352</v>
      </c>
      <c r="I25" s="402">
        <v>3655836</v>
      </c>
      <c r="J25" s="402">
        <v>429424</v>
      </c>
      <c r="K25" s="402">
        <v>292405</v>
      </c>
    </row>
    <row r="26" spans="1:13" ht="15.75" customHeight="1">
      <c r="A26" s="1416"/>
      <c r="B26" s="704">
        <v>6</v>
      </c>
      <c r="C26" s="1050"/>
      <c r="D26" s="402">
        <v>5612</v>
      </c>
      <c r="E26" s="402">
        <v>656534</v>
      </c>
      <c r="F26" s="402">
        <v>642441</v>
      </c>
      <c r="G26" s="402"/>
      <c r="H26" s="402">
        <v>3453351</v>
      </c>
      <c r="I26" s="402">
        <v>3549665</v>
      </c>
      <c r="J26" s="402">
        <v>410683</v>
      </c>
      <c r="K26" s="402">
        <v>269954</v>
      </c>
    </row>
    <row r="27" spans="1:13" ht="13.5" customHeight="1">
      <c r="A27" s="1650"/>
      <c r="B27" s="704"/>
      <c r="C27" s="1413"/>
      <c r="D27" s="506"/>
      <c r="E27" s="506"/>
      <c r="F27" s="506"/>
      <c r="G27" s="506"/>
      <c r="H27" s="506"/>
      <c r="I27" s="506"/>
      <c r="J27" s="506"/>
      <c r="K27" s="506"/>
    </row>
    <row r="28" spans="1:13" ht="15.75" customHeight="1">
      <c r="A28" s="1820" t="s">
        <v>43</v>
      </c>
      <c r="B28" s="1820"/>
      <c r="C28" s="1821"/>
      <c r="D28" s="1654">
        <f>(D26-D25)/D25*100</f>
        <v>-3.772290809327846</v>
      </c>
      <c r="E28" s="1654">
        <f>(E26-E25)/E25*100</f>
        <v>-1.1958222971346015</v>
      </c>
      <c r="F28" s="1654">
        <f t="shared" ref="F28:K28" si="0">(F26-F25)/F25*100</f>
        <v>-3.7635286451506591</v>
      </c>
      <c r="G28" s="1654" t="e">
        <f t="shared" si="0"/>
        <v>#DIV/0!</v>
      </c>
      <c r="H28" s="1654">
        <f t="shared" si="0"/>
        <v>3.7244184453911755</v>
      </c>
      <c r="I28" s="1654">
        <f t="shared" si="0"/>
        <v>-2.9041510614808761</v>
      </c>
      <c r="J28" s="1654">
        <f t="shared" si="0"/>
        <v>-4.3642181154290398</v>
      </c>
      <c r="K28" s="1654">
        <f t="shared" si="0"/>
        <v>-7.6780492809630481</v>
      </c>
      <c r="M28" s="357" t="s">
        <v>906</v>
      </c>
    </row>
    <row r="29" spans="1:13" ht="15.75" customHeight="1">
      <c r="A29" s="1873" t="s">
        <v>262</v>
      </c>
      <c r="B29" s="1873"/>
      <c r="C29" s="1874"/>
      <c r="D29" s="1655">
        <f>(D26-D14)/D14*100</f>
        <v>1.6666666666666667</v>
      </c>
      <c r="E29" s="1655">
        <f>(E26-E14)/E14*100</f>
        <v>12.848023156280833</v>
      </c>
      <c r="F29" s="1655">
        <f t="shared" ref="F29:K29" si="1">(F26-F14)/F14*100</f>
        <v>12.877471452993856</v>
      </c>
      <c r="G29" s="1655" t="e">
        <f t="shared" si="1"/>
        <v>#DIV/0!</v>
      </c>
      <c r="H29" s="1655">
        <f t="shared" si="1"/>
        <v>5.5979898975042204</v>
      </c>
      <c r="I29" s="1655">
        <f t="shared" si="1"/>
        <v>0.85840019503025178</v>
      </c>
      <c r="J29" s="1655">
        <f t="shared" si="1"/>
        <v>-16.626131795850423</v>
      </c>
      <c r="K29" s="1655">
        <f t="shared" si="1"/>
        <v>-13.391338941397654</v>
      </c>
      <c r="M29" s="357" t="s">
        <v>906</v>
      </c>
    </row>
    <row r="30" spans="1:13" ht="12" customHeight="1">
      <c r="A30" s="1656" t="s">
        <v>498</v>
      </c>
      <c r="B30" s="1657" t="s">
        <v>804</v>
      </c>
      <c r="C30" s="964"/>
      <c r="K30" s="1658" t="s">
        <v>761</v>
      </c>
    </row>
    <row r="31" spans="1:13" ht="9.75" customHeight="1">
      <c r="A31" s="12"/>
      <c r="B31" s="12"/>
    </row>
    <row r="32" spans="1:13" ht="9.75" customHeight="1">
      <c r="A32" s="12"/>
      <c r="B32" s="12"/>
    </row>
    <row r="33" spans="1:12" ht="14">
      <c r="A33" s="1649" t="s">
        <v>738</v>
      </c>
      <c r="B33" s="705"/>
      <c r="C33" s="705"/>
      <c r="H33" s="1659" t="s">
        <v>735</v>
      </c>
    </row>
    <row r="34" spans="1:12" ht="25.5" customHeight="1">
      <c r="A34" s="2098" t="s">
        <v>514</v>
      </c>
      <c r="B34" s="2098"/>
      <c r="C34" s="2099"/>
      <c r="D34" s="69" t="s">
        <v>206</v>
      </c>
      <c r="E34" s="63" t="s">
        <v>207</v>
      </c>
      <c r="F34" s="2096" t="s">
        <v>208</v>
      </c>
      <c r="G34" s="2097"/>
      <c r="H34" s="179" t="s">
        <v>206</v>
      </c>
      <c r="I34" s="63" t="s">
        <v>207</v>
      </c>
      <c r="J34" s="70" t="s">
        <v>208</v>
      </c>
      <c r="K34" s="70" t="s">
        <v>209</v>
      </c>
      <c r="L34" s="70" t="s">
        <v>210</v>
      </c>
    </row>
    <row r="35" spans="1:12" ht="14.25" customHeight="1">
      <c r="A35" s="715"/>
      <c r="B35" s="705"/>
      <c r="C35" s="1413"/>
      <c r="D35" s="1651" t="s">
        <v>213</v>
      </c>
      <c r="E35" s="1651" t="s">
        <v>199</v>
      </c>
      <c r="F35" s="1651" t="s">
        <v>199</v>
      </c>
      <c r="G35" s="1651"/>
      <c r="H35" s="1660" t="s">
        <v>213</v>
      </c>
      <c r="I35" s="1651" t="s">
        <v>199</v>
      </c>
      <c r="J35" s="1651" t="s">
        <v>199</v>
      </c>
      <c r="K35" s="1651" t="s">
        <v>433</v>
      </c>
      <c r="L35" s="1651" t="s">
        <v>433</v>
      </c>
    </row>
    <row r="36" spans="1:12" ht="15.75" customHeight="1">
      <c r="A36" s="1328" t="s">
        <v>482</v>
      </c>
      <c r="B36" s="636">
        <v>2</v>
      </c>
      <c r="C36" s="637" t="s">
        <v>151</v>
      </c>
      <c r="D36" s="460">
        <v>11614</v>
      </c>
      <c r="E36" s="460">
        <v>602473</v>
      </c>
      <c r="F36" s="460">
        <v>610907</v>
      </c>
      <c r="G36" s="460">
        <v>0</v>
      </c>
      <c r="H36" s="461">
        <v>1468</v>
      </c>
      <c r="I36" s="460">
        <v>7736</v>
      </c>
      <c r="J36" s="460">
        <v>7912</v>
      </c>
      <c r="K36" s="460">
        <v>568</v>
      </c>
      <c r="L36" s="460">
        <v>322</v>
      </c>
    </row>
    <row r="37" spans="1:12" ht="15.75" customHeight="1">
      <c r="A37" s="635"/>
      <c r="B37" s="636">
        <v>3</v>
      </c>
      <c r="C37" s="637"/>
      <c r="D37" s="460">
        <v>15019</v>
      </c>
      <c r="E37" s="460">
        <v>875570</v>
      </c>
      <c r="F37" s="460">
        <v>877059</v>
      </c>
      <c r="G37" s="460">
        <v>0</v>
      </c>
      <c r="H37" s="461">
        <v>1574</v>
      </c>
      <c r="I37" s="460">
        <v>10331</v>
      </c>
      <c r="J37" s="460">
        <v>10717</v>
      </c>
      <c r="K37" s="460">
        <v>501</v>
      </c>
      <c r="L37" s="460">
        <v>317</v>
      </c>
    </row>
    <row r="38" spans="1:12" ht="15.75" customHeight="1">
      <c r="A38" s="635"/>
      <c r="B38" s="636">
        <v>4</v>
      </c>
      <c r="C38" s="637"/>
      <c r="D38" s="460">
        <v>17233</v>
      </c>
      <c r="E38" s="460">
        <v>1554335</v>
      </c>
      <c r="F38" s="460">
        <v>1554780</v>
      </c>
      <c r="G38" s="460"/>
      <c r="H38" s="461">
        <v>1822</v>
      </c>
      <c r="I38" s="460">
        <v>14788</v>
      </c>
      <c r="J38" s="460">
        <v>14828</v>
      </c>
      <c r="K38" s="460">
        <v>259</v>
      </c>
      <c r="L38" s="460">
        <v>326</v>
      </c>
    </row>
    <row r="39" spans="1:12" ht="15.75" customHeight="1">
      <c r="A39" s="635"/>
      <c r="B39" s="636">
        <v>5</v>
      </c>
      <c r="C39" s="637"/>
      <c r="D39" s="460">
        <v>17345</v>
      </c>
      <c r="E39" s="460">
        <v>1724303</v>
      </c>
      <c r="F39" s="460">
        <v>1719493</v>
      </c>
      <c r="G39" s="460"/>
      <c r="H39" s="461">
        <v>1819</v>
      </c>
      <c r="I39" s="460">
        <v>19332</v>
      </c>
      <c r="J39" s="460">
        <v>19400</v>
      </c>
      <c r="K39" s="460">
        <v>219</v>
      </c>
      <c r="L39" s="460">
        <v>298</v>
      </c>
    </row>
    <row r="40" spans="1:12" ht="15.75" customHeight="1">
      <c r="A40" s="635"/>
      <c r="B40" s="636">
        <v>6</v>
      </c>
      <c r="C40" s="637"/>
      <c r="D40" s="460">
        <v>16684</v>
      </c>
      <c r="E40" s="460">
        <v>1808749</v>
      </c>
      <c r="F40" s="460">
        <v>1803940</v>
      </c>
      <c r="G40" s="460"/>
      <c r="H40" s="461">
        <v>1711</v>
      </c>
      <c r="I40" s="460">
        <v>17754</v>
      </c>
      <c r="J40" s="460">
        <v>17698</v>
      </c>
      <c r="K40" s="460">
        <v>283</v>
      </c>
      <c r="L40" s="460">
        <v>336</v>
      </c>
    </row>
    <row r="41" spans="1:12" ht="15.75" customHeight="1">
      <c r="A41" s="85"/>
      <c r="B41" s="705"/>
      <c r="C41" s="1413"/>
      <c r="D41" s="182"/>
      <c r="E41" s="182"/>
      <c r="F41" s="182"/>
      <c r="G41" s="182"/>
      <c r="H41" s="180"/>
      <c r="I41" s="181"/>
      <c r="J41" s="182"/>
      <c r="K41" s="182"/>
      <c r="L41" s="182"/>
    </row>
    <row r="42" spans="1:12" ht="15.75" customHeight="1">
      <c r="A42" s="1416">
        <v>6</v>
      </c>
      <c r="B42" s="704">
        <v>6</v>
      </c>
      <c r="C42" s="1050" t="s">
        <v>285</v>
      </c>
      <c r="D42" s="332">
        <v>1308</v>
      </c>
      <c r="E42" s="332">
        <v>148334</v>
      </c>
      <c r="F42" s="332">
        <v>146498</v>
      </c>
      <c r="G42" s="332"/>
      <c r="H42" s="183">
        <v>160</v>
      </c>
      <c r="I42" s="332">
        <v>1217</v>
      </c>
      <c r="J42" s="332">
        <v>1186</v>
      </c>
      <c r="K42" s="332">
        <v>19</v>
      </c>
      <c r="L42" s="332">
        <v>11</v>
      </c>
    </row>
    <row r="43" spans="1:12" ht="15.75" customHeight="1">
      <c r="A43" s="1416"/>
      <c r="B43" s="704">
        <v>7</v>
      </c>
      <c r="C43" s="1050"/>
      <c r="D43" s="332">
        <v>1310</v>
      </c>
      <c r="E43" s="332">
        <v>154650</v>
      </c>
      <c r="F43" s="332">
        <v>153916</v>
      </c>
      <c r="G43" s="332"/>
      <c r="H43" s="183">
        <v>136</v>
      </c>
      <c r="I43" s="332">
        <v>1288</v>
      </c>
      <c r="J43" s="332">
        <v>1378</v>
      </c>
      <c r="K43" s="332">
        <v>11</v>
      </c>
      <c r="L43" s="332">
        <v>34</v>
      </c>
    </row>
    <row r="44" spans="1:12" ht="15.75" customHeight="1">
      <c r="A44" s="1416"/>
      <c r="B44" s="704">
        <v>8</v>
      </c>
      <c r="C44" s="1050"/>
      <c r="D44" s="332">
        <v>1371</v>
      </c>
      <c r="E44" s="332">
        <v>166305</v>
      </c>
      <c r="F44" s="332">
        <v>167271</v>
      </c>
      <c r="G44" s="332"/>
      <c r="H44" s="183">
        <v>173</v>
      </c>
      <c r="I44" s="332">
        <v>1934</v>
      </c>
      <c r="J44" s="332">
        <v>1799</v>
      </c>
      <c r="K44" s="332">
        <v>8</v>
      </c>
      <c r="L44" s="332">
        <v>7</v>
      </c>
    </row>
    <row r="45" spans="1:12" ht="15.75" customHeight="1">
      <c r="A45" s="1416"/>
      <c r="B45" s="704">
        <v>9</v>
      </c>
      <c r="C45" s="1050"/>
      <c r="D45" s="332">
        <v>1422</v>
      </c>
      <c r="E45" s="332">
        <v>157013</v>
      </c>
      <c r="F45" s="332">
        <v>158100</v>
      </c>
      <c r="G45" s="332"/>
      <c r="H45" s="183">
        <v>186</v>
      </c>
      <c r="I45" s="332">
        <v>1614</v>
      </c>
      <c r="J45" s="332">
        <v>1720</v>
      </c>
      <c r="K45" s="332">
        <v>16</v>
      </c>
      <c r="L45" s="332">
        <v>32</v>
      </c>
    </row>
    <row r="46" spans="1:12" ht="15.75" customHeight="1">
      <c r="A46" s="1416"/>
      <c r="B46" s="704">
        <v>10</v>
      </c>
      <c r="C46" s="1050"/>
      <c r="D46" s="332">
        <v>1462</v>
      </c>
      <c r="E46" s="332">
        <v>164950</v>
      </c>
      <c r="F46" s="332">
        <v>165791</v>
      </c>
      <c r="G46" s="332"/>
      <c r="H46" s="183">
        <v>206</v>
      </c>
      <c r="I46" s="332">
        <v>1701</v>
      </c>
      <c r="J46" s="332">
        <v>1749</v>
      </c>
      <c r="K46" s="332">
        <v>121</v>
      </c>
      <c r="L46" s="332">
        <v>158</v>
      </c>
    </row>
    <row r="47" spans="1:12" ht="15.75" customHeight="1">
      <c r="A47" s="1416"/>
      <c r="B47" s="704">
        <v>11</v>
      </c>
      <c r="C47" s="1050"/>
      <c r="D47" s="332">
        <v>1387</v>
      </c>
      <c r="E47" s="332">
        <v>150293</v>
      </c>
      <c r="F47" s="332">
        <v>149265</v>
      </c>
      <c r="G47" s="332"/>
      <c r="H47" s="183">
        <v>156</v>
      </c>
      <c r="I47" s="332">
        <v>1664</v>
      </c>
      <c r="J47" s="332">
        <v>1715</v>
      </c>
      <c r="K47" s="332">
        <v>26</v>
      </c>
      <c r="L47" s="332">
        <v>23</v>
      </c>
    </row>
    <row r="48" spans="1:12" ht="15.75" customHeight="1">
      <c r="A48" s="1416"/>
      <c r="B48" s="704">
        <v>12</v>
      </c>
      <c r="C48" s="1050"/>
      <c r="D48" s="332">
        <v>1415</v>
      </c>
      <c r="E48" s="332">
        <v>141920</v>
      </c>
      <c r="F48" s="332">
        <v>138060</v>
      </c>
      <c r="G48" s="332"/>
      <c r="H48" s="183">
        <v>86</v>
      </c>
      <c r="I48" s="332">
        <v>1214</v>
      </c>
      <c r="J48" s="332">
        <v>1357</v>
      </c>
      <c r="K48" s="332">
        <v>7</v>
      </c>
      <c r="L48" s="332">
        <v>29</v>
      </c>
    </row>
    <row r="49" spans="1:13" ht="15.75" customHeight="1">
      <c r="A49" s="1416">
        <v>7</v>
      </c>
      <c r="B49" s="704">
        <v>1</v>
      </c>
      <c r="C49" s="1050"/>
      <c r="D49" s="332">
        <v>1418</v>
      </c>
      <c r="E49" s="332">
        <v>141430</v>
      </c>
      <c r="F49" s="332">
        <v>137275</v>
      </c>
      <c r="G49" s="332"/>
      <c r="H49" s="183">
        <v>54</v>
      </c>
      <c r="I49" s="332">
        <v>1827</v>
      </c>
      <c r="J49" s="332">
        <v>1626</v>
      </c>
      <c r="K49" s="332">
        <v>8</v>
      </c>
      <c r="L49" s="332">
        <v>1</v>
      </c>
    </row>
    <row r="50" spans="1:13" ht="15.75" customHeight="1">
      <c r="A50" s="1416"/>
      <c r="B50" s="704">
        <v>2</v>
      </c>
      <c r="C50" s="1050"/>
      <c r="D50" s="332">
        <v>1328</v>
      </c>
      <c r="E50" s="332">
        <v>139191</v>
      </c>
      <c r="F50" s="332">
        <v>140780</v>
      </c>
      <c r="G50" s="332"/>
      <c r="H50" s="183">
        <v>58</v>
      </c>
      <c r="I50" s="332">
        <v>901</v>
      </c>
      <c r="J50" s="332">
        <v>940</v>
      </c>
      <c r="K50" s="332">
        <v>10</v>
      </c>
      <c r="L50" s="332">
        <v>9</v>
      </c>
    </row>
    <row r="51" spans="1:13" ht="15.75" customHeight="1">
      <c r="A51" s="1416"/>
      <c r="B51" s="704">
        <v>3</v>
      </c>
      <c r="C51" s="1050"/>
      <c r="D51" s="332">
        <v>1429</v>
      </c>
      <c r="E51" s="332">
        <v>157958</v>
      </c>
      <c r="F51" s="332">
        <v>161906</v>
      </c>
      <c r="G51" s="332"/>
      <c r="H51" s="183">
        <v>146</v>
      </c>
      <c r="I51" s="332">
        <v>1928</v>
      </c>
      <c r="J51" s="332">
        <v>1953</v>
      </c>
      <c r="K51" s="332">
        <v>11</v>
      </c>
      <c r="L51" s="332">
        <v>2</v>
      </c>
    </row>
    <row r="52" spans="1:13" ht="15.75" customHeight="1">
      <c r="A52" s="1416"/>
      <c r="B52" s="704">
        <v>4</v>
      </c>
      <c r="C52" s="1050"/>
      <c r="D52" s="332">
        <v>1580</v>
      </c>
      <c r="E52" s="332">
        <v>147212</v>
      </c>
      <c r="F52" s="332">
        <v>145905</v>
      </c>
      <c r="G52" s="332"/>
      <c r="H52" s="183">
        <v>175</v>
      </c>
      <c r="I52" s="332">
        <v>1347</v>
      </c>
      <c r="J52" s="332">
        <v>1420</v>
      </c>
      <c r="K52" s="332">
        <v>8</v>
      </c>
      <c r="L52" s="332">
        <v>19</v>
      </c>
    </row>
    <row r="53" spans="1:13" ht="15.75" customHeight="1">
      <c r="A53" s="1416"/>
      <c r="B53" s="704">
        <v>5</v>
      </c>
      <c r="C53" s="1050"/>
      <c r="D53" s="332">
        <v>1838</v>
      </c>
      <c r="E53" s="332">
        <v>176389</v>
      </c>
      <c r="F53" s="332">
        <v>178488</v>
      </c>
      <c r="G53" s="332"/>
      <c r="H53" s="183">
        <v>189</v>
      </c>
      <c r="I53" s="332">
        <v>1563</v>
      </c>
      <c r="J53" s="332">
        <v>1483</v>
      </c>
      <c r="K53" s="332">
        <v>7</v>
      </c>
      <c r="L53" s="332">
        <v>9</v>
      </c>
    </row>
    <row r="54" spans="1:13" ht="15.75" customHeight="1">
      <c r="A54" s="1416"/>
      <c r="B54" s="704">
        <v>6</v>
      </c>
      <c r="C54" s="1050"/>
      <c r="D54" s="465">
        <v>1548</v>
      </c>
      <c r="E54" s="465">
        <v>175698</v>
      </c>
      <c r="F54" s="465">
        <v>173765</v>
      </c>
      <c r="G54" s="465"/>
      <c r="H54" s="183">
        <v>154</v>
      </c>
      <c r="I54" s="465">
        <v>1582</v>
      </c>
      <c r="J54" s="465">
        <v>1611</v>
      </c>
      <c r="K54" s="465">
        <v>17</v>
      </c>
      <c r="L54" s="465">
        <v>8</v>
      </c>
    </row>
    <row r="55" spans="1:13" ht="13.5" customHeight="1">
      <c r="A55" s="715"/>
      <c r="B55" s="704"/>
      <c r="C55" s="1413"/>
      <c r="D55" s="506"/>
      <c r="E55" s="506"/>
      <c r="F55" s="506"/>
      <c r="G55" s="506"/>
      <c r="H55" s="507"/>
      <c r="I55" s="506"/>
      <c r="J55" s="506"/>
      <c r="K55" s="506"/>
      <c r="L55" s="506"/>
    </row>
    <row r="56" spans="1:13" ht="15.75" customHeight="1">
      <c r="A56" s="1820" t="s">
        <v>43</v>
      </c>
      <c r="B56" s="1820"/>
      <c r="C56" s="1821"/>
      <c r="D56" s="1654">
        <f>(D54-D53)/D53*100</f>
        <v>-15.778019586507073</v>
      </c>
      <c r="E56" s="1654">
        <f>(E54-E53)/E53*100</f>
        <v>-0.3917477847258049</v>
      </c>
      <c r="F56" s="1654">
        <f t="shared" ref="F56:L56" si="2">(F54-F53)/F53*100</f>
        <v>-2.6461162655192503</v>
      </c>
      <c r="G56" s="1654" t="e">
        <f t="shared" si="2"/>
        <v>#DIV/0!</v>
      </c>
      <c r="H56" s="1661">
        <f t="shared" si="2"/>
        <v>-18.518518518518519</v>
      </c>
      <c r="I56" s="1654">
        <f t="shared" si="2"/>
        <v>1.2156110044785668</v>
      </c>
      <c r="J56" s="1654">
        <f t="shared" si="2"/>
        <v>8.631153068105192</v>
      </c>
      <c r="K56" s="1654">
        <f t="shared" si="2"/>
        <v>142.85714285714286</v>
      </c>
      <c r="L56" s="1654">
        <f t="shared" si="2"/>
        <v>-11.111111111111111</v>
      </c>
      <c r="M56" s="357" t="s">
        <v>906</v>
      </c>
    </row>
    <row r="57" spans="1:13" ht="15.75" customHeight="1">
      <c r="A57" s="1873" t="s">
        <v>262</v>
      </c>
      <c r="B57" s="1873"/>
      <c r="C57" s="1874"/>
      <c r="D57" s="1655">
        <f>(D54-D42)/D42*100</f>
        <v>18.348623853211009</v>
      </c>
      <c r="E57" s="1655">
        <f>(E54-E42)/E42*100</f>
        <v>18.44755753906724</v>
      </c>
      <c r="F57" s="1655">
        <f t="shared" ref="F57:L57" si="3">(F54-F42)/F42*100</f>
        <v>18.612540785539736</v>
      </c>
      <c r="G57" s="1655" t="e">
        <f t="shared" si="3"/>
        <v>#DIV/0!</v>
      </c>
      <c r="H57" s="1662">
        <f t="shared" si="3"/>
        <v>-3.75</v>
      </c>
      <c r="I57" s="1655">
        <f t="shared" si="3"/>
        <v>29.991783073130652</v>
      </c>
      <c r="J57" s="1655">
        <f t="shared" si="3"/>
        <v>35.834738617200671</v>
      </c>
      <c r="K57" s="1655">
        <f t="shared" si="3"/>
        <v>-10.526315789473683</v>
      </c>
      <c r="L57" s="1655">
        <f t="shared" si="3"/>
        <v>-27.27272727272727</v>
      </c>
      <c r="M57" s="357" t="s">
        <v>906</v>
      </c>
    </row>
    <row r="58" spans="1:13">
      <c r="A58" s="1663"/>
      <c r="B58" s="12"/>
      <c r="F58" s="1658" t="s">
        <v>761</v>
      </c>
      <c r="G58" s="1651"/>
      <c r="K58" s="1651"/>
      <c r="L58" s="1658" t="s">
        <v>676</v>
      </c>
    </row>
    <row r="59" spans="1:13">
      <c r="A59" s="1656" t="s">
        <v>498</v>
      </c>
      <c r="B59" s="1657" t="s">
        <v>1065</v>
      </c>
      <c r="F59" s="1658"/>
      <c r="H59" s="2095" t="s">
        <v>1006</v>
      </c>
      <c r="I59" s="2095"/>
      <c r="J59" s="2095"/>
      <c r="K59" s="2095"/>
      <c r="L59" s="2095"/>
    </row>
    <row r="60" spans="1:13">
      <c r="A60" s="1663"/>
      <c r="B60" s="1657" t="s">
        <v>1066</v>
      </c>
      <c r="F60" s="1658"/>
    </row>
    <row r="61" spans="1:13">
      <c r="A61" s="1656"/>
      <c r="B61" s="1657"/>
      <c r="C61"/>
    </row>
    <row r="64" spans="1:13">
      <c r="H64" s="12" t="s">
        <v>717</v>
      </c>
    </row>
  </sheetData>
  <mergeCells count="10">
    <mergeCell ref="J4:K4"/>
    <mergeCell ref="H59:L59"/>
    <mergeCell ref="A57:C57"/>
    <mergeCell ref="A28:C28"/>
    <mergeCell ref="A29:C29"/>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64" t="s">
        <v>732</v>
      </c>
      <c r="B1" s="14"/>
      <c r="C1" s="14"/>
      <c r="D1" s="1665"/>
      <c r="E1" s="66"/>
      <c r="F1" s="1665"/>
      <c r="G1" s="1665"/>
      <c r="H1" s="1666"/>
      <c r="I1" s="1667"/>
      <c r="J1" s="1667"/>
      <c r="K1" s="679"/>
      <c r="L1"/>
      <c r="M1"/>
      <c r="N1" s="1745"/>
      <c r="O1" s="1745"/>
      <c r="P1" s="624"/>
    </row>
    <row r="2" spans="1:17" ht="10.5" customHeight="1">
      <c r="A2" s="7"/>
      <c r="B2" s="7"/>
      <c r="C2" s="7"/>
      <c r="D2" s="1668"/>
      <c r="E2" s="1668"/>
      <c r="F2" s="1669"/>
      <c r="G2" s="1669"/>
      <c r="H2" s="1670"/>
      <c r="I2" s="1670"/>
      <c r="J2" s="1670"/>
      <c r="K2" s="1670"/>
      <c r="L2"/>
      <c r="M2"/>
      <c r="N2"/>
      <c r="O2"/>
      <c r="P2"/>
    </row>
    <row r="3" spans="1:17" ht="18.75" customHeight="1">
      <c r="A3" s="2110" t="s">
        <v>677</v>
      </c>
      <c r="B3" s="2111"/>
      <c r="C3" s="2112"/>
      <c r="D3" s="2122" t="s">
        <v>678</v>
      </c>
      <c r="E3" s="2119" t="s">
        <v>679</v>
      </c>
      <c r="F3" s="184"/>
      <c r="G3" s="185"/>
      <c r="H3" s="2119" t="s">
        <v>680</v>
      </c>
      <c r="I3" s="184"/>
      <c r="J3" s="186"/>
      <c r="K3" s="2133" t="s">
        <v>681</v>
      </c>
      <c r="L3" s="2133" t="s">
        <v>682</v>
      </c>
      <c r="M3" s="2127" t="s">
        <v>683</v>
      </c>
      <c r="N3" s="2127" t="s">
        <v>684</v>
      </c>
      <c r="O3" s="2127" t="s">
        <v>685</v>
      </c>
      <c r="P3" s="187" t="s">
        <v>686</v>
      </c>
    </row>
    <row r="4" spans="1:17" ht="12" customHeight="1">
      <c r="A4" s="2113"/>
      <c r="B4" s="2114"/>
      <c r="C4" s="2115"/>
      <c r="D4" s="2123"/>
      <c r="E4" s="2120"/>
      <c r="F4" s="2129" t="s">
        <v>687</v>
      </c>
      <c r="G4" s="2129" t="s">
        <v>688</v>
      </c>
      <c r="H4" s="2120"/>
      <c r="I4" s="2131" t="s">
        <v>687</v>
      </c>
      <c r="J4" s="2129" t="s">
        <v>688</v>
      </c>
      <c r="K4" s="2134"/>
      <c r="L4" s="2134"/>
      <c r="M4" s="2128"/>
      <c r="N4" s="2128"/>
      <c r="O4" s="2128"/>
      <c r="P4" s="2125" t="s">
        <v>689</v>
      </c>
    </row>
    <row r="5" spans="1:17" ht="17.25" customHeight="1">
      <c r="A5" s="2116"/>
      <c r="B5" s="2117"/>
      <c r="C5" s="2118"/>
      <c r="D5" s="2124"/>
      <c r="E5" s="2121"/>
      <c r="F5" s="2130"/>
      <c r="G5" s="2130"/>
      <c r="H5" s="2121"/>
      <c r="I5" s="2132"/>
      <c r="J5" s="2130"/>
      <c r="K5" s="2135"/>
      <c r="L5" s="2135"/>
      <c r="M5" s="2136"/>
      <c r="N5" s="2136"/>
      <c r="O5" s="188" t="s">
        <v>690</v>
      </c>
      <c r="P5" s="2126"/>
    </row>
    <row r="6" spans="1:17" ht="10.5" customHeight="1">
      <c r="A6" s="1034"/>
      <c r="B6" s="7"/>
      <c r="C6" s="1033"/>
      <c r="D6" s="1651" t="s">
        <v>691</v>
      </c>
      <c r="E6" s="1651" t="s">
        <v>691</v>
      </c>
      <c r="F6" s="1651" t="s">
        <v>691</v>
      </c>
      <c r="G6" s="1651" t="s">
        <v>691</v>
      </c>
      <c r="H6" s="1651" t="s">
        <v>691</v>
      </c>
      <c r="I6" s="1651" t="s">
        <v>691</v>
      </c>
      <c r="J6" s="1651" t="s">
        <v>691</v>
      </c>
      <c r="K6" s="1651" t="s">
        <v>691</v>
      </c>
      <c r="L6" s="1034" t="s">
        <v>691</v>
      </c>
      <c r="M6" s="1034" t="s">
        <v>691</v>
      </c>
      <c r="N6" s="1034" t="s">
        <v>691</v>
      </c>
      <c r="O6" s="1034" t="s">
        <v>691</v>
      </c>
      <c r="P6" s="1034" t="s">
        <v>691</v>
      </c>
    </row>
    <row r="7" spans="1:17" ht="15.75" customHeight="1">
      <c r="A7" s="1028" t="s">
        <v>485</v>
      </c>
      <c r="B7" s="1040">
        <v>3</v>
      </c>
      <c r="C7" s="1671" t="s">
        <v>692</v>
      </c>
      <c r="D7" s="191">
        <v>2955043</v>
      </c>
      <c r="E7" s="190">
        <v>1524458</v>
      </c>
      <c r="F7" s="189">
        <v>1517373</v>
      </c>
      <c r="G7" s="190">
        <v>7085</v>
      </c>
      <c r="H7" s="189">
        <v>190022</v>
      </c>
      <c r="I7" s="189">
        <v>152153</v>
      </c>
      <c r="J7" s="189">
        <v>37869</v>
      </c>
      <c r="K7" s="189">
        <v>9894</v>
      </c>
      <c r="L7" s="189">
        <v>7693</v>
      </c>
      <c r="M7" s="189">
        <v>44722</v>
      </c>
      <c r="N7" s="190">
        <v>13047</v>
      </c>
      <c r="O7" s="190">
        <v>70760</v>
      </c>
      <c r="P7" s="190">
        <v>1094447</v>
      </c>
    </row>
    <row r="8" spans="1:17" ht="15.75" customHeight="1">
      <c r="A8" s="1028"/>
      <c r="B8" s="1040">
        <v>4</v>
      </c>
      <c r="C8" s="1041"/>
      <c r="D8" s="191">
        <v>2962076</v>
      </c>
      <c r="E8" s="190">
        <v>1518769</v>
      </c>
      <c r="F8" s="189">
        <v>1511823</v>
      </c>
      <c r="G8" s="190">
        <v>6946</v>
      </c>
      <c r="H8" s="189">
        <v>190871</v>
      </c>
      <c r="I8" s="189">
        <v>152958</v>
      </c>
      <c r="J8" s="189">
        <v>37913</v>
      </c>
      <c r="K8" s="189">
        <v>10076</v>
      </c>
      <c r="L8" s="189">
        <v>7620</v>
      </c>
      <c r="M8" s="189">
        <v>45196</v>
      </c>
      <c r="N8" s="190">
        <v>13026</v>
      </c>
      <c r="O8" s="190">
        <v>73126</v>
      </c>
      <c r="P8" s="190">
        <v>1103392</v>
      </c>
    </row>
    <row r="9" spans="1:17" ht="15.75" customHeight="1">
      <c r="A9" s="1028"/>
      <c r="B9" s="1040">
        <v>5</v>
      </c>
      <c r="C9" s="1041"/>
      <c r="D9" s="191">
        <v>2963927</v>
      </c>
      <c r="E9" s="190">
        <v>1512840</v>
      </c>
      <c r="F9" s="189">
        <v>1505881</v>
      </c>
      <c r="G9" s="189">
        <v>6959</v>
      </c>
      <c r="H9" s="189">
        <v>191563</v>
      </c>
      <c r="I9" s="189">
        <v>153656</v>
      </c>
      <c r="J9" s="189">
        <v>37907</v>
      </c>
      <c r="K9" s="189">
        <v>10128</v>
      </c>
      <c r="L9" s="189">
        <v>7624</v>
      </c>
      <c r="M9" s="189">
        <v>45601</v>
      </c>
      <c r="N9" s="190">
        <v>13033</v>
      </c>
      <c r="O9" s="190">
        <v>74901</v>
      </c>
      <c r="P9" s="190">
        <v>1108237</v>
      </c>
    </row>
    <row r="10" spans="1:17" ht="15.75" customHeight="1">
      <c r="A10" s="1028"/>
      <c r="B10" s="1040">
        <v>6</v>
      </c>
      <c r="C10" s="1041"/>
      <c r="D10" s="191">
        <v>2968731</v>
      </c>
      <c r="E10" s="190">
        <v>1509519</v>
      </c>
      <c r="F10" s="189">
        <v>1502495</v>
      </c>
      <c r="G10" s="189">
        <v>7024</v>
      </c>
      <c r="H10" s="189">
        <v>192132</v>
      </c>
      <c r="I10" s="189">
        <v>154240</v>
      </c>
      <c r="J10" s="189">
        <v>37892</v>
      </c>
      <c r="K10" s="189">
        <v>10217</v>
      </c>
      <c r="L10" s="189">
        <v>7525</v>
      </c>
      <c r="M10" s="189">
        <v>46115</v>
      </c>
      <c r="N10" s="190">
        <v>13027</v>
      </c>
      <c r="O10" s="190">
        <v>76240</v>
      </c>
      <c r="P10" s="190">
        <v>1113956</v>
      </c>
    </row>
    <row r="11" spans="1:17" ht="15.75" customHeight="1">
      <c r="A11" s="1672" t="s">
        <v>858</v>
      </c>
      <c r="B11" s="1455"/>
      <c r="C11" s="1456"/>
      <c r="D11" s="168">
        <v>100</v>
      </c>
      <c r="E11" s="168">
        <f>+E10/$D10*100</f>
        <v>50.847281212073433</v>
      </c>
      <c r="F11" s="168">
        <f>+F10/$D10*100</f>
        <v>50.610681803100377</v>
      </c>
      <c r="G11" s="168">
        <f t="shared" ref="G11:P11" si="0">+G10/$D10*100</f>
        <v>0.23659940897305956</v>
      </c>
      <c r="H11" s="168">
        <f t="shared" si="0"/>
        <v>6.4718561567215085</v>
      </c>
      <c r="I11" s="168">
        <f t="shared" si="0"/>
        <v>5.1954858826885966</v>
      </c>
      <c r="J11" s="168">
        <f t="shared" si="0"/>
        <v>1.2763702740329117</v>
      </c>
      <c r="K11" s="168">
        <f t="shared" si="0"/>
        <v>0.34415378153157022</v>
      </c>
      <c r="L11" s="168">
        <f t="shared" si="0"/>
        <v>0.25347530645248761</v>
      </c>
      <c r="M11" s="168">
        <f t="shared" si="0"/>
        <v>1.5533573099078359</v>
      </c>
      <c r="N11" s="168">
        <f t="shared" si="0"/>
        <v>0.43880701889123669</v>
      </c>
      <c r="O11" s="168">
        <f t="shared" si="0"/>
        <v>2.5681006463704525</v>
      </c>
      <c r="P11" s="168">
        <f t="shared" si="0"/>
        <v>37.522968568051468</v>
      </c>
      <c r="Q11" s="353" t="s">
        <v>905</v>
      </c>
    </row>
    <row r="12" spans="1:17" ht="15.75" customHeight="1">
      <c r="A12" s="1672"/>
      <c r="B12" s="1455"/>
      <c r="C12" s="1456"/>
      <c r="D12" s="168"/>
      <c r="E12" s="168"/>
      <c r="F12" s="168"/>
      <c r="G12" s="168"/>
      <c r="H12" s="168"/>
      <c r="I12" s="168"/>
      <c r="J12" s="168"/>
      <c r="K12" s="168"/>
      <c r="L12" s="168"/>
      <c r="M12" s="168"/>
      <c r="N12" s="168"/>
      <c r="O12" s="168"/>
      <c r="P12" s="168"/>
      <c r="Q12" s="353"/>
    </row>
    <row r="13" spans="1:17" ht="13.5" customHeight="1">
      <c r="A13" s="397"/>
      <c r="B13" s="7"/>
      <c r="C13" s="1033"/>
      <c r="D13" s="157"/>
      <c r="E13" s="157"/>
      <c r="F13" s="157"/>
      <c r="G13" s="157"/>
      <c r="H13" s="157"/>
      <c r="I13" s="157"/>
      <c r="J13" s="157"/>
      <c r="K13" s="157"/>
      <c r="L13" s="978"/>
      <c r="M13" s="978"/>
      <c r="N13" s="978"/>
      <c r="O13" s="978"/>
      <c r="P13" s="978"/>
      <c r="Q13" s="192"/>
    </row>
    <row r="14" spans="1:17" ht="15.75" customHeight="1">
      <c r="A14" s="1416">
        <v>6</v>
      </c>
      <c r="B14" s="704">
        <v>5</v>
      </c>
      <c r="C14" s="1050" t="s">
        <v>669</v>
      </c>
      <c r="D14" s="158">
        <v>2969191</v>
      </c>
      <c r="E14" s="158">
        <v>1511953</v>
      </c>
      <c r="F14" s="157">
        <v>1504980</v>
      </c>
      <c r="G14" s="157">
        <v>6973</v>
      </c>
      <c r="H14" s="157">
        <v>191577</v>
      </c>
      <c r="I14" s="157">
        <v>153759</v>
      </c>
      <c r="J14" s="157">
        <v>37818</v>
      </c>
      <c r="K14" s="157">
        <v>10177</v>
      </c>
      <c r="L14" s="157">
        <v>7594</v>
      </c>
      <c r="M14" s="157">
        <v>45660</v>
      </c>
      <c r="N14" s="158">
        <v>13021</v>
      </c>
      <c r="O14" s="158">
        <v>75681</v>
      </c>
      <c r="P14" s="158">
        <v>1113528</v>
      </c>
      <c r="Q14" s="192"/>
    </row>
    <row r="15" spans="1:17" ht="15.75" customHeight="1">
      <c r="A15" s="1416"/>
      <c r="B15" s="704">
        <v>6</v>
      </c>
      <c r="C15" s="1050"/>
      <c r="D15" s="158">
        <v>2972556</v>
      </c>
      <c r="E15" s="158">
        <v>1512891</v>
      </c>
      <c r="F15" s="157">
        <v>1505923</v>
      </c>
      <c r="G15" s="157">
        <v>6968</v>
      </c>
      <c r="H15" s="157">
        <v>191718</v>
      </c>
      <c r="I15" s="157">
        <v>153921</v>
      </c>
      <c r="J15" s="157">
        <v>37797</v>
      </c>
      <c r="K15" s="157">
        <v>10160</v>
      </c>
      <c r="L15" s="157">
        <v>7579</v>
      </c>
      <c r="M15" s="157">
        <v>45708</v>
      </c>
      <c r="N15" s="158">
        <v>13032</v>
      </c>
      <c r="O15" s="158">
        <v>75884</v>
      </c>
      <c r="P15" s="158">
        <v>1115584</v>
      </c>
      <c r="Q15" s="192"/>
    </row>
    <row r="16" spans="1:17" ht="15.75" customHeight="1">
      <c r="A16" s="1416"/>
      <c r="B16" s="704">
        <v>7</v>
      </c>
      <c r="C16" s="1050"/>
      <c r="D16" s="158">
        <v>2974910</v>
      </c>
      <c r="E16" s="158">
        <v>1513375</v>
      </c>
      <c r="F16" s="157">
        <v>1506393</v>
      </c>
      <c r="G16" s="157">
        <v>6982</v>
      </c>
      <c r="H16" s="157">
        <v>192072</v>
      </c>
      <c r="I16" s="157">
        <v>154227</v>
      </c>
      <c r="J16" s="157">
        <v>37845</v>
      </c>
      <c r="K16" s="157">
        <v>10150</v>
      </c>
      <c r="L16" s="157">
        <v>7583</v>
      </c>
      <c r="M16" s="157">
        <v>45801</v>
      </c>
      <c r="N16" s="158">
        <v>13037</v>
      </c>
      <c r="O16" s="158">
        <v>76131</v>
      </c>
      <c r="P16" s="158">
        <v>1116761</v>
      </c>
      <c r="Q16" s="192"/>
    </row>
    <row r="17" spans="1:17" ht="15.75" customHeight="1">
      <c r="A17" s="1416"/>
      <c r="B17" s="704">
        <v>8</v>
      </c>
      <c r="C17" s="1050"/>
      <c r="D17" s="158">
        <v>2977452</v>
      </c>
      <c r="E17" s="158">
        <v>1514435</v>
      </c>
      <c r="F17" s="157">
        <v>1507443</v>
      </c>
      <c r="G17" s="157">
        <v>6992</v>
      </c>
      <c r="H17" s="157">
        <v>192199</v>
      </c>
      <c r="I17" s="157">
        <v>154365</v>
      </c>
      <c r="J17" s="157">
        <v>37834</v>
      </c>
      <c r="K17" s="157">
        <v>10162</v>
      </c>
      <c r="L17" s="157">
        <v>7559</v>
      </c>
      <c r="M17" s="157">
        <v>45880</v>
      </c>
      <c r="N17" s="158">
        <v>13027</v>
      </c>
      <c r="O17" s="158">
        <v>76305</v>
      </c>
      <c r="P17" s="158">
        <v>1117885</v>
      </c>
      <c r="Q17" s="192"/>
    </row>
    <row r="18" spans="1:17" ht="15.75" customHeight="1">
      <c r="A18" s="1416"/>
      <c r="B18" s="704">
        <v>9</v>
      </c>
      <c r="C18" s="1050"/>
      <c r="D18" s="158">
        <v>2981445</v>
      </c>
      <c r="E18" s="158">
        <v>1515639</v>
      </c>
      <c r="F18" s="157">
        <v>1508642</v>
      </c>
      <c r="G18" s="157">
        <v>6997</v>
      </c>
      <c r="H18" s="157">
        <v>192460</v>
      </c>
      <c r="I18" s="157">
        <v>154582</v>
      </c>
      <c r="J18" s="157">
        <v>37878</v>
      </c>
      <c r="K18" s="157">
        <v>10152</v>
      </c>
      <c r="L18" s="157">
        <v>7531</v>
      </c>
      <c r="M18" s="157">
        <v>45925</v>
      </c>
      <c r="N18" s="158">
        <v>13034</v>
      </c>
      <c r="O18" s="158">
        <v>76577</v>
      </c>
      <c r="P18" s="158">
        <v>1120127</v>
      </c>
      <c r="Q18" s="192"/>
    </row>
    <row r="19" spans="1:17" ht="15.75" customHeight="1">
      <c r="A19" s="1416"/>
      <c r="B19" s="704">
        <v>10</v>
      </c>
      <c r="C19" s="1050"/>
      <c r="D19" s="158">
        <v>2981990</v>
      </c>
      <c r="E19" s="158">
        <v>1515327</v>
      </c>
      <c r="F19" s="157">
        <v>1508318</v>
      </c>
      <c r="G19" s="157">
        <v>7009</v>
      </c>
      <c r="H19" s="157">
        <v>192381</v>
      </c>
      <c r="I19" s="157">
        <v>154529</v>
      </c>
      <c r="J19" s="157">
        <v>37852</v>
      </c>
      <c r="K19" s="157">
        <v>10151</v>
      </c>
      <c r="L19" s="157">
        <v>7528</v>
      </c>
      <c r="M19" s="157">
        <v>45892</v>
      </c>
      <c r="N19" s="158">
        <v>13036</v>
      </c>
      <c r="O19" s="158">
        <v>76730</v>
      </c>
      <c r="P19" s="158">
        <v>1120945</v>
      </c>
      <c r="Q19" s="192"/>
    </row>
    <row r="20" spans="1:17" ht="15.75" customHeight="1">
      <c r="A20" s="1416"/>
      <c r="B20" s="704">
        <v>11</v>
      </c>
      <c r="C20" s="1050"/>
      <c r="D20" s="158">
        <v>2984422</v>
      </c>
      <c r="E20" s="158">
        <v>1516334</v>
      </c>
      <c r="F20" s="157">
        <v>1509317</v>
      </c>
      <c r="G20" s="157">
        <v>7017</v>
      </c>
      <c r="H20" s="157">
        <v>192455</v>
      </c>
      <c r="I20" s="157">
        <v>154563</v>
      </c>
      <c r="J20" s="157">
        <v>37892</v>
      </c>
      <c r="K20" s="157">
        <v>10165</v>
      </c>
      <c r="L20" s="157">
        <v>7510</v>
      </c>
      <c r="M20" s="157">
        <v>45916</v>
      </c>
      <c r="N20" s="158">
        <v>13050</v>
      </c>
      <c r="O20" s="158">
        <v>76901</v>
      </c>
      <c r="P20" s="158">
        <v>1122091</v>
      </c>
      <c r="Q20" s="192"/>
    </row>
    <row r="21" spans="1:17" ht="15.75" customHeight="1">
      <c r="A21" s="1416"/>
      <c r="B21" s="704">
        <v>12</v>
      </c>
      <c r="C21" s="1050"/>
      <c r="D21" s="158">
        <v>2983029</v>
      </c>
      <c r="E21" s="158">
        <v>1515429</v>
      </c>
      <c r="F21" s="157">
        <v>1508426</v>
      </c>
      <c r="G21" s="157">
        <v>7003</v>
      </c>
      <c r="H21" s="157">
        <v>192370</v>
      </c>
      <c r="I21" s="157">
        <v>154411</v>
      </c>
      <c r="J21" s="157">
        <v>37959</v>
      </c>
      <c r="K21" s="157">
        <v>10171</v>
      </c>
      <c r="L21" s="157">
        <v>7506</v>
      </c>
      <c r="M21" s="157">
        <v>45968</v>
      </c>
      <c r="N21" s="158">
        <v>13051</v>
      </c>
      <c r="O21" s="158">
        <v>76983</v>
      </c>
      <c r="P21" s="158">
        <v>1121551</v>
      </c>
      <c r="Q21" s="192"/>
    </row>
    <row r="22" spans="1:17" ht="15.75" customHeight="1">
      <c r="A22" s="1416">
        <v>7</v>
      </c>
      <c r="B22" s="704">
        <v>1</v>
      </c>
      <c r="C22" s="1050"/>
      <c r="D22" s="158">
        <v>2984329</v>
      </c>
      <c r="E22" s="158">
        <v>1515466</v>
      </c>
      <c r="F22" s="157">
        <v>1508465</v>
      </c>
      <c r="G22" s="157">
        <v>7001</v>
      </c>
      <c r="H22" s="157">
        <v>192183</v>
      </c>
      <c r="I22" s="157">
        <v>154247</v>
      </c>
      <c r="J22" s="157">
        <v>37936</v>
      </c>
      <c r="K22" s="157">
        <v>10201</v>
      </c>
      <c r="L22" s="157">
        <v>7514</v>
      </c>
      <c r="M22" s="157">
        <v>46008</v>
      </c>
      <c r="N22" s="158">
        <v>13038</v>
      </c>
      <c r="O22" s="158">
        <v>77037</v>
      </c>
      <c r="P22" s="158">
        <v>1122882</v>
      </c>
      <c r="Q22" s="192"/>
    </row>
    <row r="23" spans="1:17" ht="15.75" customHeight="1">
      <c r="A23" s="1416"/>
      <c r="B23" s="704">
        <v>2</v>
      </c>
      <c r="C23" s="1050"/>
      <c r="D23" s="158">
        <v>2985067</v>
      </c>
      <c r="E23" s="158">
        <v>1515592</v>
      </c>
      <c r="F23" s="157">
        <v>1508574</v>
      </c>
      <c r="G23" s="157">
        <v>7018</v>
      </c>
      <c r="H23" s="157">
        <v>192316</v>
      </c>
      <c r="I23" s="157">
        <v>154367</v>
      </c>
      <c r="J23" s="157">
        <v>37949</v>
      </c>
      <c r="K23" s="157">
        <v>10221</v>
      </c>
      <c r="L23" s="157">
        <v>7542</v>
      </c>
      <c r="M23" s="157">
        <v>46063</v>
      </c>
      <c r="N23" s="158">
        <v>13034</v>
      </c>
      <c r="O23" s="158">
        <v>77012</v>
      </c>
      <c r="P23" s="158">
        <v>1123287</v>
      </c>
      <c r="Q23" s="192"/>
    </row>
    <row r="24" spans="1:17" ht="15.75" customHeight="1">
      <c r="A24" s="1416"/>
      <c r="B24" s="704">
        <v>3</v>
      </c>
      <c r="C24" s="1050"/>
      <c r="D24" s="158">
        <v>2968731</v>
      </c>
      <c r="E24" s="158">
        <v>1509519</v>
      </c>
      <c r="F24" s="157">
        <v>1502495</v>
      </c>
      <c r="G24" s="157">
        <v>7024</v>
      </c>
      <c r="H24" s="157">
        <v>192132</v>
      </c>
      <c r="I24" s="157">
        <v>154240</v>
      </c>
      <c r="J24" s="157">
        <v>37892</v>
      </c>
      <c r="K24" s="157">
        <v>10217</v>
      </c>
      <c r="L24" s="157">
        <v>7525</v>
      </c>
      <c r="M24" s="157">
        <v>46115</v>
      </c>
      <c r="N24" s="158">
        <v>13027</v>
      </c>
      <c r="O24" s="158">
        <v>76240</v>
      </c>
      <c r="P24" s="158">
        <v>1113956</v>
      </c>
      <c r="Q24" s="192"/>
    </row>
    <row r="25" spans="1:17" ht="15.75" customHeight="1">
      <c r="A25" s="1416"/>
      <c r="B25" s="704">
        <v>4</v>
      </c>
      <c r="C25" s="1050"/>
      <c r="D25" s="158">
        <v>2972704</v>
      </c>
      <c r="E25" s="158">
        <v>1509363</v>
      </c>
      <c r="F25" s="157">
        <v>1502297</v>
      </c>
      <c r="G25" s="157">
        <v>7066</v>
      </c>
      <c r="H25" s="157">
        <v>192291</v>
      </c>
      <c r="I25" s="157">
        <v>154411</v>
      </c>
      <c r="J25" s="157">
        <v>37880</v>
      </c>
      <c r="K25" s="157">
        <v>10237</v>
      </c>
      <c r="L25" s="157">
        <v>7510</v>
      </c>
      <c r="M25" s="157">
        <v>46120</v>
      </c>
      <c r="N25" s="158">
        <v>13029</v>
      </c>
      <c r="O25" s="158">
        <v>76645</v>
      </c>
      <c r="P25" s="158">
        <v>1117509</v>
      </c>
      <c r="Q25" s="192"/>
    </row>
    <row r="26" spans="1:17" ht="15.75" customHeight="1">
      <c r="A26" s="1416"/>
      <c r="B26" s="704">
        <v>5</v>
      </c>
      <c r="C26" s="1050"/>
      <c r="D26" s="158">
        <v>2974095</v>
      </c>
      <c r="E26" s="158">
        <v>1508807</v>
      </c>
      <c r="F26" s="158">
        <v>1501740</v>
      </c>
      <c r="G26" s="158">
        <v>7067</v>
      </c>
      <c r="H26" s="158">
        <v>192246</v>
      </c>
      <c r="I26" s="158">
        <v>154373</v>
      </c>
      <c r="J26" s="158">
        <v>37873</v>
      </c>
      <c r="K26" s="158">
        <v>10246</v>
      </c>
      <c r="L26" s="158">
        <v>7490</v>
      </c>
      <c r="M26" s="158">
        <v>46158</v>
      </c>
      <c r="N26" s="158">
        <v>13026</v>
      </c>
      <c r="O26" s="158">
        <v>76845</v>
      </c>
      <c r="P26" s="158">
        <v>1119277</v>
      </c>
      <c r="Q26" s="358"/>
    </row>
    <row r="27" spans="1:17" ht="13.5" customHeight="1">
      <c r="A27" s="1635" t="s">
        <v>858</v>
      </c>
      <c r="B27" s="1436"/>
      <c r="C27" s="1447"/>
      <c r="D27" s="1438">
        <v>100</v>
      </c>
      <c r="E27" s="1439">
        <f>+E26/$D26*100</f>
        <v>50.731634329098426</v>
      </c>
      <c r="F27" s="1439">
        <f>+F26/$D26*100</f>
        <v>50.494015826663244</v>
      </c>
      <c r="G27" s="1439">
        <f t="shared" ref="G27" si="1">+G26/$D26*100</f>
        <v>0.23761850243519456</v>
      </c>
      <c r="H27" s="1439">
        <f t="shared" ref="H27" si="2">+H26/$D26*100</f>
        <v>6.4640167849379386</v>
      </c>
      <c r="I27" s="1439">
        <f t="shared" ref="I27" si="3">+I26/$D26*100</f>
        <v>5.1905873887686846</v>
      </c>
      <c r="J27" s="1439">
        <f t="shared" ref="J27" si="4">+J26/$D26*100</f>
        <v>1.2734293961692549</v>
      </c>
      <c r="K27" s="1439">
        <f t="shared" ref="K27" si="5">+K26/$D26*100</f>
        <v>0.34450816130621248</v>
      </c>
      <c r="L27" s="1439">
        <f t="shared" ref="L27" si="6">+L26/$D26*100</f>
        <v>0.25184131643407492</v>
      </c>
      <c r="M27" s="1439">
        <f t="shared" ref="M27" si="7">+M26/$D26*100</f>
        <v>1.5520015332395232</v>
      </c>
      <c r="N27" s="1439">
        <f t="shared" ref="N27" si="8">+N26/$D26*100</f>
        <v>0.43798197434849934</v>
      </c>
      <c r="O27" s="1439">
        <f t="shared" ref="O27" si="9">+O26/$D26*100</f>
        <v>2.5838112097965937</v>
      </c>
      <c r="P27" s="1673">
        <f t="shared" ref="P27" si="10">+P26/$D26*100</f>
        <v>37.634204690838722</v>
      </c>
      <c r="Q27" s="353" t="s">
        <v>905</v>
      </c>
    </row>
    <row r="28" spans="1:17" ht="13.5" customHeight="1">
      <c r="A28" s="1049"/>
      <c r="B28" s="1674"/>
      <c r="C28" s="1050"/>
      <c r="D28" s="1675"/>
      <c r="E28" s="1676"/>
      <c r="F28" s="1676"/>
      <c r="G28" s="1676"/>
      <c r="H28" s="1676"/>
      <c r="I28" s="1676"/>
      <c r="J28" s="1676"/>
      <c r="K28" s="1056"/>
      <c r="L28" s="1056"/>
      <c r="M28" s="1676"/>
      <c r="N28" s="1676"/>
      <c r="O28" s="1676"/>
      <c r="P28" s="1676"/>
      <c r="Q28" s="8"/>
    </row>
    <row r="29" spans="1:17" ht="15.75" customHeight="1">
      <c r="A29" s="1820" t="s">
        <v>43</v>
      </c>
      <c r="B29" s="1820"/>
      <c r="C29" s="1821"/>
      <c r="D29" s="1677">
        <f>(D26-D25)/D25*100</f>
        <v>4.6792415255605672E-2</v>
      </c>
      <c r="E29" s="1677">
        <f>(E26-E25)/E25*100</f>
        <v>-3.6836731786853129E-2</v>
      </c>
      <c r="F29" s="1677">
        <f t="shared" ref="F29:P29" si="11">(F26-F25)/F25*100</f>
        <v>-3.7076556766072223E-2</v>
      </c>
      <c r="G29" s="1677">
        <f t="shared" si="11"/>
        <v>1.4152278516841209E-2</v>
      </c>
      <c r="H29" s="1677">
        <f t="shared" si="11"/>
        <v>-2.340203129631652E-2</v>
      </c>
      <c r="I29" s="1677">
        <f t="shared" si="11"/>
        <v>-2.4609645685864347E-2</v>
      </c>
      <c r="J29" s="1677">
        <f t="shared" si="11"/>
        <v>-1.8479408658922915E-2</v>
      </c>
      <c r="K29" s="1677">
        <f t="shared" si="11"/>
        <v>8.7916381752466549E-2</v>
      </c>
      <c r="L29" s="1677">
        <f t="shared" si="11"/>
        <v>-0.26631158455392812</v>
      </c>
      <c r="M29" s="1677">
        <f t="shared" si="11"/>
        <v>8.2393755420641798E-2</v>
      </c>
      <c r="N29" s="1677">
        <f t="shared" si="11"/>
        <v>-2.3025558369790467E-2</v>
      </c>
      <c r="O29" s="1677">
        <f t="shared" si="11"/>
        <v>0.26094331006588817</v>
      </c>
      <c r="P29" s="1677">
        <f t="shared" si="11"/>
        <v>0.15820901666116335</v>
      </c>
      <c r="Q29" s="353" t="s">
        <v>905</v>
      </c>
    </row>
    <row r="30" spans="1:17" ht="15.75" customHeight="1">
      <c r="A30" s="2102" t="s">
        <v>262</v>
      </c>
      <c r="B30" s="2102"/>
      <c r="C30" s="2103"/>
      <c r="D30" s="1678">
        <f>(D26-D14)/D14*100</f>
        <v>0.16516283391671335</v>
      </c>
      <c r="E30" s="1678">
        <f>(E26-E14)/E14*100</f>
        <v>-0.20807525101640065</v>
      </c>
      <c r="F30" s="1678">
        <f t="shared" ref="F30:P30" si="12">(F26-F14)/F14*100</f>
        <v>-0.2152852529601722</v>
      </c>
      <c r="G30" s="1678">
        <f t="shared" si="12"/>
        <v>1.3480567904775562</v>
      </c>
      <c r="H30" s="1678">
        <f t="shared" si="12"/>
        <v>0.3492068463333281</v>
      </c>
      <c r="I30" s="1678">
        <f t="shared" si="12"/>
        <v>0.39932621830266851</v>
      </c>
      <c r="J30" s="1678">
        <f t="shared" si="12"/>
        <v>0.14543339150668994</v>
      </c>
      <c r="K30" s="1678">
        <f t="shared" si="12"/>
        <v>0.67799941043529521</v>
      </c>
      <c r="L30" s="1678">
        <f t="shared" si="12"/>
        <v>-1.3695022386094284</v>
      </c>
      <c r="M30" s="1678">
        <f t="shared" si="12"/>
        <v>1.0906701708278581</v>
      </c>
      <c r="N30" s="1678">
        <f t="shared" si="12"/>
        <v>3.8399508486291374E-2</v>
      </c>
      <c r="O30" s="1678">
        <f t="shared" si="12"/>
        <v>1.5380346454195901</v>
      </c>
      <c r="P30" s="1678">
        <f t="shared" si="12"/>
        <v>0.51628697257724998</v>
      </c>
      <c r="Q30" s="353" t="s">
        <v>905</v>
      </c>
    </row>
    <row r="31" spans="1:17" ht="13.5" customHeight="1">
      <c r="A31" s="1657" t="s">
        <v>693</v>
      </c>
      <c r="B31" s="1657" t="s">
        <v>1007</v>
      </c>
      <c r="C31" s="7"/>
      <c r="D31" s="12"/>
      <c r="E31" s="12"/>
      <c r="F31" s="12"/>
      <c r="G31" s="12"/>
      <c r="H31" s="12"/>
      <c r="I31" s="12"/>
      <c r="J31" s="12"/>
      <c r="K31" s="1651"/>
      <c r="L31"/>
      <c r="M31"/>
      <c r="N31" s="1651"/>
      <c r="O31" s="1651"/>
      <c r="P31" s="1658" t="s">
        <v>706</v>
      </c>
      <c r="Q31" s="192"/>
    </row>
    <row r="32" spans="1:17" ht="46.5" customHeight="1">
      <c r="A32" s="998" t="s">
        <v>740</v>
      </c>
      <c r="B32" s="14"/>
      <c r="C32" s="14"/>
      <c r="D32" s="1679"/>
      <c r="E32" s="14"/>
      <c r="F32" s="14"/>
      <c r="G32" s="14"/>
      <c r="H32" s="14"/>
      <c r="I32" s="14"/>
      <c r="J32" s="14"/>
      <c r="K32" s="14"/>
      <c r="L32" s="14"/>
      <c r="M32" s="14"/>
      <c r="N32" s="1745"/>
      <c r="O32" s="1745"/>
      <c r="P32" s="624"/>
      <c r="Q32" s="192"/>
    </row>
    <row r="33" spans="1:17" ht="12">
      <c r="A33" s="1680"/>
      <c r="B33" s="1680"/>
      <c r="C33" s="1680"/>
      <c r="D33" s="1681"/>
      <c r="E33" s="1681"/>
      <c r="F33" s="1681"/>
      <c r="G33" s="1681"/>
      <c r="H33" s="1681"/>
      <c r="I33" s="1681"/>
      <c r="J33" s="1681"/>
      <c r="K33" s="1681"/>
      <c r="L33" s="1681"/>
      <c r="M33" s="1681"/>
      <c r="N33" s="1681"/>
      <c r="O33"/>
      <c r="P33"/>
      <c r="Q33" s="192"/>
    </row>
    <row r="34" spans="1:17" ht="18.75" customHeight="1">
      <c r="A34" s="2104" t="s">
        <v>511</v>
      </c>
      <c r="B34" s="2104"/>
      <c r="C34" s="2105"/>
      <c r="D34" s="2108" t="s">
        <v>434</v>
      </c>
      <c r="E34" s="2100" t="s">
        <v>694</v>
      </c>
      <c r="F34" s="230"/>
      <c r="G34" s="230"/>
      <c r="H34" s="2100" t="s">
        <v>695</v>
      </c>
      <c r="I34" s="230"/>
      <c r="J34" s="231"/>
      <c r="K34" s="225"/>
      <c r="L34" s="225"/>
      <c r="M34" s="225" t="s">
        <v>198</v>
      </c>
      <c r="N34" s="225"/>
      <c r="O34" s="225"/>
      <c r="P34" s="226"/>
      <c r="Q34" s="192"/>
    </row>
    <row r="35" spans="1:17" ht="22.5" customHeight="1">
      <c r="A35" s="2106"/>
      <c r="B35" s="2106"/>
      <c r="C35" s="2107"/>
      <c r="D35" s="2109"/>
      <c r="E35" s="2101"/>
      <c r="F35" s="232" t="s">
        <v>73</v>
      </c>
      <c r="G35" s="232" t="s">
        <v>74</v>
      </c>
      <c r="H35" s="2101"/>
      <c r="I35" s="227" t="s">
        <v>73</v>
      </c>
      <c r="J35" s="227" t="s">
        <v>74</v>
      </c>
      <c r="K35" s="228" t="s">
        <v>435</v>
      </c>
      <c r="L35" s="228" t="s">
        <v>436</v>
      </c>
      <c r="M35" s="228" t="s">
        <v>79</v>
      </c>
      <c r="N35" s="228" t="s">
        <v>80</v>
      </c>
      <c r="O35" s="233" t="s">
        <v>81</v>
      </c>
      <c r="P35" s="229" t="s">
        <v>82</v>
      </c>
      <c r="Q35" s="192"/>
    </row>
    <row r="36" spans="1:17" ht="11.25" customHeight="1">
      <c r="A36" s="1034"/>
      <c r="B36" s="7"/>
      <c r="C36" s="7"/>
      <c r="D36" s="1682" t="s">
        <v>199</v>
      </c>
      <c r="E36" s="1683" t="s">
        <v>199</v>
      </c>
      <c r="F36" s="1683" t="s">
        <v>199</v>
      </c>
      <c r="G36" s="1683" t="s">
        <v>199</v>
      </c>
      <c r="H36" s="1683" t="s">
        <v>199</v>
      </c>
      <c r="I36" s="1684" t="s">
        <v>199</v>
      </c>
      <c r="J36" s="1684" t="s">
        <v>199</v>
      </c>
      <c r="K36" s="1684" t="s">
        <v>199</v>
      </c>
      <c r="L36" s="1684" t="s">
        <v>199</v>
      </c>
      <c r="M36" s="1684" t="s">
        <v>199</v>
      </c>
      <c r="N36" s="1684" t="s">
        <v>199</v>
      </c>
      <c r="O36" s="1684" t="s">
        <v>199</v>
      </c>
      <c r="P36" s="1684" t="s">
        <v>760</v>
      </c>
      <c r="Q36" s="192"/>
    </row>
    <row r="37" spans="1:17" ht="15.75" customHeight="1">
      <c r="A37" s="635" t="s">
        <v>481</v>
      </c>
      <c r="B37" s="636">
        <v>2</v>
      </c>
      <c r="C37" s="1519" t="s">
        <v>189</v>
      </c>
      <c r="D37" s="193">
        <v>3440819</v>
      </c>
      <c r="E37" s="190">
        <v>3376564</v>
      </c>
      <c r="F37" s="191">
        <v>1795434</v>
      </c>
      <c r="G37" s="191">
        <v>1581130</v>
      </c>
      <c r="H37" s="190">
        <v>64255</v>
      </c>
      <c r="I37" s="191">
        <v>62248</v>
      </c>
      <c r="J37" s="191">
        <v>2007</v>
      </c>
      <c r="K37" s="191">
        <v>31069</v>
      </c>
      <c r="L37" s="191">
        <v>1685885</v>
      </c>
      <c r="M37" s="191">
        <v>681366</v>
      </c>
      <c r="N37" s="191">
        <v>545852</v>
      </c>
      <c r="O37" s="191">
        <v>409181</v>
      </c>
      <c r="P37" s="191">
        <v>87466</v>
      </c>
      <c r="Q37" s="192"/>
    </row>
    <row r="38" spans="1:17" ht="15.75" customHeight="1">
      <c r="A38" s="635"/>
      <c r="B38" s="636">
        <v>3</v>
      </c>
      <c r="C38" s="637"/>
      <c r="D38" s="193">
        <v>3435280</v>
      </c>
      <c r="E38" s="190">
        <v>3373023</v>
      </c>
      <c r="F38" s="191">
        <v>1790638</v>
      </c>
      <c r="G38" s="191">
        <v>1582385</v>
      </c>
      <c r="H38" s="190">
        <v>62257</v>
      </c>
      <c r="I38" s="191">
        <v>60183</v>
      </c>
      <c r="J38" s="191">
        <v>2074</v>
      </c>
      <c r="K38" s="191">
        <v>32193</v>
      </c>
      <c r="L38" s="191">
        <v>1648801</v>
      </c>
      <c r="M38" s="191">
        <v>702858</v>
      </c>
      <c r="N38" s="191">
        <v>540104</v>
      </c>
      <c r="O38" s="191">
        <v>414632</v>
      </c>
      <c r="P38" s="191">
        <v>96692</v>
      </c>
      <c r="Q38" s="192"/>
    </row>
    <row r="39" spans="1:17" ht="15.75" customHeight="1">
      <c r="A39" s="635"/>
      <c r="B39" s="636">
        <v>4</v>
      </c>
      <c r="C39" s="637"/>
      <c r="D39" s="193">
        <v>3430480</v>
      </c>
      <c r="E39" s="190">
        <v>3370244</v>
      </c>
      <c r="F39" s="191">
        <v>1785860</v>
      </c>
      <c r="G39" s="191">
        <v>1584384</v>
      </c>
      <c r="H39" s="190">
        <v>60236</v>
      </c>
      <c r="I39" s="191">
        <v>58109</v>
      </c>
      <c r="J39" s="191">
        <v>2127</v>
      </c>
      <c r="K39" s="191">
        <v>30994</v>
      </c>
      <c r="L39" s="191">
        <v>1610186</v>
      </c>
      <c r="M39" s="191">
        <v>723282</v>
      </c>
      <c r="N39" s="191">
        <v>541509</v>
      </c>
      <c r="O39" s="191">
        <v>419571</v>
      </c>
      <c r="P39" s="191">
        <v>104938</v>
      </c>
      <c r="Q39" s="192"/>
    </row>
    <row r="40" spans="1:17" ht="15.75" customHeight="1">
      <c r="A40" s="635"/>
      <c r="B40" s="636">
        <v>5</v>
      </c>
      <c r="C40" s="637"/>
      <c r="D40" s="193">
        <v>3425769</v>
      </c>
      <c r="E40" s="190">
        <v>3366987</v>
      </c>
      <c r="F40" s="191">
        <v>1780086</v>
      </c>
      <c r="G40" s="191">
        <v>1586901</v>
      </c>
      <c r="H40" s="190">
        <v>58782</v>
      </c>
      <c r="I40" s="191">
        <v>56547</v>
      </c>
      <c r="J40" s="191">
        <v>2235</v>
      </c>
      <c r="K40" s="191">
        <v>30288</v>
      </c>
      <c r="L40" s="191">
        <v>1565705</v>
      </c>
      <c r="M40" s="191">
        <v>743115</v>
      </c>
      <c r="N40" s="191">
        <v>548051</v>
      </c>
      <c r="O40" s="191">
        <v>424998</v>
      </c>
      <c r="P40" s="191">
        <v>113612</v>
      </c>
      <c r="Q40" s="192"/>
    </row>
    <row r="41" spans="1:17" ht="15.75" customHeight="1">
      <c r="A41" s="635"/>
      <c r="B41" s="636">
        <v>6</v>
      </c>
      <c r="C41" s="637"/>
      <c r="D41" s="193">
        <v>3416134</v>
      </c>
      <c r="E41" s="190">
        <v>3358304</v>
      </c>
      <c r="F41" s="191" t="s">
        <v>1057</v>
      </c>
      <c r="G41" s="191" t="s">
        <v>1057</v>
      </c>
      <c r="H41" s="190">
        <v>57830</v>
      </c>
      <c r="I41" s="191" t="s">
        <v>1057</v>
      </c>
      <c r="J41" s="191" t="s">
        <v>1057</v>
      </c>
      <c r="K41" s="191">
        <v>29227</v>
      </c>
      <c r="L41" s="191">
        <v>1524442</v>
      </c>
      <c r="M41" s="191">
        <v>756181</v>
      </c>
      <c r="N41" s="191">
        <v>558402</v>
      </c>
      <c r="O41" s="191">
        <v>425886</v>
      </c>
      <c r="P41" s="191">
        <v>121996</v>
      </c>
      <c r="Q41" s="192"/>
    </row>
    <row r="42" spans="1:17" ht="15.75" customHeight="1">
      <c r="A42" s="1672" t="s">
        <v>858</v>
      </c>
      <c r="B42" s="1455"/>
      <c r="C42" s="1456"/>
      <c r="D42" s="168">
        <v>100</v>
      </c>
      <c r="E42" s="168">
        <f>+E41/$D41*100</f>
        <v>98.307150714813886</v>
      </c>
      <c r="F42" s="351" t="s">
        <v>1055</v>
      </c>
      <c r="G42" s="351" t="s">
        <v>1055</v>
      </c>
      <c r="H42" s="168">
        <f t="shared" ref="H42:P42" si="13">+H41/$D41*100</f>
        <v>1.6928492851861197</v>
      </c>
      <c r="I42" s="351" t="s">
        <v>1055</v>
      </c>
      <c r="J42" s="351" t="s">
        <v>1055</v>
      </c>
      <c r="K42" s="168">
        <f t="shared" si="13"/>
        <v>0.85555777378756215</v>
      </c>
      <c r="L42" s="168">
        <f t="shared" si="13"/>
        <v>44.624771744902283</v>
      </c>
      <c r="M42" s="168">
        <f t="shared" si="13"/>
        <v>22.135577819839618</v>
      </c>
      <c r="N42" s="168">
        <f t="shared" si="13"/>
        <v>16.346021555360533</v>
      </c>
      <c r="O42" s="168">
        <f t="shared" si="13"/>
        <v>12.466899717634027</v>
      </c>
      <c r="P42" s="168">
        <f t="shared" si="13"/>
        <v>3.571171388475979</v>
      </c>
      <c r="Q42" s="353" t="s">
        <v>905</v>
      </c>
    </row>
    <row r="43" spans="1:17" ht="13.5" customHeight="1">
      <c r="A43" s="137"/>
      <c r="B43" s="705"/>
      <c r="C43" s="1413"/>
      <c r="D43" s="1685"/>
      <c r="E43"/>
      <c r="F43" s="1686"/>
      <c r="G43" s="1686"/>
      <c r="H43"/>
      <c r="I43" s="178"/>
      <c r="J43" s="178"/>
      <c r="K43" s="178"/>
      <c r="L43" s="178"/>
      <c r="M43" s="178"/>
      <c r="N43" s="178"/>
      <c r="O43" s="178"/>
      <c r="P43" s="178"/>
      <c r="Q43" s="192"/>
    </row>
    <row r="44" spans="1:17" ht="15.75" customHeight="1">
      <c r="A44" s="1416">
        <v>6</v>
      </c>
      <c r="B44" s="704">
        <v>6</v>
      </c>
      <c r="C44" s="1050" t="s">
        <v>669</v>
      </c>
      <c r="D44" s="386">
        <v>3421785</v>
      </c>
      <c r="E44" s="1687">
        <v>3363557</v>
      </c>
      <c r="F44" s="158">
        <v>1776939</v>
      </c>
      <c r="G44" s="158">
        <v>1586618</v>
      </c>
      <c r="H44" s="1687">
        <v>58228</v>
      </c>
      <c r="I44" s="158">
        <v>55915</v>
      </c>
      <c r="J44" s="158">
        <v>2313</v>
      </c>
      <c r="K44" s="158">
        <v>31387</v>
      </c>
      <c r="L44" s="158">
        <v>1543733</v>
      </c>
      <c r="M44" s="158">
        <v>749705</v>
      </c>
      <c r="N44" s="158">
        <v>552926</v>
      </c>
      <c r="O44" s="158">
        <v>425002</v>
      </c>
      <c r="P44" s="158">
        <v>119032</v>
      </c>
      <c r="Q44" s="192"/>
    </row>
    <row r="45" spans="1:17" ht="15.75" customHeight="1">
      <c r="A45" s="1416"/>
      <c r="B45" s="704">
        <v>7</v>
      </c>
      <c r="C45" s="1050"/>
      <c r="D45" s="386">
        <v>3420356</v>
      </c>
      <c r="E45" s="1687">
        <v>3362154</v>
      </c>
      <c r="F45" s="158">
        <v>1775856</v>
      </c>
      <c r="G45" s="158">
        <v>1586298</v>
      </c>
      <c r="H45" s="1687">
        <v>58202</v>
      </c>
      <c r="I45" s="158">
        <v>55869</v>
      </c>
      <c r="J45" s="158">
        <v>2333</v>
      </c>
      <c r="K45" s="158">
        <v>30619</v>
      </c>
      <c r="L45" s="158">
        <v>1539508</v>
      </c>
      <c r="M45" s="158">
        <v>751067</v>
      </c>
      <c r="N45" s="158">
        <v>554134</v>
      </c>
      <c r="O45" s="158">
        <v>425179</v>
      </c>
      <c r="P45" s="158">
        <v>119849</v>
      </c>
      <c r="Q45" s="192"/>
    </row>
    <row r="46" spans="1:17" ht="15.75" customHeight="1">
      <c r="A46" s="1416"/>
      <c r="B46" s="704">
        <v>8</v>
      </c>
      <c r="C46" s="1050"/>
      <c r="D46" s="386">
        <v>3421086</v>
      </c>
      <c r="E46" s="1687">
        <v>3362968</v>
      </c>
      <c r="F46" s="158">
        <v>1776092</v>
      </c>
      <c r="G46" s="158">
        <v>1586876</v>
      </c>
      <c r="H46" s="1687">
        <v>58118</v>
      </c>
      <c r="I46" s="158">
        <v>55776</v>
      </c>
      <c r="J46" s="158">
        <v>2342</v>
      </c>
      <c r="K46" s="158">
        <v>31412</v>
      </c>
      <c r="L46" s="158">
        <v>1536120</v>
      </c>
      <c r="M46" s="158">
        <v>752458</v>
      </c>
      <c r="N46" s="158">
        <v>554963</v>
      </c>
      <c r="O46" s="158">
        <v>425536</v>
      </c>
      <c r="P46" s="158">
        <v>120597</v>
      </c>
      <c r="Q46" s="192"/>
    </row>
    <row r="47" spans="1:17" ht="15.75" customHeight="1">
      <c r="A47" s="1416"/>
      <c r="B47" s="704">
        <v>9</v>
      </c>
      <c r="C47" s="1050"/>
      <c r="D47" s="386">
        <v>3421308</v>
      </c>
      <c r="E47" s="1687">
        <v>3363285</v>
      </c>
      <c r="F47" s="158">
        <v>1776284</v>
      </c>
      <c r="G47" s="158">
        <v>1587001</v>
      </c>
      <c r="H47" s="1687">
        <v>58023</v>
      </c>
      <c r="I47" s="158">
        <v>55666</v>
      </c>
      <c r="J47" s="158">
        <v>2357</v>
      </c>
      <c r="K47" s="158">
        <v>32231</v>
      </c>
      <c r="L47" s="158">
        <v>1532976</v>
      </c>
      <c r="M47" s="158">
        <v>753516</v>
      </c>
      <c r="N47" s="158">
        <v>555816</v>
      </c>
      <c r="O47" s="158">
        <v>425612</v>
      </c>
      <c r="P47" s="158">
        <v>121157</v>
      </c>
      <c r="Q47" s="192"/>
    </row>
    <row r="48" spans="1:17" ht="15.75" customHeight="1">
      <c r="A48" s="1416"/>
      <c r="B48" s="704">
        <v>10</v>
      </c>
      <c r="C48" s="1050"/>
      <c r="D48" s="386">
        <v>3419084</v>
      </c>
      <c r="E48" s="1687">
        <v>3361148</v>
      </c>
      <c r="F48" s="158">
        <v>1775070</v>
      </c>
      <c r="G48" s="158">
        <v>1586078</v>
      </c>
      <c r="H48" s="1687">
        <v>57936</v>
      </c>
      <c r="I48" s="158">
        <v>55559</v>
      </c>
      <c r="J48" s="158">
        <v>2377</v>
      </c>
      <c r="K48" s="158">
        <v>31211</v>
      </c>
      <c r="L48" s="158">
        <v>1529532</v>
      </c>
      <c r="M48" s="158">
        <v>754621</v>
      </c>
      <c r="N48" s="158">
        <v>556697</v>
      </c>
      <c r="O48" s="158">
        <v>425579</v>
      </c>
      <c r="P48" s="158">
        <v>121444</v>
      </c>
      <c r="Q48" s="192"/>
    </row>
    <row r="49" spans="1:17" ht="15.75" customHeight="1">
      <c r="A49" s="1416"/>
      <c r="B49" s="704">
        <v>11</v>
      </c>
      <c r="C49" s="1050"/>
      <c r="D49" s="386">
        <v>3417814</v>
      </c>
      <c r="E49" s="1687">
        <v>3359906</v>
      </c>
      <c r="F49" s="158" t="s">
        <v>1057</v>
      </c>
      <c r="G49" s="158" t="s">
        <v>1057</v>
      </c>
      <c r="H49" s="1687">
        <v>57908</v>
      </c>
      <c r="I49" s="158" t="s">
        <v>1057</v>
      </c>
      <c r="J49" s="158" t="s">
        <v>1057</v>
      </c>
      <c r="K49" s="158">
        <v>29891</v>
      </c>
      <c r="L49" s="158">
        <v>1526935</v>
      </c>
      <c r="M49" s="158">
        <v>755555</v>
      </c>
      <c r="N49" s="158">
        <v>557439</v>
      </c>
      <c r="O49" s="158">
        <v>426050</v>
      </c>
      <c r="P49" s="158">
        <v>121944</v>
      </c>
      <c r="Q49" s="192"/>
    </row>
    <row r="50" spans="1:17" ht="15.75" customHeight="1">
      <c r="A50" s="1416"/>
      <c r="B50" s="704">
        <v>12</v>
      </c>
      <c r="C50" s="1050"/>
      <c r="D50" s="386">
        <v>3416134</v>
      </c>
      <c r="E50" s="1687">
        <v>3358304</v>
      </c>
      <c r="F50" s="158" t="s">
        <v>1057</v>
      </c>
      <c r="G50" s="158" t="s">
        <v>1057</v>
      </c>
      <c r="H50" s="1687">
        <v>57830</v>
      </c>
      <c r="I50" s="158" t="s">
        <v>1057</v>
      </c>
      <c r="J50" s="158" t="s">
        <v>1057</v>
      </c>
      <c r="K50" s="158">
        <v>29227</v>
      </c>
      <c r="L50" s="158">
        <v>1524442</v>
      </c>
      <c r="M50" s="158">
        <v>756181</v>
      </c>
      <c r="N50" s="158">
        <v>558402</v>
      </c>
      <c r="O50" s="158">
        <v>425886</v>
      </c>
      <c r="P50" s="158">
        <v>121996</v>
      </c>
      <c r="Q50" s="192"/>
    </row>
    <row r="51" spans="1:17" ht="15.75" customHeight="1">
      <c r="A51" s="1416">
        <v>7</v>
      </c>
      <c r="B51" s="704">
        <v>1</v>
      </c>
      <c r="C51" s="1050"/>
      <c r="D51" s="386">
        <v>3413632</v>
      </c>
      <c r="E51" s="1687">
        <v>3355940</v>
      </c>
      <c r="F51" s="158" t="s">
        <v>1057</v>
      </c>
      <c r="G51" s="158" t="s">
        <v>1057</v>
      </c>
      <c r="H51" s="1687">
        <v>57692</v>
      </c>
      <c r="I51" s="158" t="s">
        <v>1057</v>
      </c>
      <c r="J51" s="158" t="s">
        <v>1057</v>
      </c>
      <c r="K51" s="158">
        <v>27918</v>
      </c>
      <c r="L51" s="158">
        <v>1520745</v>
      </c>
      <c r="M51" s="158">
        <v>756431</v>
      </c>
      <c r="N51" s="158">
        <v>558558</v>
      </c>
      <c r="O51" s="158">
        <v>426845</v>
      </c>
      <c r="P51" s="158">
        <v>123135</v>
      </c>
      <c r="Q51" s="192"/>
    </row>
    <row r="52" spans="1:17" ht="15.75" customHeight="1">
      <c r="A52" s="1416"/>
      <c r="B52" s="704">
        <v>2</v>
      </c>
      <c r="C52" s="1050"/>
      <c r="D52" s="386">
        <v>3412435</v>
      </c>
      <c r="E52" s="1687">
        <v>3354886</v>
      </c>
      <c r="F52" s="158" t="s">
        <v>1057</v>
      </c>
      <c r="G52" s="158" t="s">
        <v>1057</v>
      </c>
      <c r="H52" s="1687">
        <v>57549</v>
      </c>
      <c r="I52" s="158" t="s">
        <v>1057</v>
      </c>
      <c r="J52" s="158" t="s">
        <v>1057</v>
      </c>
      <c r="K52" s="158">
        <v>28526</v>
      </c>
      <c r="L52" s="158">
        <v>1517896</v>
      </c>
      <c r="M52" s="158">
        <v>756695</v>
      </c>
      <c r="N52" s="158">
        <v>559098</v>
      </c>
      <c r="O52" s="158">
        <v>426879</v>
      </c>
      <c r="P52" s="158">
        <v>123341</v>
      </c>
      <c r="Q52" s="192"/>
    </row>
    <row r="53" spans="1:17" ht="15.75" customHeight="1">
      <c r="A53" s="1416"/>
      <c r="B53" s="704">
        <v>3</v>
      </c>
      <c r="C53" s="1050"/>
      <c r="D53" s="386">
        <v>3411510</v>
      </c>
      <c r="E53" s="1687">
        <v>3354125</v>
      </c>
      <c r="F53" s="158" t="s">
        <v>1057</v>
      </c>
      <c r="G53" s="158" t="s">
        <v>1057</v>
      </c>
      <c r="H53" s="1687">
        <v>57385</v>
      </c>
      <c r="I53" s="158" t="s">
        <v>1057</v>
      </c>
      <c r="J53" s="158" t="s">
        <v>1057</v>
      </c>
      <c r="K53" s="158">
        <v>30180</v>
      </c>
      <c r="L53" s="158">
        <v>1514443</v>
      </c>
      <c r="M53" s="158">
        <v>756875</v>
      </c>
      <c r="N53" s="158">
        <v>559816</v>
      </c>
      <c r="O53" s="158">
        <v>426831</v>
      </c>
      <c r="P53" s="158">
        <v>123365</v>
      </c>
      <c r="Q53" s="192"/>
    </row>
    <row r="54" spans="1:17" ht="15.75" customHeight="1">
      <c r="A54" s="1416"/>
      <c r="B54" s="704">
        <v>4</v>
      </c>
      <c r="C54" s="1050"/>
      <c r="D54" s="386">
        <v>3411737</v>
      </c>
      <c r="E54" s="1687">
        <v>3354387</v>
      </c>
      <c r="F54" s="158" t="s">
        <v>1057</v>
      </c>
      <c r="G54" s="158" t="s">
        <v>1057</v>
      </c>
      <c r="H54" s="1687">
        <v>57350</v>
      </c>
      <c r="I54" s="158" t="s">
        <v>1057</v>
      </c>
      <c r="J54" s="158" t="s">
        <v>1057</v>
      </c>
      <c r="K54" s="158">
        <v>31286</v>
      </c>
      <c r="L54" s="158">
        <v>1511712</v>
      </c>
      <c r="M54" s="158">
        <v>757140</v>
      </c>
      <c r="N54" s="158">
        <v>560972</v>
      </c>
      <c r="O54" s="158">
        <v>427048</v>
      </c>
      <c r="P54" s="158">
        <v>123579</v>
      </c>
      <c r="Q54" s="192"/>
    </row>
    <row r="55" spans="1:17" ht="15.75" customHeight="1">
      <c r="A55" s="1416"/>
      <c r="B55" s="704">
        <v>5</v>
      </c>
      <c r="C55" s="1050"/>
      <c r="D55" s="386">
        <v>3409783</v>
      </c>
      <c r="E55" s="1687">
        <v>3352507</v>
      </c>
      <c r="F55" s="158" t="s">
        <v>1057</v>
      </c>
      <c r="G55" s="158" t="s">
        <v>1057</v>
      </c>
      <c r="H55" s="1687">
        <v>57276</v>
      </c>
      <c r="I55" s="158" t="s">
        <v>1057</v>
      </c>
      <c r="J55" s="158" t="s">
        <v>1057</v>
      </c>
      <c r="K55" s="158">
        <v>30915</v>
      </c>
      <c r="L55" s="158">
        <v>1508253</v>
      </c>
      <c r="M55" s="158">
        <v>758144</v>
      </c>
      <c r="N55" s="158">
        <v>561711</v>
      </c>
      <c r="O55" s="158">
        <v>427135</v>
      </c>
      <c r="P55" s="158">
        <v>123625</v>
      </c>
      <c r="Q55" s="358"/>
    </row>
    <row r="56" spans="1:17" ht="15.75" customHeight="1">
      <c r="A56" s="1416"/>
      <c r="B56" s="704">
        <v>6</v>
      </c>
      <c r="C56" s="1050"/>
      <c r="D56" s="386">
        <v>3407958</v>
      </c>
      <c r="E56" s="1688">
        <v>3350698</v>
      </c>
      <c r="F56" s="351" t="s">
        <v>1055</v>
      </c>
      <c r="G56" s="351" t="s">
        <v>1055</v>
      </c>
      <c r="H56" s="1688">
        <v>57260</v>
      </c>
      <c r="I56" s="351" t="s">
        <v>1055</v>
      </c>
      <c r="J56" s="351" t="s">
        <v>1055</v>
      </c>
      <c r="K56" s="1688">
        <v>30157</v>
      </c>
      <c r="L56" s="1688">
        <v>1504539</v>
      </c>
      <c r="M56" s="1688">
        <v>759045</v>
      </c>
      <c r="N56" s="1688">
        <v>562974</v>
      </c>
      <c r="O56" s="1688">
        <v>427327</v>
      </c>
      <c r="P56" s="1688">
        <v>123916</v>
      </c>
      <c r="Q56" s="358"/>
    </row>
    <row r="57" spans="1:17" ht="13.5" customHeight="1">
      <c r="A57" s="1635" t="s">
        <v>858</v>
      </c>
      <c r="B57" s="1689"/>
      <c r="C57" s="1690"/>
      <c r="D57" s="1691">
        <v>100</v>
      </c>
      <c r="E57" s="197">
        <f>+E56/$D56*100</f>
        <v>98.319814974245574</v>
      </c>
      <c r="F57" s="351" t="s">
        <v>1055</v>
      </c>
      <c r="G57" s="351" t="s">
        <v>1055</v>
      </c>
      <c r="H57" s="1439">
        <f t="shared" ref="H57" si="14">+H56/$D56*100</f>
        <v>1.6801850257544253</v>
      </c>
      <c r="I57" s="351" t="s">
        <v>1055</v>
      </c>
      <c r="J57" s="351" t="s">
        <v>1055</v>
      </c>
      <c r="K57" s="1439">
        <f t="shared" ref="K57" si="15">+K56/$D56*100</f>
        <v>0.88489940310297244</v>
      </c>
      <c r="L57" s="1439">
        <f t="shared" ref="L57" si="16">+L56/$D56*100</f>
        <v>44.147815201947907</v>
      </c>
      <c r="M57" s="1439">
        <f t="shared" ref="M57" si="17">+M56/$D56*100</f>
        <v>22.272721670865661</v>
      </c>
      <c r="N57" s="1439">
        <f t="shared" ref="N57" si="18">+N56/$D56*100</f>
        <v>16.519393724922665</v>
      </c>
      <c r="O57" s="1439">
        <f t="shared" ref="O57" si="19">+O56/$D56*100</f>
        <v>12.539092324494611</v>
      </c>
      <c r="P57" s="1692">
        <f t="shared" ref="P57" si="20">+P56/$D56*100</f>
        <v>3.6360776746661787</v>
      </c>
      <c r="Q57" s="353" t="s">
        <v>905</v>
      </c>
    </row>
    <row r="58" spans="1:17" ht="13.5" customHeight="1">
      <c r="A58" s="715"/>
      <c r="B58" s="705"/>
      <c r="C58" s="1413"/>
      <c r="D58" s="1505"/>
      <c r="E58" s="1475"/>
      <c r="F58" s="315"/>
      <c r="G58" s="315"/>
      <c r="H58" s="1475"/>
      <c r="I58" s="315"/>
      <c r="J58" s="315"/>
      <c r="K58" s="1475"/>
      <c r="L58" s="1475"/>
      <c r="M58" s="1475"/>
      <c r="N58" s="1693"/>
      <c r="O58" s="1693"/>
      <c r="P58" s="1693"/>
      <c r="Q58" s="8"/>
    </row>
    <row r="59" spans="1:17" ht="15.75" customHeight="1">
      <c r="A59" s="1820" t="s">
        <v>499</v>
      </c>
      <c r="B59" s="1820"/>
      <c r="C59" s="1821"/>
      <c r="D59" s="198">
        <f>D56-D55</f>
        <v>-1825</v>
      </c>
      <c r="E59" s="1694">
        <f>E56-E55</f>
        <v>-1809</v>
      </c>
      <c r="F59" s="351" t="s">
        <v>1055</v>
      </c>
      <c r="G59" s="351" t="s">
        <v>1055</v>
      </c>
      <c r="H59" s="199">
        <f t="shared" ref="H59:P59" si="21">H56-H55</f>
        <v>-16</v>
      </c>
      <c r="I59" s="351" t="s">
        <v>1055</v>
      </c>
      <c r="J59" s="351" t="s">
        <v>1055</v>
      </c>
      <c r="K59" s="1694">
        <f t="shared" si="21"/>
        <v>-758</v>
      </c>
      <c r="L59" s="199">
        <f t="shared" si="21"/>
        <v>-3714</v>
      </c>
      <c r="M59" s="1694">
        <f t="shared" si="21"/>
        <v>901</v>
      </c>
      <c r="N59" s="199">
        <f t="shared" si="21"/>
        <v>1263</v>
      </c>
      <c r="O59" s="1694">
        <f t="shared" si="21"/>
        <v>192</v>
      </c>
      <c r="P59" s="199">
        <f t="shared" si="21"/>
        <v>291</v>
      </c>
      <c r="Q59" s="353" t="s">
        <v>905</v>
      </c>
    </row>
    <row r="60" spans="1:17" ht="15.75" customHeight="1">
      <c r="A60" s="2102" t="s">
        <v>500</v>
      </c>
      <c r="B60" s="2102"/>
      <c r="C60" s="2103"/>
      <c r="D60" s="194">
        <f>D56-D44</f>
        <v>-13827</v>
      </c>
      <c r="E60" s="1695">
        <f>E56-E44</f>
        <v>-12859</v>
      </c>
      <c r="F60" s="553" t="s">
        <v>1055</v>
      </c>
      <c r="G60" s="553" t="s">
        <v>1055</v>
      </c>
      <c r="H60" s="195">
        <f t="shared" ref="H60:P60" si="22">H56-H44</f>
        <v>-968</v>
      </c>
      <c r="I60" s="553" t="s">
        <v>1055</v>
      </c>
      <c r="J60" s="553" t="s">
        <v>1055</v>
      </c>
      <c r="K60" s="1695">
        <f t="shared" si="22"/>
        <v>-1230</v>
      </c>
      <c r="L60" s="195">
        <f t="shared" si="22"/>
        <v>-39194</v>
      </c>
      <c r="M60" s="1695">
        <f t="shared" si="22"/>
        <v>9340</v>
      </c>
      <c r="N60" s="195">
        <f t="shared" si="22"/>
        <v>10048</v>
      </c>
      <c r="O60" s="1695">
        <f t="shared" si="22"/>
        <v>2325</v>
      </c>
      <c r="P60" s="195">
        <f t="shared" si="22"/>
        <v>4884</v>
      </c>
      <c r="Q60" s="353" t="s">
        <v>905</v>
      </c>
    </row>
    <row r="61" spans="1:17" ht="13.5" customHeight="1">
      <c r="A61" s="1657" t="s">
        <v>693</v>
      </c>
      <c r="B61" s="1657" t="s">
        <v>1056</v>
      </c>
      <c r="C61" s="7"/>
      <c r="D61"/>
      <c r="E61"/>
      <c r="F61"/>
      <c r="G61"/>
      <c r="H61"/>
      <c r="I61"/>
      <c r="J61"/>
      <c r="K61"/>
      <c r="L61"/>
      <c r="M61"/>
      <c r="N61" s="1054"/>
      <c r="O61"/>
      <c r="P61" s="1612" t="s">
        <v>437</v>
      </c>
    </row>
    <row r="62" spans="1:17" ht="12" customHeight="1">
      <c r="A62" s="1696"/>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N1:O1"/>
    <mergeCell ref="N32:O32"/>
    <mergeCell ref="P4:P5"/>
    <mergeCell ref="O3:O4"/>
    <mergeCell ref="F4:F5"/>
    <mergeCell ref="G4:G5"/>
    <mergeCell ref="I4:I5"/>
    <mergeCell ref="J4:J5"/>
    <mergeCell ref="K3:K5"/>
    <mergeCell ref="L3:L5"/>
    <mergeCell ref="M3:M5"/>
    <mergeCell ref="N3:N5"/>
    <mergeCell ref="A29:C29"/>
    <mergeCell ref="A30:C30"/>
    <mergeCell ref="A3:C5"/>
    <mergeCell ref="H3:H5"/>
    <mergeCell ref="D3:D5"/>
    <mergeCell ref="E3:E5"/>
    <mergeCell ref="E34:E35"/>
    <mergeCell ref="H34:H35"/>
    <mergeCell ref="A59:C59"/>
    <mergeCell ref="A60:C60"/>
    <mergeCell ref="A34:C35"/>
    <mergeCell ref="D34:D3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998" t="s">
        <v>733</v>
      </c>
      <c r="K1" s="679"/>
      <c r="L1" s="1745"/>
      <c r="M1" s="1746"/>
      <c r="N1" s="1549"/>
    </row>
    <row r="2" spans="1:16" ht="9" customHeight="1">
      <c r="A2" s="705"/>
      <c r="B2" s="705"/>
      <c r="C2" s="705"/>
    </row>
    <row r="3" spans="1:16" s="74" customFormat="1" ht="22.5" customHeight="1">
      <c r="A3" s="2147" t="s">
        <v>59</v>
      </c>
      <c r="B3" s="2147"/>
      <c r="C3" s="2148"/>
      <c r="D3" s="2151" t="s">
        <v>439</v>
      </c>
      <c r="E3" s="2151" t="s">
        <v>440</v>
      </c>
      <c r="F3" s="2153" t="s">
        <v>441</v>
      </c>
      <c r="G3" s="68"/>
      <c r="H3" s="72"/>
      <c r="I3" s="73"/>
      <c r="J3" s="73" t="s">
        <v>183</v>
      </c>
      <c r="K3" s="67"/>
      <c r="L3" s="67"/>
      <c r="M3" s="71"/>
      <c r="N3" s="68"/>
    </row>
    <row r="4" spans="1:16" s="74" customFormat="1" ht="21.75" customHeight="1">
      <c r="A4" s="2149"/>
      <c r="B4" s="2149"/>
      <c r="C4" s="2150"/>
      <c r="D4" s="2152"/>
      <c r="E4" s="2152"/>
      <c r="F4" s="2154"/>
      <c r="G4" s="75" t="s">
        <v>442</v>
      </c>
      <c r="H4" s="76" t="s">
        <v>190</v>
      </c>
      <c r="I4" s="76" t="s">
        <v>191</v>
      </c>
      <c r="J4" s="76" t="s">
        <v>192</v>
      </c>
      <c r="K4" s="76" t="s">
        <v>1009</v>
      </c>
      <c r="L4" s="72" t="s">
        <v>193</v>
      </c>
      <c r="M4" s="72" t="s">
        <v>194</v>
      </c>
      <c r="N4" s="76" t="s">
        <v>195</v>
      </c>
    </row>
    <row r="5" spans="1:16" ht="11.25" customHeight="1">
      <c r="A5" s="715"/>
      <c r="B5" s="705"/>
      <c r="C5" s="1413"/>
      <c r="D5" s="792" t="s">
        <v>86</v>
      </c>
      <c r="E5" s="792" t="s">
        <v>57</v>
      </c>
      <c r="F5" s="792" t="s">
        <v>57</v>
      </c>
      <c r="G5" s="792" t="s">
        <v>57</v>
      </c>
      <c r="H5" s="792" t="s">
        <v>86</v>
      </c>
      <c r="I5" s="792" t="s">
        <v>86</v>
      </c>
      <c r="J5" s="792" t="s">
        <v>86</v>
      </c>
      <c r="K5" s="792" t="s">
        <v>86</v>
      </c>
      <c r="L5" s="792" t="s">
        <v>86</v>
      </c>
      <c r="M5" s="792" t="s">
        <v>86</v>
      </c>
      <c r="N5" s="792" t="s">
        <v>86</v>
      </c>
      <c r="O5" s="724"/>
    </row>
    <row r="6" spans="1:16" ht="15.75" customHeight="1">
      <c r="A6" s="635" t="s">
        <v>482</v>
      </c>
      <c r="B6" s="636">
        <v>2</v>
      </c>
      <c r="C6" s="637" t="s">
        <v>159</v>
      </c>
      <c r="D6" s="169">
        <v>17352</v>
      </c>
      <c r="E6" s="169">
        <v>110</v>
      </c>
      <c r="F6" s="169">
        <v>20489</v>
      </c>
      <c r="G6" s="169">
        <v>1224</v>
      </c>
      <c r="H6" s="169">
        <v>11340</v>
      </c>
      <c r="I6" s="169">
        <v>2855</v>
      </c>
      <c r="J6" s="169">
        <v>499</v>
      </c>
      <c r="K6" s="169">
        <v>618</v>
      </c>
      <c r="L6" s="169">
        <v>1418</v>
      </c>
      <c r="M6" s="169">
        <v>90</v>
      </c>
      <c r="N6" s="169">
        <v>532</v>
      </c>
      <c r="O6" s="80"/>
    </row>
    <row r="7" spans="1:16" ht="15.75" customHeight="1">
      <c r="A7" s="635"/>
      <c r="B7" s="636">
        <v>3</v>
      </c>
      <c r="C7" s="637"/>
      <c r="D7" s="169">
        <v>16929</v>
      </c>
      <c r="E7" s="169">
        <v>114</v>
      </c>
      <c r="F7" s="169">
        <v>20043</v>
      </c>
      <c r="G7" s="169">
        <v>1175</v>
      </c>
      <c r="H7" s="169">
        <v>11125</v>
      </c>
      <c r="I7" s="169">
        <v>2783</v>
      </c>
      <c r="J7" s="169">
        <v>493</v>
      </c>
      <c r="K7" s="169">
        <v>575</v>
      </c>
      <c r="L7" s="169">
        <v>1460</v>
      </c>
      <c r="M7" s="169">
        <v>52</v>
      </c>
      <c r="N7" s="169">
        <v>441</v>
      </c>
      <c r="O7" s="80"/>
    </row>
    <row r="8" spans="1:16" ht="15.75" customHeight="1">
      <c r="A8" s="635"/>
      <c r="B8" s="636">
        <v>4</v>
      </c>
      <c r="C8" s="637"/>
      <c r="D8" s="169">
        <v>16372</v>
      </c>
      <c r="E8" s="169">
        <v>120</v>
      </c>
      <c r="F8" s="169">
        <v>19425</v>
      </c>
      <c r="G8" s="169">
        <v>1004</v>
      </c>
      <c r="H8" s="169">
        <v>10829</v>
      </c>
      <c r="I8" s="169">
        <v>2791</v>
      </c>
      <c r="J8" s="169">
        <v>440</v>
      </c>
      <c r="K8" s="169">
        <v>432</v>
      </c>
      <c r="L8" s="169">
        <v>1339</v>
      </c>
      <c r="M8" s="169">
        <v>64</v>
      </c>
      <c r="N8" s="169">
        <v>477</v>
      </c>
      <c r="O8" s="80"/>
    </row>
    <row r="9" spans="1:16" ht="15.75" customHeight="1">
      <c r="A9" s="635"/>
      <c r="B9" s="636">
        <v>5</v>
      </c>
      <c r="C9" s="637"/>
      <c r="D9" s="169">
        <v>16281</v>
      </c>
      <c r="E9" s="169">
        <v>103</v>
      </c>
      <c r="F9" s="169">
        <v>19113</v>
      </c>
      <c r="G9" s="169">
        <v>991</v>
      </c>
      <c r="H9" s="169">
        <v>10865</v>
      </c>
      <c r="I9" s="169">
        <v>2715</v>
      </c>
      <c r="J9" s="169">
        <v>410</v>
      </c>
      <c r="K9" s="169">
        <v>442</v>
      </c>
      <c r="L9" s="169">
        <v>1388</v>
      </c>
      <c r="M9" s="169">
        <v>56</v>
      </c>
      <c r="N9" s="169">
        <v>405</v>
      </c>
      <c r="O9" s="80"/>
    </row>
    <row r="10" spans="1:16" ht="15.75" customHeight="1">
      <c r="A10" s="635"/>
      <c r="B10" s="636">
        <v>6</v>
      </c>
      <c r="C10" s="637"/>
      <c r="D10" s="169">
        <v>15551</v>
      </c>
      <c r="E10" s="169">
        <v>109</v>
      </c>
      <c r="F10" s="169">
        <v>18353</v>
      </c>
      <c r="G10" s="169">
        <v>972</v>
      </c>
      <c r="H10" s="169">
        <v>10541</v>
      </c>
      <c r="I10" s="169">
        <v>2603</v>
      </c>
      <c r="J10" s="169">
        <v>417</v>
      </c>
      <c r="K10" s="169">
        <v>393</v>
      </c>
      <c r="L10" s="169">
        <v>1174</v>
      </c>
      <c r="M10" s="169">
        <v>43</v>
      </c>
      <c r="N10" s="169">
        <v>380</v>
      </c>
      <c r="O10" s="80"/>
    </row>
    <row r="11" spans="1:16" ht="15.75" customHeight="1">
      <c r="A11" s="2155" t="s">
        <v>512</v>
      </c>
      <c r="B11" s="2155"/>
      <c r="C11" s="2156"/>
      <c r="D11" s="168">
        <v>100</v>
      </c>
      <c r="E11" s="1433">
        <v>0</v>
      </c>
      <c r="F11" s="1433">
        <v>0</v>
      </c>
      <c r="G11" s="1433">
        <v>0</v>
      </c>
      <c r="H11" s="168">
        <f>+H10/$D10*100</f>
        <v>67.783422287955759</v>
      </c>
      <c r="I11" s="168">
        <f>+I10/$D10*100</f>
        <v>16.738473410070092</v>
      </c>
      <c r="J11" s="168">
        <f t="shared" ref="J11:N11" si="0">+J10/$D10*100</f>
        <v>2.6814995820204488</v>
      </c>
      <c r="K11" s="168">
        <f t="shared" si="0"/>
        <v>2.5271686708250272</v>
      </c>
      <c r="L11" s="168">
        <f t="shared" si="0"/>
        <v>7.5493537393093693</v>
      </c>
      <c r="M11" s="168">
        <f t="shared" si="0"/>
        <v>0.27650954922513021</v>
      </c>
      <c r="N11" s="168">
        <f t="shared" si="0"/>
        <v>2.4435727605941739</v>
      </c>
      <c r="O11" s="80"/>
      <c r="P11" s="359" t="s">
        <v>907</v>
      </c>
    </row>
    <row r="12" spans="1:16" ht="15.75" customHeight="1">
      <c r="A12" s="85"/>
      <c r="B12" s="715"/>
      <c r="C12" s="1413"/>
      <c r="D12" s="1697"/>
      <c r="E12" s="1697"/>
      <c r="F12" s="1697"/>
      <c r="G12" s="1697"/>
      <c r="H12" s="1697"/>
      <c r="I12" s="1697"/>
      <c r="J12" s="1697"/>
      <c r="K12" s="1697"/>
      <c r="L12" s="1697"/>
      <c r="M12" s="1697"/>
      <c r="N12" s="1697"/>
      <c r="O12" s="80"/>
      <c r="P12" s="80"/>
    </row>
    <row r="13" spans="1:16" ht="15.75" customHeight="1">
      <c r="A13" s="1416">
        <v>6</v>
      </c>
      <c r="B13" s="704">
        <v>6</v>
      </c>
      <c r="C13" s="1413" t="s">
        <v>285</v>
      </c>
      <c r="D13" s="465">
        <v>1252</v>
      </c>
      <c r="E13" s="465">
        <v>10</v>
      </c>
      <c r="F13" s="465">
        <v>1465</v>
      </c>
      <c r="G13" s="465">
        <v>78</v>
      </c>
      <c r="H13" s="465">
        <v>827</v>
      </c>
      <c r="I13" s="465">
        <v>222</v>
      </c>
      <c r="J13" s="465">
        <v>29</v>
      </c>
      <c r="K13" s="465">
        <v>31</v>
      </c>
      <c r="L13" s="465">
        <v>107</v>
      </c>
      <c r="M13" s="465">
        <v>3</v>
      </c>
      <c r="N13" s="465">
        <v>33</v>
      </c>
      <c r="O13" s="80"/>
      <c r="P13" s="80"/>
    </row>
    <row r="14" spans="1:16" ht="15.75" customHeight="1">
      <c r="A14" s="1416"/>
      <c r="B14" s="704">
        <v>7</v>
      </c>
      <c r="C14" s="1413"/>
      <c r="D14" s="465">
        <v>1272</v>
      </c>
      <c r="E14" s="465">
        <v>7</v>
      </c>
      <c r="F14" s="465">
        <v>1493</v>
      </c>
      <c r="G14" s="465">
        <v>68</v>
      </c>
      <c r="H14" s="465">
        <v>834</v>
      </c>
      <c r="I14" s="465">
        <v>239</v>
      </c>
      <c r="J14" s="465">
        <v>46</v>
      </c>
      <c r="K14" s="465">
        <v>27</v>
      </c>
      <c r="L14" s="465">
        <v>102</v>
      </c>
      <c r="M14" s="465">
        <v>2</v>
      </c>
      <c r="N14" s="465">
        <v>22</v>
      </c>
      <c r="O14" s="80"/>
      <c r="P14" s="80"/>
    </row>
    <row r="15" spans="1:16" ht="15.75" customHeight="1">
      <c r="A15" s="1416"/>
      <c r="B15" s="704">
        <v>8</v>
      </c>
      <c r="C15" s="1413"/>
      <c r="D15" s="465">
        <v>1285</v>
      </c>
      <c r="E15" s="465">
        <v>9</v>
      </c>
      <c r="F15" s="465">
        <v>1602</v>
      </c>
      <c r="G15" s="465">
        <v>74</v>
      </c>
      <c r="H15" s="465">
        <v>904</v>
      </c>
      <c r="I15" s="465">
        <v>210</v>
      </c>
      <c r="J15" s="465">
        <v>24</v>
      </c>
      <c r="K15" s="465">
        <v>24</v>
      </c>
      <c r="L15" s="465">
        <v>91</v>
      </c>
      <c r="M15" s="465">
        <v>6</v>
      </c>
      <c r="N15" s="465">
        <v>26</v>
      </c>
      <c r="O15" s="80"/>
      <c r="P15" s="80"/>
    </row>
    <row r="16" spans="1:16" ht="15.75" customHeight="1">
      <c r="A16" s="1416"/>
      <c r="B16" s="704">
        <v>9</v>
      </c>
      <c r="C16" s="1413"/>
      <c r="D16" s="465">
        <v>1267</v>
      </c>
      <c r="E16" s="465">
        <v>4</v>
      </c>
      <c r="F16" s="465">
        <v>1469</v>
      </c>
      <c r="G16" s="465">
        <v>68</v>
      </c>
      <c r="H16" s="465">
        <v>859</v>
      </c>
      <c r="I16" s="465">
        <v>209</v>
      </c>
      <c r="J16" s="465">
        <v>24</v>
      </c>
      <c r="K16" s="465">
        <v>40</v>
      </c>
      <c r="L16" s="465">
        <v>96</v>
      </c>
      <c r="M16" s="465">
        <v>2</v>
      </c>
      <c r="N16" s="465">
        <v>37</v>
      </c>
      <c r="O16" s="84"/>
      <c r="P16" s="360"/>
    </row>
    <row r="17" spans="1:16" ht="15.75" customHeight="1">
      <c r="A17" s="1416"/>
      <c r="B17" s="704">
        <v>10</v>
      </c>
      <c r="C17" s="1413"/>
      <c r="D17" s="465">
        <v>1416</v>
      </c>
      <c r="E17" s="465">
        <v>12</v>
      </c>
      <c r="F17" s="465">
        <v>1653</v>
      </c>
      <c r="G17" s="465">
        <v>81</v>
      </c>
      <c r="H17" s="465">
        <v>933</v>
      </c>
      <c r="I17" s="465">
        <v>268</v>
      </c>
      <c r="J17" s="465">
        <v>38</v>
      </c>
      <c r="K17" s="465">
        <v>27</v>
      </c>
      <c r="L17" s="465">
        <v>112</v>
      </c>
      <c r="M17" s="465">
        <v>5</v>
      </c>
      <c r="N17" s="465">
        <v>33</v>
      </c>
      <c r="O17" s="84"/>
      <c r="P17" s="360"/>
    </row>
    <row r="18" spans="1:16" ht="15.75" customHeight="1">
      <c r="A18" s="1416"/>
      <c r="B18" s="704">
        <v>11</v>
      </c>
      <c r="C18" s="1413"/>
      <c r="D18" s="465">
        <v>1352</v>
      </c>
      <c r="E18" s="465">
        <v>11</v>
      </c>
      <c r="F18" s="465">
        <v>1601</v>
      </c>
      <c r="G18" s="465">
        <v>84</v>
      </c>
      <c r="H18" s="465">
        <v>892</v>
      </c>
      <c r="I18" s="465">
        <v>231</v>
      </c>
      <c r="J18" s="465">
        <v>42</v>
      </c>
      <c r="K18" s="465">
        <v>42</v>
      </c>
      <c r="L18" s="465">
        <v>92</v>
      </c>
      <c r="M18" s="465">
        <v>6</v>
      </c>
      <c r="N18" s="465">
        <v>47</v>
      </c>
      <c r="O18" s="84"/>
      <c r="P18" s="360"/>
    </row>
    <row r="19" spans="1:16" ht="15.75" customHeight="1">
      <c r="A19" s="1416"/>
      <c r="B19" s="704">
        <v>12</v>
      </c>
      <c r="C19" s="1413"/>
      <c r="D19" s="465">
        <v>1438</v>
      </c>
      <c r="E19" s="465">
        <v>12</v>
      </c>
      <c r="F19" s="465">
        <v>1659</v>
      </c>
      <c r="G19" s="465">
        <v>111</v>
      </c>
      <c r="H19" s="465">
        <v>985</v>
      </c>
      <c r="I19" s="465">
        <v>222</v>
      </c>
      <c r="J19" s="465">
        <v>37</v>
      </c>
      <c r="K19" s="465">
        <v>39</v>
      </c>
      <c r="L19" s="465">
        <v>110</v>
      </c>
      <c r="M19" s="465">
        <v>10</v>
      </c>
      <c r="N19" s="465">
        <v>35</v>
      </c>
      <c r="O19" s="84"/>
      <c r="P19" s="360"/>
    </row>
    <row r="20" spans="1:16" ht="15.75" customHeight="1">
      <c r="A20" s="1416">
        <v>7</v>
      </c>
      <c r="B20" s="704">
        <v>1</v>
      </c>
      <c r="C20" s="1413"/>
      <c r="D20" s="465">
        <v>1175</v>
      </c>
      <c r="E20" s="465">
        <v>8</v>
      </c>
      <c r="F20" s="465">
        <v>1410</v>
      </c>
      <c r="G20" s="465">
        <v>74</v>
      </c>
      <c r="H20" s="465">
        <v>820</v>
      </c>
      <c r="I20" s="465">
        <v>189</v>
      </c>
      <c r="J20" s="465">
        <v>30</v>
      </c>
      <c r="K20" s="465">
        <v>18</v>
      </c>
      <c r="L20" s="465">
        <v>89</v>
      </c>
      <c r="M20" s="465">
        <v>3</v>
      </c>
      <c r="N20" s="465">
        <v>26</v>
      </c>
      <c r="O20" s="84"/>
      <c r="P20" s="360"/>
    </row>
    <row r="21" spans="1:16" ht="15.75" customHeight="1">
      <c r="A21" s="1416"/>
      <c r="B21" s="704">
        <v>2</v>
      </c>
      <c r="C21" s="1413"/>
      <c r="D21" s="465">
        <v>1070</v>
      </c>
      <c r="E21" s="465">
        <v>9</v>
      </c>
      <c r="F21" s="465">
        <v>1211</v>
      </c>
      <c r="G21" s="465">
        <v>49</v>
      </c>
      <c r="H21" s="465">
        <v>707</v>
      </c>
      <c r="I21" s="465">
        <v>189</v>
      </c>
      <c r="J21" s="465">
        <v>25</v>
      </c>
      <c r="K21" s="465">
        <v>33</v>
      </c>
      <c r="L21" s="465">
        <v>82</v>
      </c>
      <c r="M21" s="465">
        <v>3</v>
      </c>
      <c r="N21" s="465">
        <v>31</v>
      </c>
      <c r="O21" s="84"/>
      <c r="P21" s="360"/>
    </row>
    <row r="22" spans="1:16" ht="15.75" customHeight="1">
      <c r="A22" s="1416"/>
      <c r="B22" s="704">
        <v>3</v>
      </c>
      <c r="C22" s="1413"/>
      <c r="D22" s="465">
        <v>1155</v>
      </c>
      <c r="E22" s="465">
        <v>6</v>
      </c>
      <c r="F22" s="465">
        <v>1411</v>
      </c>
      <c r="G22" s="465">
        <v>70</v>
      </c>
      <c r="H22" s="465">
        <v>779</v>
      </c>
      <c r="I22" s="465">
        <v>216</v>
      </c>
      <c r="J22" s="465">
        <v>24</v>
      </c>
      <c r="K22" s="465">
        <v>31</v>
      </c>
      <c r="L22" s="465">
        <v>80</v>
      </c>
      <c r="M22" s="465">
        <v>2</v>
      </c>
      <c r="N22" s="465">
        <v>23</v>
      </c>
      <c r="O22" s="84"/>
      <c r="P22" s="360"/>
    </row>
    <row r="23" spans="1:16" ht="15.75" customHeight="1">
      <c r="A23" s="1416"/>
      <c r="B23" s="704">
        <v>4</v>
      </c>
      <c r="C23" s="1413"/>
      <c r="D23" s="465">
        <v>1129</v>
      </c>
      <c r="E23" s="465">
        <v>8</v>
      </c>
      <c r="F23" s="465">
        <v>1330</v>
      </c>
      <c r="G23" s="465">
        <v>72</v>
      </c>
      <c r="H23" s="465">
        <v>751</v>
      </c>
      <c r="I23" s="465">
        <v>205</v>
      </c>
      <c r="J23" s="465">
        <v>24</v>
      </c>
      <c r="K23" s="465">
        <v>30</v>
      </c>
      <c r="L23" s="465">
        <v>89</v>
      </c>
      <c r="M23" s="465">
        <v>3</v>
      </c>
      <c r="N23" s="465">
        <v>27</v>
      </c>
      <c r="O23" s="84"/>
      <c r="P23" s="360"/>
    </row>
    <row r="24" spans="1:16" ht="15.75" customHeight="1">
      <c r="A24" s="1416"/>
      <c r="B24" s="704">
        <v>5</v>
      </c>
      <c r="C24" s="1413"/>
      <c r="D24" s="465">
        <v>1162</v>
      </c>
      <c r="E24" s="465">
        <v>3</v>
      </c>
      <c r="F24" s="465">
        <v>1383</v>
      </c>
      <c r="G24" s="465">
        <v>81</v>
      </c>
      <c r="H24" s="465">
        <v>775</v>
      </c>
      <c r="I24" s="465">
        <v>191</v>
      </c>
      <c r="J24" s="465">
        <v>27</v>
      </c>
      <c r="K24" s="465">
        <v>22</v>
      </c>
      <c r="L24" s="465">
        <v>109</v>
      </c>
      <c r="M24" s="465">
        <v>0</v>
      </c>
      <c r="N24" s="465">
        <v>38</v>
      </c>
      <c r="O24" s="84"/>
      <c r="P24" s="360"/>
    </row>
    <row r="25" spans="1:16" ht="15.75" customHeight="1">
      <c r="A25" s="1416"/>
      <c r="B25" s="704">
        <v>6</v>
      </c>
      <c r="C25" s="1413"/>
      <c r="D25" s="465">
        <v>1232</v>
      </c>
      <c r="E25" s="465">
        <v>8</v>
      </c>
      <c r="F25" s="465">
        <v>1470</v>
      </c>
      <c r="G25" s="465">
        <v>55</v>
      </c>
      <c r="H25" s="465">
        <v>796</v>
      </c>
      <c r="I25" s="465">
        <v>228</v>
      </c>
      <c r="J25" s="465">
        <v>31</v>
      </c>
      <c r="K25" s="465">
        <v>30</v>
      </c>
      <c r="L25" s="465">
        <v>115</v>
      </c>
      <c r="M25" s="465">
        <v>0</v>
      </c>
      <c r="N25" s="465">
        <v>32</v>
      </c>
      <c r="O25" s="84"/>
      <c r="P25" s="360"/>
    </row>
    <row r="26" spans="1:16" ht="15.75" customHeight="1">
      <c r="A26" s="2157" t="s">
        <v>512</v>
      </c>
      <c r="B26" s="2157"/>
      <c r="C26" s="2158"/>
      <c r="D26" s="1698">
        <v>100</v>
      </c>
      <c r="E26" s="1437">
        <v>0</v>
      </c>
      <c r="F26" s="1437">
        <v>0</v>
      </c>
      <c r="G26" s="1437">
        <v>0</v>
      </c>
      <c r="H26" s="1699">
        <f>+H25/$D25*100</f>
        <v>64.610389610389603</v>
      </c>
      <c r="I26" s="1699">
        <f>+I25/$D25*100</f>
        <v>18.506493506493506</v>
      </c>
      <c r="J26" s="1699">
        <f t="shared" ref="J26" si="1">+J25/$D25*100</f>
        <v>2.5162337662337664</v>
      </c>
      <c r="K26" s="1699">
        <f t="shared" ref="K26" si="2">+K25/$D25*100</f>
        <v>2.4350649350649354</v>
      </c>
      <c r="L26" s="1699">
        <f t="shared" ref="L26" si="3">+L25/$D25*100</f>
        <v>9.3344155844155843</v>
      </c>
      <c r="M26" s="1699">
        <f t="shared" ref="M26" si="4">+M25/$D25*100</f>
        <v>0</v>
      </c>
      <c r="N26" s="1699">
        <f t="shared" ref="N26" si="5">+N25/$D25*100</f>
        <v>2.5974025974025974</v>
      </c>
      <c r="O26" s="84"/>
      <c r="P26" s="359" t="s">
        <v>907</v>
      </c>
    </row>
    <row r="27" spans="1:16" ht="15.75" customHeight="1">
      <c r="A27" s="715"/>
      <c r="B27" s="705"/>
      <c r="C27" s="1413"/>
      <c r="D27" s="506"/>
      <c r="E27" s="506"/>
      <c r="F27" s="506"/>
      <c r="G27" s="506"/>
      <c r="H27" s="506"/>
      <c r="I27" s="506"/>
      <c r="J27" s="506"/>
      <c r="K27" s="506"/>
      <c r="L27" s="506"/>
      <c r="M27" s="506"/>
      <c r="N27" s="1693"/>
      <c r="O27" s="84"/>
      <c r="P27" s="8"/>
    </row>
    <row r="28" spans="1:16" ht="15.75" customHeight="1">
      <c r="A28" s="1820" t="s">
        <v>43</v>
      </c>
      <c r="B28" s="1820"/>
      <c r="C28" s="1821"/>
      <c r="D28" s="150">
        <f>(D25-D24)/D24*100</f>
        <v>6.024096385542169</v>
      </c>
      <c r="E28" s="150">
        <f>(E25-E24)/E24*100</f>
        <v>166.66666666666669</v>
      </c>
      <c r="F28" s="150">
        <f t="shared" ref="F28:N28" si="6">(F25-F24)/F24*100</f>
        <v>6.2906724511930596</v>
      </c>
      <c r="G28" s="150">
        <f t="shared" si="6"/>
        <v>-32.098765432098766</v>
      </c>
      <c r="H28" s="150">
        <f t="shared" si="6"/>
        <v>2.7096774193548385</v>
      </c>
      <c r="I28" s="150">
        <f t="shared" si="6"/>
        <v>19.3717277486911</v>
      </c>
      <c r="J28" s="150">
        <f t="shared" si="6"/>
        <v>14.814814814814813</v>
      </c>
      <c r="K28" s="150">
        <f t="shared" si="6"/>
        <v>36.363636363636367</v>
      </c>
      <c r="L28" s="150">
        <f t="shared" si="6"/>
        <v>5.5045871559633035</v>
      </c>
      <c r="M28" s="351" t="s">
        <v>737</v>
      </c>
      <c r="N28" s="150">
        <f t="shared" si="6"/>
        <v>-15.789473684210526</v>
      </c>
      <c r="P28" s="359" t="s">
        <v>907</v>
      </c>
    </row>
    <row r="29" spans="1:16" ht="15.75" customHeight="1">
      <c r="A29" s="1873" t="s">
        <v>262</v>
      </c>
      <c r="B29" s="1873"/>
      <c r="C29" s="1874"/>
      <c r="D29" s="151">
        <f>(D25-D13)/D13*100</f>
        <v>-1.5974440894568689</v>
      </c>
      <c r="E29" s="152">
        <f>(E25-E13)/E13*100</f>
        <v>-20</v>
      </c>
      <c r="F29" s="152">
        <f>(F25-F13)/F13*100</f>
        <v>0.34129692832764508</v>
      </c>
      <c r="G29" s="152">
        <f t="shared" ref="G29:N29" si="7">(G25-G13)/G13*100</f>
        <v>-29.487179487179489</v>
      </c>
      <c r="H29" s="152">
        <f t="shared" si="7"/>
        <v>-3.7484885126964933</v>
      </c>
      <c r="I29" s="152">
        <f t="shared" si="7"/>
        <v>2.7027027027027026</v>
      </c>
      <c r="J29" s="152">
        <f t="shared" si="7"/>
        <v>6.8965517241379306</v>
      </c>
      <c r="K29" s="152">
        <f t="shared" si="7"/>
        <v>-3.225806451612903</v>
      </c>
      <c r="L29" s="152">
        <f t="shared" si="7"/>
        <v>7.4766355140186906</v>
      </c>
      <c r="M29" s="152">
        <f t="shared" si="7"/>
        <v>-100</v>
      </c>
      <c r="N29" s="152">
        <f t="shared" si="7"/>
        <v>-3.0303030303030303</v>
      </c>
      <c r="P29" s="359" t="s">
        <v>907</v>
      </c>
    </row>
    <row r="30" spans="1:16">
      <c r="A30" s="1054" t="s">
        <v>443</v>
      </c>
      <c r="B30" t="s">
        <v>1010</v>
      </c>
      <c r="C30" s="7"/>
      <c r="D30" s="7"/>
      <c r="E30" s="7"/>
      <c r="F30" s="7"/>
      <c r="G30" s="7"/>
      <c r="H30" s="7"/>
      <c r="I30" s="7"/>
      <c r="J30" s="7"/>
      <c r="K30" s="7"/>
      <c r="L30" s="7"/>
      <c r="N30" s="1612" t="s">
        <v>437</v>
      </c>
    </row>
    <row r="31" spans="1:16" ht="5.25" customHeight="1">
      <c r="B31"/>
    </row>
    <row r="32" spans="1:16" ht="4.5" customHeight="1"/>
    <row r="33" spans="1:16" ht="4.5" customHeight="1"/>
    <row r="34" spans="1:16" s="14" customFormat="1" ht="19">
      <c r="A34" s="1031" t="s">
        <v>734</v>
      </c>
      <c r="L34" s="1745"/>
      <c r="M34" s="1746"/>
      <c r="N34" s="1549"/>
    </row>
    <row r="35" spans="1:16" customFormat="1" ht="9" customHeight="1">
      <c r="A35" s="1680"/>
      <c r="B35" s="1680"/>
      <c r="C35" s="1680"/>
    </row>
    <row r="36" spans="1:16" s="81" customFormat="1" ht="22.5" customHeight="1">
      <c r="A36" s="2141" t="s">
        <v>196</v>
      </c>
      <c r="B36" s="2141"/>
      <c r="C36" s="2142"/>
      <c r="D36" s="2145" t="s">
        <v>434</v>
      </c>
      <c r="E36" s="2139" t="s">
        <v>197</v>
      </c>
      <c r="F36" s="2140"/>
      <c r="G36" s="224"/>
      <c r="H36" s="225"/>
      <c r="I36" s="225"/>
      <c r="J36" s="225" t="s">
        <v>198</v>
      </c>
      <c r="K36" s="225"/>
      <c r="L36" s="225"/>
      <c r="M36" s="225"/>
      <c r="N36" s="226"/>
    </row>
    <row r="37" spans="1:16" s="81" customFormat="1" ht="21.75" customHeight="1">
      <c r="A37" s="2143"/>
      <c r="B37" s="2143"/>
      <c r="C37" s="2144"/>
      <c r="D37" s="2146"/>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4"/>
      <c r="B38" s="7"/>
      <c r="C38" s="7"/>
      <c r="D38" s="1682" t="s">
        <v>199</v>
      </c>
      <c r="E38" s="1684" t="s">
        <v>199</v>
      </c>
      <c r="F38" s="1684" t="s">
        <v>199</v>
      </c>
      <c r="G38" s="1684" t="s">
        <v>199</v>
      </c>
      <c r="H38" s="1684" t="s">
        <v>199</v>
      </c>
      <c r="I38" s="1684" t="s">
        <v>199</v>
      </c>
      <c r="J38" s="1684" t="s">
        <v>199</v>
      </c>
      <c r="K38" s="1684" t="s">
        <v>199</v>
      </c>
      <c r="L38" s="1684" t="s">
        <v>199</v>
      </c>
      <c r="M38" s="1684" t="s">
        <v>199</v>
      </c>
      <c r="N38" s="1684" t="s">
        <v>199</v>
      </c>
    </row>
    <row r="39" spans="1:16" s="77" customFormat="1" ht="15.75" customHeight="1">
      <c r="A39" s="635" t="s">
        <v>482</v>
      </c>
      <c r="B39" s="636">
        <v>2</v>
      </c>
      <c r="C39" s="637" t="s">
        <v>159</v>
      </c>
      <c r="D39" s="338">
        <v>59083</v>
      </c>
      <c r="E39" s="387">
        <v>27470</v>
      </c>
      <c r="F39" s="387">
        <v>31613</v>
      </c>
      <c r="G39" s="387">
        <v>11713</v>
      </c>
      <c r="H39" s="387">
        <v>11234</v>
      </c>
      <c r="I39" s="387">
        <v>6820</v>
      </c>
      <c r="J39" s="387">
        <v>8502</v>
      </c>
      <c r="K39" s="387">
        <v>8464</v>
      </c>
      <c r="L39" s="387">
        <v>7284</v>
      </c>
      <c r="M39" s="387">
        <v>4384</v>
      </c>
      <c r="N39" s="387">
        <v>682</v>
      </c>
      <c r="O39" s="80"/>
    </row>
    <row r="40" spans="1:16" s="77" customFormat="1" ht="15.75" customHeight="1">
      <c r="A40" s="635"/>
      <c r="B40" s="636">
        <v>3</v>
      </c>
      <c r="C40" s="637"/>
      <c r="D40" s="338">
        <v>22811</v>
      </c>
      <c r="E40" s="387">
        <v>11353</v>
      </c>
      <c r="F40" s="387">
        <v>11458</v>
      </c>
      <c r="G40" s="387">
        <v>3426</v>
      </c>
      <c r="H40" s="387">
        <v>3556</v>
      </c>
      <c r="I40" s="387">
        <v>3119</v>
      </c>
      <c r="J40" s="387">
        <v>3659</v>
      </c>
      <c r="K40" s="387">
        <v>3703</v>
      </c>
      <c r="L40" s="387">
        <v>3121</v>
      </c>
      <c r="M40" s="387">
        <v>1899</v>
      </c>
      <c r="N40" s="387">
        <v>328</v>
      </c>
      <c r="O40" s="80"/>
    </row>
    <row r="41" spans="1:16" s="77" customFormat="1" ht="15.75" customHeight="1">
      <c r="A41" s="635"/>
      <c r="B41" s="636">
        <v>4</v>
      </c>
      <c r="C41" s="637"/>
      <c r="D41" s="338">
        <v>55811</v>
      </c>
      <c r="E41" s="387">
        <v>26401</v>
      </c>
      <c r="F41" s="387">
        <v>29410</v>
      </c>
      <c r="G41" s="387">
        <v>11890</v>
      </c>
      <c r="H41" s="387">
        <v>11943</v>
      </c>
      <c r="I41" s="387">
        <v>7142</v>
      </c>
      <c r="J41" s="387">
        <v>8019</v>
      </c>
      <c r="K41" s="387">
        <v>8155</v>
      </c>
      <c r="L41" s="387">
        <v>5185</v>
      </c>
      <c r="M41" s="387">
        <v>2926</v>
      </c>
      <c r="N41" s="387">
        <v>551</v>
      </c>
      <c r="O41" s="80"/>
    </row>
    <row r="42" spans="1:16" s="77" customFormat="1" ht="15.75" customHeight="1">
      <c r="A42" s="635"/>
      <c r="B42" s="636">
        <v>5</v>
      </c>
      <c r="C42" s="637"/>
      <c r="D42" s="338">
        <v>165022</v>
      </c>
      <c r="E42" s="387">
        <v>69153</v>
      </c>
      <c r="F42" s="387">
        <v>95869</v>
      </c>
      <c r="G42" s="387">
        <v>37441</v>
      </c>
      <c r="H42" s="387">
        <v>40693</v>
      </c>
      <c r="I42" s="387">
        <v>19582</v>
      </c>
      <c r="J42" s="387">
        <v>21424</v>
      </c>
      <c r="K42" s="387">
        <v>23012</v>
      </c>
      <c r="L42" s="387">
        <v>14166</v>
      </c>
      <c r="M42" s="387">
        <v>7176</v>
      </c>
      <c r="N42" s="387">
        <v>1528</v>
      </c>
      <c r="O42" s="80"/>
    </row>
    <row r="43" spans="1:16" s="77" customFormat="1" ht="15.75" customHeight="1">
      <c r="A43" s="635"/>
      <c r="B43" s="636">
        <v>6</v>
      </c>
      <c r="C43" s="637"/>
      <c r="D43" s="338">
        <v>178248</v>
      </c>
      <c r="E43" s="387">
        <v>75822</v>
      </c>
      <c r="F43" s="387">
        <v>102426</v>
      </c>
      <c r="G43" s="387">
        <v>42853</v>
      </c>
      <c r="H43" s="387">
        <v>43545</v>
      </c>
      <c r="I43" s="387">
        <v>20364</v>
      </c>
      <c r="J43" s="387">
        <v>22752</v>
      </c>
      <c r="K43" s="387">
        <v>24577</v>
      </c>
      <c r="L43" s="387">
        <v>14881</v>
      </c>
      <c r="M43" s="387">
        <v>7618</v>
      </c>
      <c r="N43" s="387">
        <v>1658</v>
      </c>
      <c r="O43" s="80"/>
    </row>
    <row r="44" spans="1:16" s="77" customFormat="1" ht="15.75" customHeight="1">
      <c r="A44" s="2019" t="s">
        <v>512</v>
      </c>
      <c r="B44" s="2019"/>
      <c r="C44" s="2020"/>
      <c r="D44" s="218">
        <v>100</v>
      </c>
      <c r="E44" s="168">
        <f t="shared" ref="E44:N44" si="8">+E43/$D43*100</f>
        <v>42.537363673084691</v>
      </c>
      <c r="F44" s="168">
        <f t="shared" si="8"/>
        <v>57.462636326915309</v>
      </c>
      <c r="G44" s="168">
        <f t="shared" si="8"/>
        <v>24.041223463937882</v>
      </c>
      <c r="H44" s="168">
        <f t="shared" si="8"/>
        <v>24.429446613706745</v>
      </c>
      <c r="I44" s="168">
        <f t="shared" si="8"/>
        <v>11.424532112562273</v>
      </c>
      <c r="J44" s="168">
        <f t="shared" si="8"/>
        <v>12.764238588932276</v>
      </c>
      <c r="K44" s="168">
        <f t="shared" si="8"/>
        <v>13.788092994030787</v>
      </c>
      <c r="L44" s="168">
        <f t="shared" si="8"/>
        <v>8.3484807683676685</v>
      </c>
      <c r="M44" s="168">
        <f t="shared" si="8"/>
        <v>4.273820744131771</v>
      </c>
      <c r="N44" s="168">
        <f t="shared" si="8"/>
        <v>0.93016471433059555</v>
      </c>
      <c r="O44" s="80"/>
      <c r="P44" s="359" t="s">
        <v>907</v>
      </c>
    </row>
    <row r="45" spans="1:16" customFormat="1" ht="15.75" customHeight="1">
      <c r="A45" s="85"/>
      <c r="B45" s="7"/>
      <c r="C45" s="7"/>
      <c r="D45" s="1700"/>
      <c r="E45" s="1701"/>
      <c r="F45" s="1701"/>
      <c r="G45" s="1702"/>
      <c r="H45" s="1702"/>
      <c r="I45" s="1702"/>
      <c r="J45" s="1702"/>
      <c r="K45" s="1702"/>
      <c r="L45" s="1702"/>
      <c r="M45" s="1702"/>
      <c r="N45" s="1702"/>
      <c r="O45" s="80"/>
      <c r="P45" s="80"/>
    </row>
    <row r="46" spans="1:16" customFormat="1" ht="15.75" customHeight="1">
      <c r="A46" s="1416">
        <v>6</v>
      </c>
      <c r="B46" s="704">
        <v>6</v>
      </c>
      <c r="C46" s="1413" t="s">
        <v>285</v>
      </c>
      <c r="D46" s="156">
        <v>16359</v>
      </c>
      <c r="E46" s="450">
        <v>6803</v>
      </c>
      <c r="F46" s="450">
        <v>9556</v>
      </c>
      <c r="G46" s="450">
        <v>4675</v>
      </c>
      <c r="H46" s="450">
        <v>3504</v>
      </c>
      <c r="I46" s="450">
        <v>1851</v>
      </c>
      <c r="J46" s="450">
        <v>2228</v>
      </c>
      <c r="K46" s="450">
        <v>2156</v>
      </c>
      <c r="L46" s="450">
        <v>1224</v>
      </c>
      <c r="M46" s="450">
        <v>581</v>
      </c>
      <c r="N46" s="450">
        <v>140</v>
      </c>
      <c r="O46" s="80"/>
      <c r="P46" s="80"/>
    </row>
    <row r="47" spans="1:16" customFormat="1" ht="15.75" customHeight="1">
      <c r="A47" s="1416"/>
      <c r="B47" s="704">
        <v>7</v>
      </c>
      <c r="C47" s="1413"/>
      <c r="D47" s="156">
        <v>16496</v>
      </c>
      <c r="E47" s="450">
        <v>7114</v>
      </c>
      <c r="F47" s="450">
        <v>9382</v>
      </c>
      <c r="G47" s="450">
        <v>4865</v>
      </c>
      <c r="H47" s="450">
        <v>3803</v>
      </c>
      <c r="I47" s="450">
        <v>1800</v>
      </c>
      <c r="J47" s="450">
        <v>2066</v>
      </c>
      <c r="K47" s="450">
        <v>2121</v>
      </c>
      <c r="L47" s="450">
        <v>1160</v>
      </c>
      <c r="M47" s="450">
        <v>535</v>
      </c>
      <c r="N47" s="450">
        <v>146</v>
      </c>
      <c r="O47" s="80"/>
      <c r="P47" s="80"/>
    </row>
    <row r="48" spans="1:16" customFormat="1" ht="15.75" customHeight="1">
      <c r="A48" s="1416"/>
      <c r="B48" s="704">
        <v>8</v>
      </c>
      <c r="C48" s="1413"/>
      <c r="D48" s="156">
        <v>16827</v>
      </c>
      <c r="E48" s="450">
        <v>7317</v>
      </c>
      <c r="F48" s="450">
        <v>9510</v>
      </c>
      <c r="G48" s="450">
        <v>4236</v>
      </c>
      <c r="H48" s="450">
        <v>4383</v>
      </c>
      <c r="I48" s="450">
        <v>1985</v>
      </c>
      <c r="J48" s="450">
        <v>1941</v>
      </c>
      <c r="K48" s="450">
        <v>2305</v>
      </c>
      <c r="L48" s="450">
        <v>1224</v>
      </c>
      <c r="M48" s="450">
        <v>624</v>
      </c>
      <c r="N48" s="450">
        <v>129</v>
      </c>
      <c r="O48" s="80"/>
      <c r="P48" s="80"/>
    </row>
    <row r="49" spans="1:16" customFormat="1" ht="15.75" customHeight="1">
      <c r="A49" s="1416"/>
      <c r="B49" s="704">
        <v>9</v>
      </c>
      <c r="C49" s="1413"/>
      <c r="D49" s="156">
        <v>13299</v>
      </c>
      <c r="E49" s="450">
        <v>5535</v>
      </c>
      <c r="F49" s="450">
        <v>7764</v>
      </c>
      <c r="G49" s="450">
        <v>2370</v>
      </c>
      <c r="H49" s="450">
        <v>3458</v>
      </c>
      <c r="I49" s="450">
        <v>1743</v>
      </c>
      <c r="J49" s="450">
        <v>1732</v>
      </c>
      <c r="K49" s="450">
        <v>1948</v>
      </c>
      <c r="L49" s="450">
        <v>1282</v>
      </c>
      <c r="M49" s="450">
        <v>636</v>
      </c>
      <c r="N49" s="450">
        <v>130</v>
      </c>
      <c r="O49" s="80"/>
      <c r="P49" s="360"/>
    </row>
    <row r="50" spans="1:16" customFormat="1" ht="15.75" customHeight="1">
      <c r="A50" s="1416"/>
      <c r="B50" s="704">
        <v>10</v>
      </c>
      <c r="C50" s="1413"/>
      <c r="D50" s="156">
        <v>13136</v>
      </c>
      <c r="E50" s="450">
        <v>5575</v>
      </c>
      <c r="F50" s="450">
        <v>7561</v>
      </c>
      <c r="G50" s="450">
        <v>2507</v>
      </c>
      <c r="H50" s="450">
        <v>3412</v>
      </c>
      <c r="I50" s="450">
        <v>1638</v>
      </c>
      <c r="J50" s="450">
        <v>1710</v>
      </c>
      <c r="K50" s="450">
        <v>1845</v>
      </c>
      <c r="L50" s="450">
        <v>1179</v>
      </c>
      <c r="M50" s="450">
        <v>699</v>
      </c>
      <c r="N50" s="450">
        <v>146</v>
      </c>
      <c r="O50" s="80"/>
      <c r="P50" s="360"/>
    </row>
    <row r="51" spans="1:16" customFormat="1" ht="15.75" customHeight="1">
      <c r="A51" s="1416"/>
      <c r="B51" s="704">
        <v>11</v>
      </c>
      <c r="C51" s="1413"/>
      <c r="D51" s="156">
        <v>12270</v>
      </c>
      <c r="E51" s="450">
        <v>5330</v>
      </c>
      <c r="F51" s="450">
        <v>6940</v>
      </c>
      <c r="G51" s="450">
        <v>2585</v>
      </c>
      <c r="H51" s="450">
        <v>3126</v>
      </c>
      <c r="I51" s="450">
        <v>1391</v>
      </c>
      <c r="J51" s="450">
        <v>1601</v>
      </c>
      <c r="K51" s="450">
        <v>1752</v>
      </c>
      <c r="L51" s="450">
        <v>1141</v>
      </c>
      <c r="M51" s="450">
        <v>558</v>
      </c>
      <c r="N51" s="450">
        <v>116</v>
      </c>
      <c r="O51" s="80"/>
      <c r="P51" s="360"/>
    </row>
    <row r="52" spans="1:16" customFormat="1" ht="15.75" customHeight="1">
      <c r="A52" s="1416"/>
      <c r="B52" s="704">
        <v>12</v>
      </c>
      <c r="C52" s="1413"/>
      <c r="D52" s="156">
        <v>12223</v>
      </c>
      <c r="E52" s="450">
        <v>5391</v>
      </c>
      <c r="F52" s="450">
        <v>6832</v>
      </c>
      <c r="G52" s="450">
        <v>2641</v>
      </c>
      <c r="H52" s="450">
        <v>3319</v>
      </c>
      <c r="I52" s="450">
        <v>1369</v>
      </c>
      <c r="J52" s="450">
        <v>1468</v>
      </c>
      <c r="K52" s="450">
        <v>1778</v>
      </c>
      <c r="L52" s="450">
        <v>993</v>
      </c>
      <c r="M52" s="450">
        <v>537</v>
      </c>
      <c r="N52" s="450">
        <v>118</v>
      </c>
      <c r="O52" s="80"/>
      <c r="P52" s="360"/>
    </row>
    <row r="53" spans="1:16" customFormat="1" ht="15.75" customHeight="1">
      <c r="A53" s="1416">
        <v>7</v>
      </c>
      <c r="B53" s="704">
        <v>1</v>
      </c>
      <c r="C53" s="1413"/>
      <c r="D53" s="156">
        <v>15450</v>
      </c>
      <c r="E53" s="450">
        <v>6714</v>
      </c>
      <c r="F53" s="450">
        <v>8736</v>
      </c>
      <c r="G53" s="450">
        <v>3198</v>
      </c>
      <c r="H53" s="450">
        <v>4373</v>
      </c>
      <c r="I53" s="450">
        <v>1607</v>
      </c>
      <c r="J53" s="450">
        <v>1883</v>
      </c>
      <c r="K53" s="450">
        <v>2112</v>
      </c>
      <c r="L53" s="450">
        <v>1351</v>
      </c>
      <c r="M53" s="450">
        <v>743</v>
      </c>
      <c r="N53" s="450">
        <v>183</v>
      </c>
      <c r="O53" s="80"/>
      <c r="P53" s="360"/>
    </row>
    <row r="54" spans="1:16" customFormat="1" ht="15.75" customHeight="1">
      <c r="A54" s="1416"/>
      <c r="B54" s="704">
        <v>2</v>
      </c>
      <c r="C54" s="1413"/>
      <c r="D54" s="156">
        <v>14524</v>
      </c>
      <c r="E54" s="450">
        <v>6285</v>
      </c>
      <c r="F54" s="450">
        <v>8239</v>
      </c>
      <c r="G54" s="450">
        <v>3368</v>
      </c>
      <c r="H54" s="450">
        <v>3607</v>
      </c>
      <c r="I54" s="450">
        <v>1440</v>
      </c>
      <c r="J54" s="450">
        <v>1775</v>
      </c>
      <c r="K54" s="450">
        <v>2021</v>
      </c>
      <c r="L54" s="450">
        <v>1400</v>
      </c>
      <c r="M54" s="450">
        <v>750</v>
      </c>
      <c r="N54" s="450">
        <v>163</v>
      </c>
      <c r="O54" s="80"/>
      <c r="P54" s="360"/>
    </row>
    <row r="55" spans="1:16" customFormat="1" ht="15.75" customHeight="1">
      <c r="A55" s="1416"/>
      <c r="B55" s="704">
        <v>3</v>
      </c>
      <c r="C55" s="1413"/>
      <c r="D55" s="156">
        <v>15822</v>
      </c>
      <c r="E55" s="450">
        <v>7021</v>
      </c>
      <c r="F55" s="450">
        <v>8801</v>
      </c>
      <c r="G55" s="450">
        <v>4229</v>
      </c>
      <c r="H55" s="450">
        <v>2817</v>
      </c>
      <c r="I55" s="450">
        <v>1709</v>
      </c>
      <c r="J55" s="450">
        <v>2085</v>
      </c>
      <c r="K55" s="450">
        <v>2284</v>
      </c>
      <c r="L55" s="450">
        <v>1629</v>
      </c>
      <c r="M55" s="450">
        <v>890</v>
      </c>
      <c r="N55" s="450">
        <v>179</v>
      </c>
      <c r="O55" s="80"/>
      <c r="P55" s="360"/>
    </row>
    <row r="56" spans="1:16" customFormat="1" ht="15.75" customHeight="1">
      <c r="A56" s="1416"/>
      <c r="B56" s="704">
        <v>4</v>
      </c>
      <c r="C56" s="1413"/>
      <c r="D56" s="156">
        <v>13086</v>
      </c>
      <c r="E56" s="450">
        <v>5818</v>
      </c>
      <c r="F56" s="450">
        <v>7268</v>
      </c>
      <c r="G56" s="450">
        <v>2800</v>
      </c>
      <c r="H56" s="450">
        <v>2279</v>
      </c>
      <c r="I56" s="450">
        <v>1629</v>
      </c>
      <c r="J56" s="450">
        <v>1935</v>
      </c>
      <c r="K56" s="450">
        <v>2081</v>
      </c>
      <c r="L56" s="450">
        <v>1447</v>
      </c>
      <c r="M56" s="450">
        <v>772</v>
      </c>
      <c r="N56" s="450">
        <v>143</v>
      </c>
      <c r="O56" s="80"/>
      <c r="P56" s="360"/>
    </row>
    <row r="57" spans="1:16" customFormat="1" ht="15.75" customHeight="1">
      <c r="A57" s="1416"/>
      <c r="B57" s="704">
        <v>5</v>
      </c>
      <c r="C57" s="1413"/>
      <c r="D57" s="156">
        <v>15539</v>
      </c>
      <c r="E57" s="450">
        <v>6909</v>
      </c>
      <c r="F57" s="450">
        <v>8630</v>
      </c>
      <c r="G57" s="450">
        <v>4021</v>
      </c>
      <c r="H57" s="450">
        <v>2786</v>
      </c>
      <c r="I57" s="450">
        <v>1805</v>
      </c>
      <c r="J57" s="450">
        <v>2203</v>
      </c>
      <c r="K57" s="450">
        <v>2337</v>
      </c>
      <c r="L57" s="450">
        <v>1384</v>
      </c>
      <c r="M57" s="450">
        <v>829</v>
      </c>
      <c r="N57" s="450">
        <v>174</v>
      </c>
      <c r="O57" s="80"/>
      <c r="P57" s="360"/>
    </row>
    <row r="58" spans="1:16" customFormat="1" ht="15.75" customHeight="1">
      <c r="A58" s="1416"/>
      <c r="B58" s="704">
        <v>6</v>
      </c>
      <c r="C58" s="1413"/>
      <c r="D58" s="156">
        <v>16610</v>
      </c>
      <c r="E58" s="450">
        <v>7243</v>
      </c>
      <c r="F58" s="450">
        <v>9367</v>
      </c>
      <c r="G58" s="450">
        <v>4585</v>
      </c>
      <c r="H58" s="450">
        <v>3182</v>
      </c>
      <c r="I58" s="450">
        <v>1836</v>
      </c>
      <c r="J58" s="450">
        <v>2182</v>
      </c>
      <c r="K58" s="450">
        <v>2337</v>
      </c>
      <c r="L58" s="450">
        <v>1533</v>
      </c>
      <c r="M58" s="450">
        <v>824</v>
      </c>
      <c r="N58" s="450">
        <v>131</v>
      </c>
      <c r="O58" s="80"/>
      <c r="P58" s="360"/>
    </row>
    <row r="59" spans="1:16" customFormat="1" ht="15.75" customHeight="1">
      <c r="A59" s="1998" t="s">
        <v>512</v>
      </c>
      <c r="B59" s="1998"/>
      <c r="C59" s="1999"/>
      <c r="D59" s="1438">
        <v>100</v>
      </c>
      <c r="E59" s="1439">
        <f>+E58/$D58*100</f>
        <v>43.606261288380495</v>
      </c>
      <c r="F59" s="1439">
        <f t="shared" ref="F59:N59" si="9">+F58/$D58*100</f>
        <v>56.393738711619498</v>
      </c>
      <c r="G59" s="1439">
        <f t="shared" si="9"/>
        <v>27.603853100541841</v>
      </c>
      <c r="H59" s="1439">
        <f t="shared" si="9"/>
        <v>19.157134256472006</v>
      </c>
      <c r="I59" s="1439">
        <f t="shared" si="9"/>
        <v>11.053582179409995</v>
      </c>
      <c r="J59" s="1439">
        <f t="shared" si="9"/>
        <v>13.136664659843467</v>
      </c>
      <c r="K59" s="1439">
        <f t="shared" si="9"/>
        <v>14.069837447320891</v>
      </c>
      <c r="L59" s="1439">
        <f t="shared" si="9"/>
        <v>9.229379891631547</v>
      </c>
      <c r="M59" s="1439">
        <f t="shared" si="9"/>
        <v>4.9608669476219145</v>
      </c>
      <c r="N59" s="1439">
        <f t="shared" si="9"/>
        <v>0.78868151715833834</v>
      </c>
      <c r="O59" s="80"/>
      <c r="P59" s="359" t="s">
        <v>907</v>
      </c>
    </row>
    <row r="60" spans="1:16" customFormat="1" ht="15.75" customHeight="1">
      <c r="A60" s="715"/>
      <c r="B60" s="705"/>
      <c r="C60" s="1413"/>
      <c r="D60" s="506"/>
      <c r="E60" s="506"/>
      <c r="F60" s="506"/>
      <c r="G60" s="506"/>
      <c r="H60" s="506"/>
      <c r="I60" s="506"/>
      <c r="J60" s="506"/>
      <c r="K60" s="506"/>
      <c r="L60" s="506"/>
      <c r="M60" s="506"/>
      <c r="N60" s="1693"/>
      <c r="O60" s="1703"/>
      <c r="P60" s="8"/>
    </row>
    <row r="61" spans="1:16" customFormat="1" ht="15.75" customHeight="1">
      <c r="A61" s="1820" t="s">
        <v>43</v>
      </c>
      <c r="B61" s="1820"/>
      <c r="C61" s="1821"/>
      <c r="D61" s="153">
        <f>(D58-D57)/D57*100</f>
        <v>6.8923354141193132</v>
      </c>
      <c r="E61" s="153">
        <f>(E58-E57)/E57*100</f>
        <v>4.8342741351859893</v>
      </c>
      <c r="F61" s="153">
        <f t="shared" ref="F61:N61" si="10">(F58-F57)/F57*100</f>
        <v>8.5399768250289689</v>
      </c>
      <c r="G61" s="153">
        <f t="shared" si="10"/>
        <v>14.026361601591644</v>
      </c>
      <c r="H61" s="153">
        <f t="shared" si="10"/>
        <v>14.213926776740848</v>
      </c>
      <c r="I61" s="153">
        <f t="shared" si="10"/>
        <v>1.7174515235457064</v>
      </c>
      <c r="J61" s="153">
        <f t="shared" si="10"/>
        <v>-0.95324557421697687</v>
      </c>
      <c r="K61" s="153">
        <f t="shared" si="10"/>
        <v>0</v>
      </c>
      <c r="L61" s="153">
        <f t="shared" si="10"/>
        <v>10.765895953757225</v>
      </c>
      <c r="M61" s="153">
        <f t="shared" si="10"/>
        <v>-0.60313630880579006</v>
      </c>
      <c r="N61" s="153">
        <f t="shared" si="10"/>
        <v>-24.712643678160919</v>
      </c>
      <c r="P61" s="359" t="s">
        <v>907</v>
      </c>
    </row>
    <row r="62" spans="1:16" customFormat="1" ht="15.75" customHeight="1">
      <c r="A62" s="1873" t="s">
        <v>262</v>
      </c>
      <c r="B62" s="1873"/>
      <c r="C62" s="1874"/>
      <c r="D62" s="154">
        <f>(D58-D46)/D46*100</f>
        <v>1.5343236139128309</v>
      </c>
      <c r="E62" s="155">
        <f>(E58-E46)/E46*100</f>
        <v>6.467734822872262</v>
      </c>
      <c r="F62" s="155">
        <f t="shared" ref="F62:N62" si="11">(F58-F46)/F46*100</f>
        <v>-1.9778149853495186</v>
      </c>
      <c r="G62" s="155">
        <f t="shared" si="11"/>
        <v>-1.9251336898395723</v>
      </c>
      <c r="H62" s="155">
        <f t="shared" si="11"/>
        <v>-9.1894977168949765</v>
      </c>
      <c r="I62" s="155">
        <f t="shared" si="11"/>
        <v>-0.81037277147487841</v>
      </c>
      <c r="J62" s="155">
        <f t="shared" si="11"/>
        <v>-2.0646319569120291</v>
      </c>
      <c r="K62" s="155">
        <f t="shared" si="11"/>
        <v>8.3951762523191107</v>
      </c>
      <c r="L62" s="155">
        <f t="shared" si="11"/>
        <v>25.245098039215684</v>
      </c>
      <c r="M62" s="155">
        <f t="shared" si="11"/>
        <v>41.824440619621342</v>
      </c>
      <c r="N62" s="155">
        <f t="shared" si="11"/>
        <v>-6.4285714285714279</v>
      </c>
      <c r="P62" s="359" t="s">
        <v>907</v>
      </c>
    </row>
    <row r="63" spans="1:16" customFormat="1" ht="12" customHeight="1">
      <c r="A63" s="2137"/>
      <c r="B63" s="2138"/>
      <c r="C63" s="2138"/>
      <c r="D63" s="2138"/>
      <c r="E63" s="2138"/>
      <c r="F63" s="2138"/>
      <c r="G63" s="2138"/>
      <c r="H63" s="2138"/>
      <c r="I63" s="2138"/>
      <c r="J63" s="2138"/>
      <c r="K63" s="2138"/>
      <c r="L63" s="2138"/>
      <c r="N63" s="1612"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L1:M1"/>
    <mergeCell ref="L34:M34"/>
    <mergeCell ref="A61:C61"/>
    <mergeCell ref="A3:C4"/>
    <mergeCell ref="E3:E4"/>
    <mergeCell ref="F3:F4"/>
    <mergeCell ref="D3:D4"/>
    <mergeCell ref="A11:C11"/>
    <mergeCell ref="A26:C26"/>
    <mergeCell ref="A62:C62"/>
    <mergeCell ref="A63:L63"/>
    <mergeCell ref="A28:C28"/>
    <mergeCell ref="A29:C29"/>
    <mergeCell ref="A44:C44"/>
    <mergeCell ref="A59:C59"/>
    <mergeCell ref="E36:F36"/>
    <mergeCell ref="A36:C37"/>
    <mergeCell ref="D36:D37"/>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2025-08-04T02:27:49Z</cp:lastPrinted>
  <dcterms:created xsi:type="dcterms:W3CDTF">2000-02-01T04:43:26Z</dcterms:created>
  <dcterms:modified xsi:type="dcterms:W3CDTF">2025-08-04T23:36:10Z</dcterms:modified>
</cp:coreProperties>
</file>