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20" tabRatio="747" activeTab="0"/>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0">'県土・気象'!$A$1:$L$67</definedName>
    <definedName name="_xlnm.Print_Area" localSheetId="4">'鉱工業'!$A$1:$K$78</definedName>
    <definedName name="_xlnm.Print_Area" localSheetId="2">'事業所'!$A$1:$N$70</definedName>
    <definedName name="_xlnm.Print_Area" localSheetId="1">'世帯・人口'!$A$1:$O$129</definedName>
    <definedName name="_xlnm.Print_Area" localSheetId="3">'農林水産'!$A$1:$N$74</definedName>
    <definedName name="_xlnm.Print_Area" localSheetId="5">'労働・賃金'!$A$1:$M$112</definedName>
    <definedName name="_xlnm.Print_Titles" localSheetId="4">'鉱工業'!$F:$F</definedName>
  </definedNames>
  <calcPr fullCalcOnLoad="1"/>
</workbook>
</file>

<file path=xl/sharedStrings.xml><?xml version="1.0" encoding="utf-8"?>
<sst xmlns="http://schemas.openxmlformats.org/spreadsheetml/2006/main" count="1059" uniqueCount="675">
  <si>
    <t>ha</t>
  </si>
  <si>
    <t>ｔ</t>
  </si>
  <si>
    <t>薪</t>
  </si>
  <si>
    <t>木炭</t>
  </si>
  <si>
    <t>竹材</t>
  </si>
  <si>
    <t>くり</t>
  </si>
  <si>
    <t>しいたけ</t>
  </si>
  <si>
    <t>なめこ</t>
  </si>
  <si>
    <t>まつたけ</t>
  </si>
  <si>
    <t>わさび</t>
  </si>
  <si>
    <t>Ａ</t>
  </si>
  <si>
    <t>Ｂ</t>
  </si>
  <si>
    <t>Ｃ</t>
  </si>
  <si>
    <t>Ｄ</t>
  </si>
  <si>
    <t>Ｅ</t>
  </si>
  <si>
    <t>Ｆ</t>
  </si>
  <si>
    <t>Ｇ</t>
  </si>
  <si>
    <t>Ｈ</t>
  </si>
  <si>
    <t>Ｉ</t>
  </si>
  <si>
    <t>Ｊ</t>
  </si>
  <si>
    <t>Ｋ</t>
  </si>
  <si>
    <t>Ｌ</t>
  </si>
  <si>
    <t>全産業</t>
  </si>
  <si>
    <t>区　分</t>
  </si>
  <si>
    <t>中国</t>
  </si>
  <si>
    <t>米国</t>
  </si>
  <si>
    <t>フィリピン</t>
  </si>
  <si>
    <t>インド</t>
  </si>
  <si>
    <t>ペルー</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</si>
  <si>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</si>
  <si>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</si>
  <si>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</si>
  <si>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</si>
  <si>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</si>
  <si>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</si>
  <si>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</si>
  <si>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</si>
  <si>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</si>
  <si>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</si>
  <si>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</si>
  <si>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</si>
  <si>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</si>
  <si>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</si>
  <si>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</si>
  <si>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</si>
  <si>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</si>
  <si>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</si>
  <si>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</si>
  <si>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</si>
  <si>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</si>
  <si>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</si>
  <si>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</si>
  <si>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</si>
  <si>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事業所数</t>
  </si>
  <si>
    <t>ウェイト</t>
  </si>
  <si>
    <t>%</t>
  </si>
  <si>
    <t>鉄鋼業</t>
  </si>
  <si>
    <t>非鉄金属</t>
  </si>
  <si>
    <t>金属製品</t>
  </si>
  <si>
    <t>食料品</t>
  </si>
  <si>
    <t>ゴム製品</t>
  </si>
  <si>
    <t>木材・木製品</t>
  </si>
  <si>
    <t>製造品
出荷額等</t>
  </si>
  <si>
    <t>現金給与総額</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</si>
  <si>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</si>
  <si>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</si>
  <si>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</si>
  <si>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</si>
  <si>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</si>
  <si>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</si>
  <si>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</si>
  <si>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</si>
  <si>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</si>
  <si>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</si>
  <si>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</si>
  <si>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</si>
  <si>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</si>
  <si>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</si>
  <si>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</si>
  <si>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</si>
  <si>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</si>
  <si>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</si>
  <si>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</si>
  <si>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</si>
  <si>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</si>
  <si>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</si>
  <si>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</si>
  <si>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</si>
  <si>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</si>
  <si>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</si>
  <si>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</si>
  <si>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</si>
  <si>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</si>
  <si>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</si>
  <si>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</si>
  <si>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</si>
  <si>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</si>
  <si>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</si>
  <si>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</si>
  <si>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</si>
  <si>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</si>
  <si>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</si>
  <si>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</si>
  <si>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年平均</t>
  </si>
  <si>
    <t>労働時間指数（総実労働時間）</t>
  </si>
  <si>
    <t>常用雇用指数</t>
  </si>
  <si>
    <t>件</t>
  </si>
  <si>
    <t>年度</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</si>
  <si>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</si>
  <si>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</si>
  <si>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</si>
  <si>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</si>
  <si>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</si>
  <si>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</si>
  <si>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</si>
  <si>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</si>
  <si>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</si>
  <si>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</si>
  <si>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</si>
  <si>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</si>
  <si>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</si>
  <si>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</si>
  <si>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</si>
  <si>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</si>
  <si>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</si>
  <si>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</si>
  <si>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</si>
  <si>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</si>
  <si>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</si>
  <si>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</si>
  <si>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</si>
  <si>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</si>
  <si>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</si>
  <si>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</si>
  <si>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</si>
  <si>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</si>
  <si>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</si>
  <si>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</si>
  <si>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</si>
  <si>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</si>
  <si>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</si>
  <si>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</si>
  <si>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</si>
  <si>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</si>
  <si>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</si>
  <si>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</si>
  <si>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</si>
  <si>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最高気温</t>
  </si>
  <si>
    <t>最低気温</t>
  </si>
  <si>
    <t>年</t>
  </si>
  <si>
    <t>山　　名</t>
  </si>
  <si>
    <t>赤穂郡上郡町行頭</t>
  </si>
  <si>
    <t>豊岡市竹野町猫崎</t>
  </si>
  <si>
    <t>所　在　市　町</t>
  </si>
  <si>
    <t>総数</t>
  </si>
  <si>
    <t>所</t>
  </si>
  <si>
    <t>人</t>
  </si>
  <si>
    <t>千束</t>
  </si>
  <si>
    <t>鉱工業</t>
  </si>
  <si>
    <t>鉄鋼業</t>
  </si>
  <si>
    <t>繊維工業</t>
  </si>
  <si>
    <t>家具工業</t>
  </si>
  <si>
    <t>はん用機械器具</t>
  </si>
  <si>
    <t>生産用機械器具</t>
  </si>
  <si>
    <t>業務用機械器具</t>
  </si>
  <si>
    <t>東経135゜28' 07"</t>
  </si>
  <si>
    <t>東経134゜15' 09"</t>
  </si>
  <si>
    <t>北緯 34゜09' 21"</t>
  </si>
  <si>
    <t>北緯 35゜40' 29"</t>
  </si>
  <si>
    <t>加古川</t>
  </si>
  <si>
    <t>揖保川</t>
  </si>
  <si>
    <t>東経135゜10' 59"</t>
  </si>
  <si>
    <t>北緯 34゜41' 29"</t>
  </si>
  <si>
    <t>8　地域別人口(各年10月1日現在)</t>
  </si>
  <si>
    <t>年</t>
  </si>
  <si>
    <t>(1920)</t>
  </si>
  <si>
    <t>(1930)</t>
  </si>
  <si>
    <t>(1940)</t>
  </si>
  <si>
    <t>(1960)</t>
  </si>
  <si>
    <t>(1970)</t>
  </si>
  <si>
    <t>(1980)</t>
  </si>
  <si>
    <t>(1990)</t>
  </si>
  <si>
    <t>(1925)</t>
  </si>
  <si>
    <t>(1935)</t>
  </si>
  <si>
    <t>(1965)</t>
  </si>
  <si>
    <t>(1975)</t>
  </si>
  <si>
    <t>(1985)</t>
  </si>
  <si>
    <t>(1995)</t>
  </si>
  <si>
    <t>(2000)</t>
  </si>
  <si>
    <t>(2005)</t>
  </si>
  <si>
    <t>(2006)</t>
  </si>
  <si>
    <t>(2007)</t>
  </si>
  <si>
    <t>(2008)</t>
  </si>
  <si>
    <t>(2009)</t>
  </si>
  <si>
    <t>他都道府県からの転入者数</t>
  </si>
  <si>
    <t>他都道府県への転出者数</t>
  </si>
  <si>
    <t>総農家</t>
  </si>
  <si>
    <t>販売
農家</t>
  </si>
  <si>
    <t>兼業農家</t>
  </si>
  <si>
    <t>第1種
兼業農家</t>
  </si>
  <si>
    <t>第2種
兼業農家</t>
  </si>
  <si>
    <t>専業農家</t>
  </si>
  <si>
    <t>農業従事者</t>
  </si>
  <si>
    <t>農業就業人口</t>
  </si>
  <si>
    <t>戸</t>
  </si>
  <si>
    <t>計</t>
  </si>
  <si>
    <t>18　主要農産物産出額</t>
  </si>
  <si>
    <t>米</t>
  </si>
  <si>
    <t>肉用牛</t>
  </si>
  <si>
    <t>億円</t>
  </si>
  <si>
    <t>野菜</t>
  </si>
  <si>
    <t>果実</t>
  </si>
  <si>
    <t>花き</t>
  </si>
  <si>
    <t>その他</t>
  </si>
  <si>
    <t>乳用牛</t>
  </si>
  <si>
    <t>豚</t>
  </si>
  <si>
    <t>鶏</t>
  </si>
  <si>
    <t>農業
産出額</t>
  </si>
  <si>
    <t>加工
農産物</t>
  </si>
  <si>
    <t>耕    種</t>
  </si>
  <si>
    <t>畜    産</t>
  </si>
  <si>
    <t>年度末</t>
  </si>
  <si>
    <t>2　県内延長・海岸線延長</t>
  </si>
  <si>
    <t>7　世帯数及び人口(各年10月1日現在)</t>
  </si>
  <si>
    <t>製造工業</t>
  </si>
  <si>
    <t>非鉄金属
工業</t>
  </si>
  <si>
    <t>金属製品
工業</t>
  </si>
  <si>
    <t>一般機械
工業</t>
  </si>
  <si>
    <t>電気機械
工業</t>
  </si>
  <si>
    <t>情報通信
機械工業</t>
  </si>
  <si>
    <t>電子部品
・デバイス
工業</t>
  </si>
  <si>
    <t>輸送機械
工業</t>
  </si>
  <si>
    <t>精密機械
工業</t>
  </si>
  <si>
    <t>窯業・
土石製品
工業</t>
  </si>
  <si>
    <t>化学
工業</t>
  </si>
  <si>
    <t>プラスチック製品
工業</t>
  </si>
  <si>
    <t>パルプ・
紙・紙加
工品工業</t>
  </si>
  <si>
    <t>食料品
工業</t>
  </si>
  <si>
    <t>その他の
工業</t>
  </si>
  <si>
    <t>石油・
石炭製品
工業</t>
  </si>
  <si>
    <t>ゴム製品
工業</t>
  </si>
  <si>
    <t>皮革製品
工業</t>
  </si>
  <si>
    <t>木材・
木製品
工業</t>
  </si>
  <si>
    <t>その他
製品工業</t>
  </si>
  <si>
    <t>鉱業</t>
  </si>
  <si>
    <t>《参考》
電力・
ガス事業</t>
  </si>
  <si>
    <t>《参考》
産業総合</t>
  </si>
  <si>
    <t>平成20年平均</t>
  </si>
  <si>
    <t>平成21年平均</t>
  </si>
  <si>
    <t>19年</t>
  </si>
  <si>
    <t>20年</t>
  </si>
  <si>
    <t>10～19人</t>
  </si>
  <si>
    <t>20～29人</t>
  </si>
  <si>
    <t>21年</t>
  </si>
  <si>
    <t>昭和</t>
  </si>
  <si>
    <t>(1955)</t>
  </si>
  <si>
    <t>年</t>
  </si>
  <si>
    <t>計</t>
  </si>
  <si>
    <t>分類不能
の産業</t>
  </si>
  <si>
    <t>名目賃金指数（現金給与総額）</t>
  </si>
  <si>
    <t>県内延長</t>
  </si>
  <si>
    <t>東西</t>
  </si>
  <si>
    <t>南北</t>
  </si>
  <si>
    <t>海岸線延長</t>
  </si>
  <si>
    <t>但馬</t>
  </si>
  <si>
    <t>播磨</t>
  </si>
  <si>
    <t>淡路</t>
  </si>
  <si>
    <t>東端</t>
  </si>
  <si>
    <t>西端</t>
  </si>
  <si>
    <t>南端</t>
  </si>
  <si>
    <t>北端</t>
  </si>
  <si>
    <t>川西市黒川</t>
  </si>
  <si>
    <t>南あわじ市沼島</t>
  </si>
  <si>
    <t>神戸市中央区下山手通</t>
  </si>
  <si>
    <t>標高</t>
  </si>
  <si>
    <t>河川名</t>
  </si>
  <si>
    <t>区    分</t>
  </si>
  <si>
    <t>計</t>
  </si>
  <si>
    <t>平均湿度</t>
  </si>
  <si>
    <t>風  速</t>
  </si>
  <si>
    <t>平均</t>
  </si>
  <si>
    <t>最大</t>
  </si>
  <si>
    <t>最大瞬間</t>
  </si>
  <si>
    <t>件</t>
  </si>
  <si>
    <t>倍</t>
  </si>
  <si>
    <t>人</t>
  </si>
  <si>
    <t>適用事業所数(年度末)</t>
  </si>
  <si>
    <t>被保険者数(年度末)</t>
  </si>
  <si>
    <t>事業所</t>
  </si>
  <si>
    <t>万人</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</si>
  <si>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</si>
  <si>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</si>
  <si>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</si>
  <si>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</si>
  <si>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</si>
  <si>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</si>
  <si>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</si>
  <si>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</si>
  <si>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</si>
  <si>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</si>
  <si>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</si>
  <si>
    <t>従業者数</t>
  </si>
  <si>
    <t>魚類</t>
  </si>
  <si>
    <t>かれい類</t>
  </si>
  <si>
    <t>左記以外</t>
  </si>
  <si>
    <t>えび類</t>
  </si>
  <si>
    <t>かに類</t>
  </si>
  <si>
    <t>いか類</t>
  </si>
  <si>
    <t>総計</t>
  </si>
  <si>
    <t>たこ類</t>
  </si>
  <si>
    <t>19　林野面積</t>
  </si>
  <si>
    <t>21　海面漁業魚種別漁獲量</t>
  </si>
  <si>
    <t>22　鉱工業生産指数（原指数）(平成17年＝100)</t>
  </si>
  <si>
    <t>24　15歳以上就業者数(各年10月1日現在)</t>
  </si>
  <si>
    <t>26　完全失業率(男女計)</t>
  </si>
  <si>
    <t>27　名目賃金指数・労働時間指数・常用雇用指数(事業所規模5人以上)</t>
  </si>
  <si>
    <t>県内延長－国土交通省国土地理院</t>
  </si>
  <si>
    <t>海岸線延長－県港湾課</t>
  </si>
  <si>
    <t>資料：県県土整備部</t>
  </si>
  <si>
    <t>資料：県国際交流課</t>
  </si>
  <si>
    <t>注：</t>
  </si>
  <si>
    <t>注：</t>
  </si>
  <si>
    <t>資料：農林水産省大臣官房統計部「生産農業所得統計」</t>
  </si>
  <si>
    <t>注：</t>
  </si>
  <si>
    <t>姫路特別地域
　　気象観測所</t>
  </si>
  <si>
    <t>豊岡特別地域
　　気象観測所</t>
  </si>
  <si>
    <t>洲本特別地域
　　気象観測所</t>
  </si>
  <si>
    <t>市川</t>
  </si>
  <si>
    <t>千種川</t>
  </si>
  <si>
    <t>円山川</t>
  </si>
  <si>
    <t>武庫川</t>
  </si>
  <si>
    <t>夢前川</t>
  </si>
  <si>
    <t>矢田川</t>
  </si>
  <si>
    <t>岸田川</t>
  </si>
  <si>
    <t>由良川</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</si>
  <si>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</si>
  <si>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</si>
  <si>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</si>
  <si>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</si>
  <si>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</si>
  <si>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</si>
  <si>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</si>
  <si>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</si>
  <si>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</si>
  <si>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</si>
  <si>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</si>
  <si>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</si>
  <si>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</si>
  <si>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 xml:space="preserve">   東山</t>
  </si>
  <si>
    <t>　　阿舎利山</t>
  </si>
  <si>
    <t>　　三久安山</t>
  </si>
  <si>
    <t>構成比</t>
  </si>
  <si>
    <t>各回国勢調査結果による市町別人口を、現在の地域区分に基づき再集計したものであり、平成17年以前の旧安富町(旧宍粟郡　</t>
  </si>
  <si>
    <t>平成18年3月27日姫路市と合併)の数値については、中播磨に含めている。</t>
  </si>
  <si>
    <t>一般世帯総数</t>
  </si>
  <si>
    <t>核家族世帯</t>
  </si>
  <si>
    <t>夫婦のみ</t>
  </si>
  <si>
    <t>夫婦と子供</t>
  </si>
  <si>
    <t>男親と子供</t>
  </si>
  <si>
    <t>女親と子供</t>
  </si>
  <si>
    <t>単独世帯</t>
  </si>
  <si>
    <t>昼間人口</t>
  </si>
  <si>
    <t>昼間人口比率</t>
  </si>
  <si>
    <t>未婚率</t>
  </si>
  <si>
    <t>9　一般世帯の家族類型割合・昼間人口・未婚率（各年10月1日現在)</t>
  </si>
  <si>
    <t>資料：総務省統計局「国勢調査報告」 (大正9年～平成22年)</t>
  </si>
  <si>
    <t>資料：総務省統計局「国勢調査報告」 (昭和25年～平成22年)</t>
  </si>
  <si>
    <t>A～Ｒ</t>
  </si>
  <si>
    <t>A～Ｂ</t>
  </si>
  <si>
    <t>Ｃ～Ｒ</t>
  </si>
  <si>
    <t>Ｍ</t>
  </si>
  <si>
    <t>Ｎ</t>
  </si>
  <si>
    <t>Ｏ</t>
  </si>
  <si>
    <t>Ｐ</t>
  </si>
  <si>
    <t>Ｑ</t>
  </si>
  <si>
    <t>Ｒ</t>
  </si>
  <si>
    <t>農林漁業</t>
  </si>
  <si>
    <t>農業，林業</t>
  </si>
  <si>
    <t>漁業</t>
  </si>
  <si>
    <t>非農林漁業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</si>
  <si>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</si>
  <si>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</si>
  <si>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</si>
  <si>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</si>
  <si>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</si>
  <si>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</si>
  <si>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</si>
  <si>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</si>
  <si>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</si>
  <si>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</si>
  <si>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</si>
  <si>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</si>
  <si>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</si>
  <si>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</si>
  <si>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</si>
  <si>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20　林産物の生産量</t>
  </si>
  <si>
    <t>薪炭生産量</t>
  </si>
  <si>
    <t>平成22年平均</t>
  </si>
  <si>
    <t>平成22年</t>
  </si>
  <si>
    <t>鉱業，採石業，
砂利採取業</t>
  </si>
  <si>
    <t>電気・ガス・熱供給
・水道業</t>
  </si>
  <si>
    <t>学術研究，専門・
技術サービス業</t>
  </si>
  <si>
    <t>宿泊業，
飲食サービス業</t>
  </si>
  <si>
    <t>生活関連サービス
業，娯楽業</t>
  </si>
  <si>
    <t>サービス業（他に分
類されないもの）</t>
  </si>
  <si>
    <t>X</t>
  </si>
  <si>
    <t>販売農家</t>
  </si>
  <si>
    <t>自給的
農家</t>
  </si>
  <si>
    <t>17　耕地面積等</t>
  </si>
  <si>
    <t>田</t>
  </si>
  <si>
    <t>畑</t>
  </si>
  <si>
    <t>樹園地</t>
  </si>
  <si>
    <t>資料：県統計課「農林業センサス兵庫県結果表」</t>
  </si>
  <si>
    <t>1  農業所得を主とする兼業農家を第1種兼業農家といい、農業所得を従とする兼業農家を第2種兼業農家という。</t>
  </si>
  <si>
    <t>2  農業従事者15歳以上の世帯のうち、調査期日前1年間に自営農業に従事した者をいう。</t>
  </si>
  <si>
    <t>3  農業就業人口とは、農業従事者のうち自営農業のみ、または自営農業を主として従事した者をいう。</t>
  </si>
  <si>
    <t>新規求職
申込件数</t>
  </si>
  <si>
    <t>新規
求人数</t>
  </si>
  <si>
    <t>月間有効
求職者数</t>
  </si>
  <si>
    <t>月間有効
求人数</t>
  </si>
  <si>
    <t>就職件数</t>
  </si>
  <si>
    <t>有効求人倍率</t>
  </si>
  <si>
    <t>中高年
齢者数</t>
  </si>
  <si>
    <t>注：中高年齢者数(45歳以上)は学卒・日雇・パートタイムを除く。</t>
  </si>
  <si>
    <t>資料：兵庫労働局職業安定部職業安定課</t>
  </si>
  <si>
    <t>離職票
提出件数</t>
  </si>
  <si>
    <t>受給資格
決定件数</t>
  </si>
  <si>
    <t>千円</t>
  </si>
  <si>
    <t>人口総数の昭和15年、25年、30年、50年～平成17年は年齢不詳を含み、昭和15年は外国人を除く全人口。</t>
  </si>
  <si>
    <t>離職票提出件数、受給資格決定件数は高年齢求職者給付金に係るもの及び特例一時金を除く。</t>
  </si>
  <si>
    <t>受給者
実人員
（月平均）</t>
  </si>
  <si>
    <t>事業所数</t>
  </si>
  <si>
    <t>従業者数</t>
  </si>
  <si>
    <t>農業，林業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</si>
  <si>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</si>
  <si>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</si>
  <si>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</si>
  <si>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</si>
  <si>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</si>
  <si>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</si>
  <si>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</si>
  <si>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</si>
  <si>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</si>
  <si>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</si>
  <si>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</si>
  <si>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</si>
  <si>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</si>
  <si>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</si>
  <si>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</si>
  <si>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</si>
  <si>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区　　　分</t>
  </si>
  <si>
    <t>平成</t>
  </si>
  <si>
    <t>資料：県林務課</t>
  </si>
  <si>
    <t>資料：県林務課</t>
  </si>
  <si>
    <t>主要特用林産物生産量</t>
  </si>
  <si>
    <t>面積(㎢)</t>
  </si>
  <si>
    <r>
      <t>資料：国土交通省国土地理院</t>
    </r>
    <r>
      <rPr>
        <sz val="8"/>
        <rFont val="ＭＳ ゴシック"/>
        <family val="3"/>
      </rPr>
      <t>「都道府県市区町村の東西南北端点の経緯度」</t>
    </r>
  </si>
  <si>
    <t>資料：国土交通省国土地理院 25,000分の1地形図</t>
  </si>
  <si>
    <t>経営
耕地
面積</t>
  </si>
  <si>
    <t>耕作
放棄地
面積</t>
  </si>
  <si>
    <t>経営耕
地面積</t>
  </si>
  <si>
    <t>1世帯当たり人員は、総世帯から施設等世帯数を除いた一般世帯の1世帯当たりの人員。</t>
  </si>
  <si>
    <t>65歳以上
のいる世帯
(再掲)</t>
  </si>
  <si>
    <t>自然増減(A-B)</t>
  </si>
  <si>
    <t>区    分</t>
  </si>
  <si>
    <t>区      分</t>
  </si>
  <si>
    <t>16　農家数、農家人口</t>
  </si>
  <si>
    <t>区　分</t>
  </si>
  <si>
    <t>男</t>
  </si>
  <si>
    <t>女</t>
  </si>
  <si>
    <t>戸</t>
  </si>
  <si>
    <t>人</t>
  </si>
  <si>
    <t>平成</t>
  </si>
  <si>
    <t>区　分</t>
  </si>
  <si>
    <t>ha</t>
  </si>
  <si>
    <t>平成</t>
  </si>
  <si>
    <t>平成23年平均</t>
  </si>
  <si>
    <t>4～9人</t>
  </si>
  <si>
    <t>30～99人</t>
  </si>
  <si>
    <t>100～299人</t>
  </si>
  <si>
    <t>300人以上</t>
  </si>
  <si>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</si>
  <si>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</si>
  <si>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</si>
  <si>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</si>
  <si>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</si>
  <si>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</si>
  <si>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</si>
  <si>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</si>
  <si>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</si>
  <si>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</si>
  <si>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</si>
  <si>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</si>
  <si>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</si>
  <si>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</si>
  <si>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</si>
  <si>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</si>
  <si>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</si>
  <si>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</si>
  <si>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</si>
  <si>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</si>
  <si>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平成23年</t>
  </si>
  <si>
    <t>　　氷ノ山（須賀ノ山）</t>
  </si>
  <si>
    <t>　　三室山</t>
  </si>
  <si>
    <t>m</t>
  </si>
  <si>
    <t>　　後山</t>
  </si>
  <si>
    <t>　　鉢伏山</t>
  </si>
  <si>
    <t>　　植松山</t>
  </si>
  <si>
    <t>　　千町ケ峰</t>
  </si>
  <si>
    <t>　　藤無山</t>
  </si>
  <si>
    <t>　　妙見山</t>
  </si>
  <si>
    <t>　　段ヶ峰</t>
  </si>
  <si>
    <t>　　暁晴山</t>
  </si>
  <si>
    <t>　　蘇武岳</t>
  </si>
  <si>
    <t>　　一山</t>
  </si>
  <si>
    <t>　　須留ヶ峰</t>
  </si>
  <si>
    <t>　　日名倉山</t>
  </si>
  <si>
    <t>　　瀞川山</t>
  </si>
  <si>
    <t>　　笠杉山</t>
  </si>
  <si>
    <t>　　黒尾山</t>
  </si>
  <si>
    <t>　　千ヶ峰</t>
  </si>
  <si>
    <t>資料：</t>
  </si>
  <si>
    <t>m</t>
  </si>
  <si>
    <t>延  長</t>
  </si>
  <si>
    <t>構成比(%)</t>
  </si>
  <si>
    <t>資料：国土交通省国土地理院「全国都道府県市区町村別面積調」</t>
  </si>
  <si>
    <t>6　観測所別気象状況</t>
  </si>
  <si>
    <t>区　　分</t>
  </si>
  <si>
    <t>気　温</t>
  </si>
  <si>
    <t>h</t>
  </si>
  <si>
    <t>資料：気象庁「気象統計情報」</t>
  </si>
  <si>
    <t>1世帯当たり人員</t>
  </si>
  <si>
    <t>年齢3区分別人口</t>
  </si>
  <si>
    <t>年齢3区分別人口割合</t>
  </si>
  <si>
    <t>年</t>
  </si>
  <si>
    <t>(1947)</t>
  </si>
  <si>
    <t>(1950)</t>
  </si>
  <si>
    <t>(1955)</t>
  </si>
  <si>
    <t>(2000)</t>
  </si>
  <si>
    <t>(2005)</t>
  </si>
  <si>
    <t>(2010)</t>
  </si>
  <si>
    <t>(2011)</t>
  </si>
  <si>
    <t>注：</t>
  </si>
  <si>
    <t>(1950)</t>
  </si>
  <si>
    <t>年</t>
  </si>
  <si>
    <t>(2000)</t>
  </si>
  <si>
    <t>(2005)</t>
  </si>
  <si>
    <t>(2010)</t>
  </si>
  <si>
    <t>(2011)</t>
  </si>
  <si>
    <t>資料：総務省統計局「国勢調査報告」</t>
  </si>
  <si>
    <t>10　人口移動</t>
  </si>
  <si>
    <t>県内移動者数</t>
  </si>
  <si>
    <t>年</t>
  </si>
  <si>
    <t>(2010)</t>
  </si>
  <si>
    <t>(2011)</t>
  </si>
  <si>
    <t>11　人口動態</t>
  </si>
  <si>
    <t>出生数(A)</t>
  </si>
  <si>
    <t>死亡数(B)</t>
  </si>
  <si>
    <t>(1955)</t>
  </si>
  <si>
    <t>(2000)</t>
  </si>
  <si>
    <t>(2005)</t>
  </si>
  <si>
    <t>(2010)</t>
  </si>
  <si>
    <t>(2011)</t>
  </si>
  <si>
    <t>資料：県情報事務センター「人口動態統計(確定数)の概況」</t>
  </si>
  <si>
    <t>合計特殊出生率とは、15～49歳女子の年齢別出生率を合計したもので、一人の女子が仮にその年次の年齢別出生率で</t>
  </si>
  <si>
    <t>一生の間に生むとしたときの子どもの数に相当する。</t>
  </si>
  <si>
    <t>韓国・
朝鮮</t>
  </si>
  <si>
    <t>ベトナム</t>
  </si>
  <si>
    <t>ブラジル</t>
  </si>
  <si>
    <t>(2007)</t>
  </si>
  <si>
    <t>(2008)</t>
  </si>
  <si>
    <t>(2009)</t>
  </si>
  <si>
    <t>(2010)</t>
  </si>
  <si>
    <t>(2011)</t>
  </si>
  <si>
    <r>
      <t>サービス業</t>
    </r>
    <r>
      <rPr>
        <sz val="8"/>
        <rFont val="ＭＳ Ｐゴシック"/>
        <family val="3"/>
      </rPr>
      <t>（他に分類されないもの）</t>
    </r>
  </si>
  <si>
    <t>区　分</t>
  </si>
  <si>
    <t>平成</t>
  </si>
  <si>
    <t>区　分</t>
  </si>
  <si>
    <t>民有林</t>
  </si>
  <si>
    <t>国有林</t>
  </si>
  <si>
    <t>ha</t>
  </si>
  <si>
    <t>平成</t>
  </si>
  <si>
    <t>えのきたけ</t>
  </si>
  <si>
    <t>千m3</t>
  </si>
  <si>
    <t>層積m3</t>
  </si>
  <si>
    <t>平成</t>
  </si>
  <si>
    <t>-</t>
  </si>
  <si>
    <t>区   分</t>
  </si>
  <si>
    <t>しらす</t>
  </si>
  <si>
    <t>はたはた</t>
  </si>
  <si>
    <t>いかなご</t>
  </si>
  <si>
    <t>t</t>
  </si>
  <si>
    <t>平成</t>
  </si>
  <si>
    <t>23　製造業の状況(4人以上の事業所)</t>
  </si>
  <si>
    <t>区　  分</t>
  </si>
  <si>
    <t>第1次産業</t>
  </si>
  <si>
    <t>(2010)</t>
  </si>
  <si>
    <t>資料：総務省統計局「国勢調査報告」</t>
  </si>
  <si>
    <t>25　産業大分類別男女別15歳以上就業者数(平成22年10月1日現在)</t>
  </si>
  <si>
    <t>区　　　　　　分</t>
  </si>
  <si>
    <t>A</t>
  </si>
  <si>
    <t>C</t>
  </si>
  <si>
    <t xml:space="preserve"> </t>
  </si>
  <si>
    <t>G</t>
  </si>
  <si>
    <t>H</t>
  </si>
  <si>
    <t>I</t>
  </si>
  <si>
    <t>J</t>
  </si>
  <si>
    <t>K</t>
  </si>
  <si>
    <t>L</t>
  </si>
  <si>
    <t>M</t>
  </si>
  <si>
    <t>N</t>
  </si>
  <si>
    <t>O</t>
  </si>
  <si>
    <t>P</t>
  </si>
  <si>
    <t>Q</t>
  </si>
  <si>
    <t>R</t>
  </si>
  <si>
    <t>S</t>
  </si>
  <si>
    <t>T</t>
  </si>
  <si>
    <t>資料：総務省統計局「国勢調査報告」</t>
  </si>
  <si>
    <t>区　分</t>
  </si>
  <si>
    <t>%</t>
  </si>
  <si>
    <t>資料：総務省統計局「労働力調査年報」</t>
  </si>
  <si>
    <t>（平成22年平均＝100）</t>
  </si>
  <si>
    <t>調査産業計</t>
  </si>
  <si>
    <t>資料：県統計課「毎月勤労統計調査地方調査」</t>
  </si>
  <si>
    <t>28　職業紹介状況</t>
  </si>
  <si>
    <t>29　雇用保険適用給付状況</t>
  </si>
  <si>
    <t>初回
受給者数</t>
  </si>
  <si>
    <t>支給金額</t>
  </si>
  <si>
    <t>注：平成23年の全国値は、東日本大震災の影響により補完的に推計した値。</t>
  </si>
  <si>
    <t>平成24年</t>
  </si>
  <si>
    <t>資料：総務省統計局「住民基本台帳人口移動報告」</t>
  </si>
  <si>
    <t>(2012)</t>
  </si>
  <si>
    <t>(2012)</t>
  </si>
  <si>
    <t>農業，林業，漁業 間格付不能</t>
  </si>
  <si>
    <t>資料：農林水産省「漁業・養殖業生産統計」</t>
  </si>
  <si>
    <t>平成24年平均</t>
  </si>
  <si>
    <t>印刷業</t>
  </si>
  <si>
    <t>資料：県統計課「平成24年兵庫県鉱工業指数（年報）」</t>
  </si>
  <si>
    <t>22年</t>
  </si>
  <si>
    <t>23年</t>
  </si>
  <si>
    <t>資料：県統計課「工業統計調査結果報告」、「経済センサス－活動調査（製造業）に関する結果報告」</t>
  </si>
  <si>
    <t>※海岸線延長は平成23年度末の数値</t>
  </si>
  <si>
    <t>(2012)</t>
  </si>
  <si>
    <t>(2013)</t>
  </si>
  <si>
    <t>県統計課「兵庫県推計人口」 (平成23年～平成25年)</t>
  </si>
  <si>
    <t>県統計課「兵庫県推計人口」 (平成23年～平成25年)</t>
  </si>
  <si>
    <t>(2012)</t>
  </si>
  <si>
    <t>2011年までのデータについては、各市町を通じて県独自で調査を行ったもの。</t>
  </si>
  <si>
    <t>12　在留外国人数(各年末現在)</t>
  </si>
  <si>
    <t>1～4人</t>
  </si>
  <si>
    <t>5～9人</t>
  </si>
  <si>
    <t>10～19人</t>
  </si>
  <si>
    <t>20～29人</t>
  </si>
  <si>
    <t>30～49人</t>
  </si>
  <si>
    <t>50～99人</t>
  </si>
  <si>
    <t>100人以上</t>
  </si>
  <si>
    <t>出向・派遣従業者
のみ</t>
  </si>
  <si>
    <t>-</t>
  </si>
  <si>
    <t>14　産業大分類別民営事業所数・従業者数(平成24年)</t>
  </si>
  <si>
    <t>15　産業大分類別従業者規模別民営事業所数(平成24年)</t>
  </si>
  <si>
    <t>13　地域別民営事業所数・従業者数</t>
  </si>
  <si>
    <t>5　地域別面積(平成25年10月1日現在)</t>
  </si>
  <si>
    <t>　平成 21 年</t>
  </si>
  <si>
    <t>資料： 総務省・経済産業省「平成24年経済センサス－活動調査」</t>
  </si>
  <si>
    <t>資料：総務省・経済産業省「平成24年経済センサス－活動調査」</t>
  </si>
  <si>
    <t>4　主要河川 (平成25年4月1日現在)</t>
  </si>
  <si>
    <t xml:space="preserve">      「平成25年度部概要（資料編）」</t>
  </si>
  <si>
    <t>昼間人口には、労働力状態「不詳」の人口を含み、年齢不詳の人口は含まない。</t>
  </si>
  <si>
    <t>2012年のデータについては、法務省入国管理局「在留外国人統計」をもとに県で再整理したもの。</t>
  </si>
  <si>
    <t>自然
増減率</t>
  </si>
  <si>
    <t>転入超過数
(-は転出
超過)</t>
  </si>
  <si>
    <t>注：</t>
  </si>
  <si>
    <t>平成23年の事業所数、従業者数は平成24年2月1日値</t>
  </si>
  <si>
    <t>完全
失業者数</t>
  </si>
  <si>
    <t>完全
失業率</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</si>
</sst>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s>
  <fonts count="39">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8.5"/>
      <name val="ＭＳ Ｐゴシック"/>
      <family val="3"/>
    </font>
    <font>
      <b/>
      <sz val="9"/>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6" borderId="0" applyNumberFormat="0" applyBorder="0" applyAlignment="0" applyProtection="0"/>
    <xf numFmtId="0" fontId="27" fillId="17"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4" fillId="0" borderId="0">
      <alignment/>
      <protection/>
    </xf>
    <xf numFmtId="0" fontId="12" fillId="0" borderId="0">
      <alignment/>
      <protection/>
    </xf>
    <xf numFmtId="0" fontId="7" fillId="0" borderId="0">
      <alignment/>
      <protection/>
    </xf>
    <xf numFmtId="0" fontId="16" fillId="0" borderId="0" applyNumberFormat="0" applyFill="0" applyBorder="0" applyAlignment="0" applyProtection="0"/>
    <xf numFmtId="0" fontId="13" fillId="0" borderId="0">
      <alignment/>
      <protection/>
    </xf>
    <xf numFmtId="0" fontId="35" fillId="6" borderId="0" applyNumberFormat="0" applyBorder="0" applyAlignment="0" applyProtection="0"/>
  </cellStyleXfs>
  <cellXfs count="442">
    <xf numFmtId="0" fontId="0" fillId="0" borderId="0" xfId="0" applyAlignment="1">
      <alignment/>
    </xf>
    <xf numFmtId="0" fontId="11" fillId="0" borderId="0" xfId="0" applyNumberFormat="1" applyFont="1" applyFill="1" applyBorder="1" applyAlignment="1">
      <alignment/>
    </xf>
    <xf numFmtId="176" fontId="11" fillId="0" borderId="10" xfId="63" applyNumberFormat="1" applyFont="1" applyFill="1" applyBorder="1" applyAlignment="1">
      <alignment horizontal="right"/>
      <protection/>
    </xf>
    <xf numFmtId="0" fontId="11" fillId="0" borderId="0" xfId="66" applyNumberFormat="1" applyFont="1" applyFill="1" applyBorder="1" applyAlignment="1">
      <alignment/>
      <protection/>
    </xf>
    <xf numFmtId="0" fontId="11" fillId="0" borderId="0" xfId="49" applyNumberFormat="1" applyFont="1" applyFill="1" applyBorder="1" applyAlignment="1">
      <alignment/>
    </xf>
    <xf numFmtId="0" fontId="11" fillId="0" borderId="11" xfId="49" applyNumberFormat="1" applyFont="1" applyFill="1" applyBorder="1" applyAlignment="1">
      <alignment/>
    </xf>
    <xf numFmtId="3" fontId="11" fillId="0" borderId="0" xfId="49" applyNumberFormat="1" applyFont="1" applyFill="1" applyBorder="1" applyAlignment="1">
      <alignment horizontal="right"/>
    </xf>
    <xf numFmtId="0" fontId="11" fillId="0" borderId="12" xfId="49" applyNumberFormat="1" applyFont="1" applyFill="1" applyBorder="1" applyAlignment="1">
      <alignment horizontal="center" vertical="center"/>
    </xf>
    <xf numFmtId="0" fontId="11" fillId="0" borderId="13" xfId="49" applyNumberFormat="1" applyFont="1" applyFill="1" applyBorder="1" applyAlignment="1">
      <alignment horizontal="center" vertical="center"/>
    </xf>
    <xf numFmtId="0" fontId="11" fillId="0" borderId="0" xfId="49" applyNumberFormat="1" applyFont="1" applyFill="1" applyBorder="1" applyAlignment="1" applyProtection="1">
      <alignment/>
      <protection/>
    </xf>
    <xf numFmtId="3" fontId="11" fillId="0" borderId="14" xfId="0" applyNumberFormat="1" applyFont="1" applyFill="1" applyBorder="1" applyAlignment="1">
      <alignment horizontal="right"/>
    </xf>
    <xf numFmtId="0" fontId="7" fillId="0" borderId="0" xfId="0" applyNumberFormat="1" applyFont="1" applyFill="1" applyBorder="1" applyAlignment="1">
      <alignment/>
    </xf>
    <xf numFmtId="0" fontId="11" fillId="0" borderId="13" xfId="0" applyNumberFormat="1" applyFont="1" applyFill="1" applyBorder="1" applyAlignment="1">
      <alignment horizontal="center" vertical="center"/>
    </xf>
    <xf numFmtId="3" fontId="11" fillId="0" borderId="0" xfId="0" applyNumberFormat="1" applyFont="1" applyFill="1" applyBorder="1" applyAlignment="1">
      <alignment horizontal="right"/>
    </xf>
    <xf numFmtId="3" fontId="11" fillId="0" borderId="15" xfId="49" applyNumberFormat="1" applyFont="1" applyFill="1" applyBorder="1" applyAlignment="1">
      <alignment horizontal="right"/>
    </xf>
    <xf numFmtId="3" fontId="11" fillId="0" borderId="14" xfId="49" applyNumberFormat="1" applyFont="1" applyFill="1" applyBorder="1" applyAlignment="1">
      <alignment horizontal="right"/>
    </xf>
    <xf numFmtId="3" fontId="11" fillId="0" borderId="16" xfId="49" applyNumberFormat="1" applyFont="1" applyFill="1" applyBorder="1" applyAlignment="1">
      <alignment horizontal="right"/>
    </xf>
    <xf numFmtId="3" fontId="11" fillId="0" borderId="17" xfId="49" applyNumberFormat="1" applyFont="1" applyFill="1" applyBorder="1" applyAlignment="1">
      <alignment horizontal="right"/>
    </xf>
    <xf numFmtId="3" fontId="11" fillId="0" borderId="11" xfId="49" applyNumberFormat="1" applyFont="1" applyFill="1" applyBorder="1" applyAlignment="1">
      <alignment horizontal="right"/>
    </xf>
    <xf numFmtId="0" fontId="11" fillId="0" borderId="0" xfId="49" applyNumberFormat="1" applyFont="1" applyFill="1" applyAlignment="1" applyProtection="1">
      <alignment/>
      <protection/>
    </xf>
    <xf numFmtId="0" fontId="11" fillId="0" borderId="10" xfId="49" applyNumberFormat="1" applyFont="1" applyFill="1" applyBorder="1" applyAlignment="1">
      <alignment/>
    </xf>
    <xf numFmtId="0" fontId="11" fillId="0" borderId="14" xfId="49" applyNumberFormat="1" applyFont="1" applyFill="1" applyBorder="1" applyAlignment="1">
      <alignment/>
    </xf>
    <xf numFmtId="0" fontId="11" fillId="0" borderId="18" xfId="49" applyNumberFormat="1" applyFont="1" applyFill="1" applyBorder="1" applyAlignment="1">
      <alignment/>
    </xf>
    <xf numFmtId="176" fontId="11" fillId="0" borderId="0" xfId="49" applyNumberFormat="1" applyFont="1" applyFill="1" applyBorder="1" applyAlignment="1">
      <alignment horizontal="right"/>
    </xf>
    <xf numFmtId="176" fontId="11" fillId="0" borderId="14" xfId="63" applyNumberFormat="1" applyFont="1" applyFill="1" applyBorder="1" applyAlignment="1">
      <alignment horizontal="right"/>
      <protection/>
    </xf>
    <xf numFmtId="176" fontId="11" fillId="0" borderId="17" xfId="63" applyNumberFormat="1" applyFont="1" applyFill="1" applyBorder="1" applyAlignment="1">
      <alignment horizontal="right"/>
      <protection/>
    </xf>
    <xf numFmtId="0" fontId="11" fillId="0" borderId="0" xfId="63" applyNumberFormat="1" applyFont="1" applyFill="1" applyAlignment="1">
      <alignment/>
      <protection/>
    </xf>
    <xf numFmtId="0" fontId="17" fillId="0" borderId="0" xfId="49" applyNumberFormat="1" applyFont="1" applyFill="1" applyBorder="1" applyAlignment="1">
      <alignment/>
    </xf>
    <xf numFmtId="0" fontId="17" fillId="0" borderId="11" xfId="49" applyNumberFormat="1" applyFont="1" applyFill="1" applyBorder="1" applyAlignment="1">
      <alignment/>
    </xf>
    <xf numFmtId="0" fontId="17" fillId="0" borderId="10" xfId="49" applyNumberFormat="1" applyFont="1" applyFill="1" applyBorder="1" applyAlignment="1">
      <alignment/>
    </xf>
    <xf numFmtId="0" fontId="17" fillId="0" borderId="14" xfId="49" applyNumberFormat="1" applyFont="1" applyFill="1" applyBorder="1" applyAlignment="1">
      <alignment/>
    </xf>
    <xf numFmtId="0" fontId="17" fillId="0" borderId="18" xfId="49" applyNumberFormat="1" applyFont="1" applyFill="1" applyBorder="1" applyAlignment="1">
      <alignment/>
    </xf>
    <xf numFmtId="0" fontId="17" fillId="0" borderId="19" xfId="49" applyNumberFormat="1" applyFont="1" applyFill="1" applyBorder="1" applyAlignment="1">
      <alignment/>
    </xf>
    <xf numFmtId="0" fontId="17" fillId="0" borderId="16" xfId="49" applyNumberFormat="1" applyFont="1" applyFill="1" applyBorder="1" applyAlignment="1">
      <alignment/>
    </xf>
    <xf numFmtId="0" fontId="17" fillId="0" borderId="0" xfId="0" applyNumberFormat="1" applyFont="1" applyFill="1" applyBorder="1" applyAlignment="1">
      <alignment/>
    </xf>
    <xf numFmtId="0" fontId="17" fillId="0" borderId="11" xfId="0" applyNumberFormat="1" applyFont="1" applyFill="1" applyBorder="1" applyAlignment="1">
      <alignment/>
    </xf>
    <xf numFmtId="0" fontId="17" fillId="0" borderId="0" xfId="0" applyNumberFormat="1" applyFont="1" applyFill="1" applyAlignment="1">
      <alignment/>
    </xf>
    <xf numFmtId="0" fontId="17" fillId="0" borderId="0" xfId="65" applyNumberFormat="1" applyFont="1" applyFill="1" applyBorder="1" applyAlignment="1">
      <alignment/>
      <protection/>
    </xf>
    <xf numFmtId="0" fontId="17" fillId="0" borderId="14" xfId="0" applyNumberFormat="1" applyFont="1" applyFill="1" applyBorder="1" applyAlignment="1">
      <alignment/>
    </xf>
    <xf numFmtId="0" fontId="17" fillId="0" borderId="18" xfId="0" applyNumberFormat="1" applyFont="1" applyFill="1" applyBorder="1" applyAlignment="1">
      <alignment/>
    </xf>
    <xf numFmtId="0" fontId="17" fillId="0" borderId="0" xfId="62" applyNumberFormat="1" applyFont="1" applyFill="1" applyBorder="1" applyAlignment="1" applyProtection="1">
      <alignment/>
      <protection/>
    </xf>
    <xf numFmtId="0" fontId="17" fillId="0" borderId="0" xfId="49" applyNumberFormat="1" applyFont="1" applyFill="1" applyBorder="1" applyAlignment="1" applyProtection="1">
      <alignment/>
      <protection/>
    </xf>
    <xf numFmtId="0" fontId="18" fillId="0" borderId="0" xfId="49" applyNumberFormat="1" applyFont="1" applyFill="1" applyBorder="1" applyAlignment="1">
      <alignment/>
    </xf>
    <xf numFmtId="3" fontId="17" fillId="0" borderId="10" xfId="49" applyNumberFormat="1" applyFont="1" applyFill="1" applyBorder="1" applyAlignment="1">
      <alignment horizontal="right"/>
    </xf>
    <xf numFmtId="3" fontId="17" fillId="0" borderId="0" xfId="49" applyNumberFormat="1" applyFont="1" applyFill="1" applyBorder="1" applyAlignment="1">
      <alignment horizontal="right"/>
    </xf>
    <xf numFmtId="3" fontId="17" fillId="0" borderId="14" xfId="65" applyNumberFormat="1" applyFont="1" applyFill="1" applyBorder="1" applyAlignment="1">
      <alignment horizontal="right"/>
      <protection/>
    </xf>
    <xf numFmtId="0" fontId="17" fillId="0" borderId="20"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1" fillId="0" borderId="0" xfId="68" applyNumberFormat="1" applyFont="1" applyFill="1" applyBorder="1" applyAlignment="1">
      <alignment/>
      <protection/>
    </xf>
    <xf numFmtId="0" fontId="11" fillId="0" borderId="0" xfId="62" applyNumberFormat="1" applyFont="1" applyFill="1" applyBorder="1" applyAlignment="1" applyProtection="1">
      <alignment/>
      <protection/>
    </xf>
    <xf numFmtId="0" fontId="11" fillId="0" borderId="0" xfId="0" applyNumberFormat="1" applyFont="1" applyFill="1" applyAlignment="1">
      <alignment/>
    </xf>
    <xf numFmtId="0" fontId="11" fillId="0" borderId="0" xfId="67" applyNumberFormat="1" applyFont="1" applyFill="1" applyBorder="1" applyAlignment="1" applyProtection="1">
      <alignment/>
      <protection/>
    </xf>
    <xf numFmtId="0" fontId="11" fillId="0" borderId="11" xfId="62" applyNumberFormat="1" applyFont="1" applyFill="1" applyBorder="1" applyAlignment="1" applyProtection="1">
      <alignment/>
      <protection/>
    </xf>
    <xf numFmtId="0" fontId="11" fillId="0" borderId="14" xfId="49" applyNumberFormat="1" applyFont="1" applyFill="1" applyBorder="1" applyAlignment="1" applyProtection="1">
      <alignment/>
      <protection/>
    </xf>
    <xf numFmtId="0" fontId="11" fillId="0" borderId="19" xfId="49" applyNumberFormat="1" applyFont="1" applyFill="1" applyBorder="1" applyAlignment="1">
      <alignment/>
    </xf>
    <xf numFmtId="0" fontId="11" fillId="0" borderId="0" xfId="0" applyNumberFormat="1" applyFont="1" applyFill="1" applyBorder="1" applyAlignment="1" quotePrefix="1">
      <alignment/>
    </xf>
    <xf numFmtId="0" fontId="11" fillId="0" borderId="14" xfId="0" applyNumberFormat="1" applyFont="1" applyFill="1" applyBorder="1" applyAlignment="1">
      <alignment/>
    </xf>
    <xf numFmtId="0" fontId="11" fillId="0" borderId="18" xfId="0" applyNumberFormat="1" applyFont="1" applyFill="1" applyBorder="1" applyAlignment="1">
      <alignment/>
    </xf>
    <xf numFmtId="0" fontId="11" fillId="0" borderId="11" xfId="0" applyNumberFormat="1" applyFont="1" applyFill="1" applyBorder="1" applyAlignment="1">
      <alignment/>
    </xf>
    <xf numFmtId="3" fontId="11" fillId="0" borderId="0" xfId="49" applyNumberFormat="1" applyFont="1" applyFill="1" applyBorder="1" applyAlignment="1" applyProtection="1">
      <alignment horizontal="right"/>
      <protection/>
    </xf>
    <xf numFmtId="3" fontId="11" fillId="0" borderId="14" xfId="49" applyNumberFormat="1" applyFont="1" applyFill="1" applyBorder="1" applyAlignment="1" applyProtection="1">
      <alignment horizontal="right"/>
      <protection/>
    </xf>
    <xf numFmtId="0" fontId="11" fillId="0" borderId="13" xfId="49" applyNumberFormat="1" applyFont="1" applyFill="1" applyBorder="1" applyAlignment="1">
      <alignment horizontal="center" vertical="center" wrapText="1"/>
    </xf>
    <xf numFmtId="0" fontId="14" fillId="0" borderId="0" xfId="49" applyNumberFormat="1" applyFont="1" applyFill="1" applyBorder="1" applyAlignment="1">
      <alignment/>
    </xf>
    <xf numFmtId="0" fontId="14" fillId="0" borderId="0" xfId="0" applyNumberFormat="1" applyFont="1" applyFill="1" applyBorder="1" applyAlignment="1">
      <alignment/>
    </xf>
    <xf numFmtId="0" fontId="11" fillId="0" borderId="12" xfId="0" applyNumberFormat="1" applyFont="1" applyFill="1" applyBorder="1" applyAlignment="1">
      <alignment horizontal="center" vertical="center"/>
    </xf>
    <xf numFmtId="0" fontId="11" fillId="0" borderId="0" xfId="63" applyNumberFormat="1" applyFont="1" applyFill="1" applyBorder="1" applyAlignment="1">
      <alignment/>
      <protection/>
    </xf>
    <xf numFmtId="0" fontId="11" fillId="0" borderId="0" xfId="61" applyNumberFormat="1" applyFont="1" applyFill="1" applyAlignment="1">
      <alignment/>
      <protection/>
    </xf>
    <xf numFmtId="0" fontId="11" fillId="0" borderId="0" xfId="49" applyNumberFormat="1" applyFont="1" applyFill="1" applyAlignment="1">
      <alignment/>
    </xf>
    <xf numFmtId="0" fontId="11" fillId="0" borderId="12" xfId="49" applyNumberFormat="1" applyFont="1" applyFill="1" applyBorder="1" applyAlignment="1">
      <alignment horizontal="center" vertical="center" wrapText="1"/>
    </xf>
    <xf numFmtId="0" fontId="11" fillId="0" borderId="11" xfId="49" applyNumberFormat="1" applyFont="1" applyFill="1" applyBorder="1" applyAlignment="1" quotePrefix="1">
      <alignment/>
    </xf>
    <xf numFmtId="0" fontId="11" fillId="0" borderId="0" xfId="49" applyNumberFormat="1" applyFont="1" applyFill="1" applyBorder="1" applyAlignment="1" quotePrefix="1">
      <alignment/>
    </xf>
    <xf numFmtId="176" fontId="11" fillId="0" borderId="14" xfId="49" applyNumberFormat="1" applyFont="1" applyFill="1" applyBorder="1" applyAlignment="1">
      <alignment horizontal="right"/>
    </xf>
    <xf numFmtId="3" fontId="11" fillId="0" borderId="0" xfId="49" applyNumberFormat="1" applyFont="1" applyFill="1" applyAlignment="1">
      <alignment horizontal="right"/>
    </xf>
    <xf numFmtId="0" fontId="11" fillId="0" borderId="18" xfId="49" applyNumberFormat="1" applyFont="1" applyFill="1" applyBorder="1" applyAlignment="1" applyProtection="1">
      <alignment/>
      <protection/>
    </xf>
    <xf numFmtId="0" fontId="7" fillId="0" borderId="0" xfId="0" applyNumberFormat="1" applyFont="1" applyFill="1" applyAlignment="1">
      <alignment/>
    </xf>
    <xf numFmtId="0" fontId="11" fillId="0" borderId="0" xfId="62" applyNumberFormat="1" applyFont="1" applyFill="1" applyAlignment="1">
      <alignment/>
      <protection/>
    </xf>
    <xf numFmtId="0" fontId="11" fillId="0" borderId="0" xfId="62" applyNumberFormat="1" applyFont="1" applyFill="1" applyBorder="1" applyAlignment="1">
      <alignment/>
      <protection/>
    </xf>
    <xf numFmtId="0" fontId="11" fillId="0" borderId="10" xfId="62" applyNumberFormat="1" applyFont="1" applyFill="1" applyBorder="1" applyAlignment="1">
      <alignment/>
      <protection/>
    </xf>
    <xf numFmtId="0" fontId="11" fillId="0" borderId="0" xfId="64" applyNumberFormat="1" applyFont="1" applyFill="1" applyBorder="1" applyAlignment="1" quotePrefix="1">
      <alignment/>
      <protection/>
    </xf>
    <xf numFmtId="0" fontId="11" fillId="0" borderId="11" xfId="62" applyNumberFormat="1" applyFont="1" applyFill="1" applyBorder="1" applyAlignment="1">
      <alignment/>
      <protection/>
    </xf>
    <xf numFmtId="0" fontId="11" fillId="0" borderId="14" xfId="62" applyNumberFormat="1" applyFont="1" applyFill="1" applyBorder="1" applyAlignment="1" quotePrefix="1">
      <alignment/>
      <protection/>
    </xf>
    <xf numFmtId="0" fontId="11" fillId="0" borderId="18" xfId="62" applyNumberFormat="1" applyFont="1" applyFill="1" applyBorder="1" applyAlignment="1" quotePrefix="1">
      <alignment/>
      <protection/>
    </xf>
    <xf numFmtId="0" fontId="11" fillId="0" borderId="0" xfId="62" applyNumberFormat="1" applyFont="1" applyFill="1" applyBorder="1" applyAlignment="1" quotePrefix="1">
      <alignment/>
      <protection/>
    </xf>
    <xf numFmtId="0" fontId="14" fillId="0" borderId="0" xfId="63" applyNumberFormat="1" applyFont="1" applyFill="1" applyAlignment="1">
      <alignment/>
      <protection/>
    </xf>
    <xf numFmtId="0" fontId="14" fillId="0" borderId="0" xfId="62" applyNumberFormat="1" applyFont="1" applyFill="1" applyAlignment="1">
      <alignment/>
      <protection/>
    </xf>
    <xf numFmtId="0" fontId="11" fillId="0" borderId="14" xfId="49" applyNumberFormat="1" applyFont="1" applyFill="1" applyBorder="1" applyAlignment="1">
      <alignment horizontal="right"/>
    </xf>
    <xf numFmtId="0" fontId="7" fillId="0" borderId="10" xfId="0" applyNumberFormat="1" applyFont="1" applyFill="1" applyBorder="1" applyAlignment="1">
      <alignment/>
    </xf>
    <xf numFmtId="0" fontId="11" fillId="0" borderId="19" xfId="63" applyNumberFormat="1" applyFont="1" applyFill="1" applyBorder="1" applyAlignment="1">
      <alignment/>
      <protection/>
    </xf>
    <xf numFmtId="0" fontId="11" fillId="0" borderId="14" xfId="63" applyNumberFormat="1" applyFont="1" applyFill="1" applyBorder="1" applyAlignment="1">
      <alignment wrapText="1"/>
      <protection/>
    </xf>
    <xf numFmtId="0" fontId="11" fillId="0" borderId="18" xfId="63" applyNumberFormat="1" applyFont="1" applyFill="1" applyBorder="1" applyAlignment="1">
      <alignment wrapText="1"/>
      <protection/>
    </xf>
    <xf numFmtId="0" fontId="11" fillId="0" borderId="0" xfId="68" applyNumberFormat="1" applyFont="1" applyFill="1" applyBorder="1" applyAlignment="1" quotePrefix="1">
      <alignment/>
      <protection/>
    </xf>
    <xf numFmtId="176" fontId="11" fillId="0" borderId="0" xfId="49" applyNumberFormat="1" applyFont="1" applyFill="1" applyBorder="1" applyAlignment="1" applyProtection="1">
      <alignment horizontal="right"/>
      <protection/>
    </xf>
    <xf numFmtId="3" fontId="11" fillId="0" borderId="0" xfId="62" applyNumberFormat="1" applyFont="1" applyFill="1" applyBorder="1" applyAlignment="1">
      <alignment horizontal="right"/>
      <protection/>
    </xf>
    <xf numFmtId="4" fontId="11" fillId="0" borderId="14" xfId="49" applyNumberFormat="1" applyFont="1" applyFill="1" applyBorder="1" applyAlignment="1">
      <alignment horizontal="right"/>
    </xf>
    <xf numFmtId="0" fontId="11" fillId="0" borderId="13" xfId="62" applyNumberFormat="1" applyFont="1" applyFill="1" applyBorder="1" applyAlignment="1">
      <alignment horizontal="center" vertical="center" wrapText="1"/>
      <protection/>
    </xf>
    <xf numFmtId="3" fontId="11" fillId="0" borderId="16" xfId="63" applyNumberFormat="1" applyFont="1" applyFill="1" applyBorder="1" applyAlignment="1">
      <alignment horizontal="right"/>
      <protection/>
    </xf>
    <xf numFmtId="0" fontId="11" fillId="0" borderId="12"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1" fillId="0" borderId="13" xfId="63" applyNumberFormat="1" applyFont="1" applyFill="1" applyBorder="1" applyAlignment="1">
      <alignment horizontal="center" vertical="center" wrapText="1"/>
      <protection/>
    </xf>
    <xf numFmtId="3" fontId="11" fillId="0" borderId="0" xfId="61" applyNumberFormat="1" applyFont="1" applyFill="1" applyBorder="1" applyAlignment="1">
      <alignment horizontal="right"/>
      <protection/>
    </xf>
    <xf numFmtId="0" fontId="11" fillId="0" borderId="0" xfId="61" applyNumberFormat="1" applyFont="1" applyFill="1" applyBorder="1" applyAlignment="1">
      <alignment/>
      <protection/>
    </xf>
    <xf numFmtId="0" fontId="9" fillId="0" borderId="13" xfId="62" applyNumberFormat="1" applyFont="1" applyFill="1" applyBorder="1" applyAlignment="1">
      <alignment horizontal="center" vertical="center" wrapText="1"/>
      <protection/>
    </xf>
    <xf numFmtId="0" fontId="11" fillId="0" borderId="0" xfId="49" applyNumberFormat="1" applyFont="1" applyFill="1" applyBorder="1" applyAlignment="1">
      <alignment horizontal="center" vertical="center" wrapText="1"/>
    </xf>
    <xf numFmtId="38" fontId="11" fillId="0" borderId="0" xfId="49" applyFont="1" applyFill="1" applyBorder="1" applyAlignment="1">
      <alignment horizontal="left"/>
    </xf>
    <xf numFmtId="0" fontId="11" fillId="0" borderId="0" xfId="0" applyFont="1" applyFill="1" applyAlignment="1">
      <alignment horizontal="left"/>
    </xf>
    <xf numFmtId="0" fontId="11" fillId="0" borderId="0" xfId="0" applyFont="1" applyFill="1" applyBorder="1" applyAlignment="1">
      <alignment/>
    </xf>
    <xf numFmtId="38" fontId="11" fillId="0" borderId="0" xfId="49" applyFont="1" applyFill="1" applyBorder="1" applyAlignment="1">
      <alignment/>
    </xf>
    <xf numFmtId="0" fontId="11" fillId="0" borderId="0" xfId="0" applyFont="1" applyFill="1" applyAlignment="1">
      <alignment/>
    </xf>
    <xf numFmtId="0" fontId="11" fillId="0" borderId="0" xfId="0" applyFont="1" applyFill="1" applyBorder="1" applyAlignment="1">
      <alignment horizontal="left"/>
    </xf>
    <xf numFmtId="0" fontId="11" fillId="0" borderId="15" xfId="0" applyFont="1" applyFill="1" applyBorder="1" applyAlignment="1">
      <alignment/>
    </xf>
    <xf numFmtId="38" fontId="11" fillId="0" borderId="15" xfId="49" applyFont="1" applyFill="1" applyBorder="1" applyAlignment="1">
      <alignment/>
    </xf>
    <xf numFmtId="0" fontId="17" fillId="0" borderId="0" xfId="49" applyNumberFormat="1" applyFont="1" applyFill="1" applyBorder="1" applyAlignment="1">
      <alignment horizontal="left"/>
    </xf>
    <xf numFmtId="38" fontId="11" fillId="0" borderId="0" xfId="49" applyFont="1" applyFill="1" applyBorder="1" applyAlignment="1" applyProtection="1">
      <alignment/>
      <protection/>
    </xf>
    <xf numFmtId="38" fontId="11" fillId="0" borderId="0" xfId="49" applyFont="1" applyFill="1" applyBorder="1" applyAlignment="1" applyProtection="1">
      <alignment horizontal="right"/>
      <protection/>
    </xf>
    <xf numFmtId="38" fontId="11" fillId="0" borderId="0" xfId="49" applyFont="1" applyFill="1" applyBorder="1" applyAlignment="1">
      <alignment/>
    </xf>
    <xf numFmtId="0" fontId="11" fillId="0" borderId="0" xfId="49" applyNumberFormat="1" applyFont="1" applyFill="1" applyBorder="1" applyAlignment="1">
      <alignment vertical="center"/>
    </xf>
    <xf numFmtId="0" fontId="9" fillId="0" borderId="0" xfId="49" applyNumberFormat="1" applyFont="1" applyFill="1" applyBorder="1" applyAlignment="1">
      <alignment vertical="center" wrapText="1"/>
    </xf>
    <xf numFmtId="0" fontId="11" fillId="0" borderId="0" xfId="49" applyNumberFormat="1" applyFont="1" applyFill="1" applyBorder="1" applyAlignment="1">
      <alignment vertical="center" wrapText="1"/>
    </xf>
    <xf numFmtId="3" fontId="11" fillId="0" borderId="0" xfId="49" applyNumberFormat="1" applyFont="1" applyFill="1" applyBorder="1" applyAlignment="1">
      <alignment/>
    </xf>
    <xf numFmtId="0" fontId="11" fillId="0" borderId="0" xfId="61" applyNumberFormat="1" applyFont="1" applyFill="1" applyBorder="1" applyAlignment="1">
      <alignment shrinkToFit="1"/>
      <protection/>
    </xf>
    <xf numFmtId="0" fontId="11" fillId="0" borderId="0" xfId="63" applyNumberFormat="1" applyFont="1" applyFill="1" applyBorder="1" applyAlignment="1">
      <alignment wrapText="1"/>
      <protection/>
    </xf>
    <xf numFmtId="0" fontId="11" fillId="0" borderId="11" xfId="63" applyNumberFormat="1" applyFont="1" applyFill="1" applyBorder="1" applyAlignment="1">
      <alignment wrapText="1"/>
      <protection/>
    </xf>
    <xf numFmtId="0" fontId="9" fillId="0" borderId="0" xfId="63" applyNumberFormat="1" applyFont="1" applyFill="1" applyBorder="1" applyAlignment="1">
      <alignment wrapText="1"/>
      <protection/>
    </xf>
    <xf numFmtId="0" fontId="9" fillId="0" borderId="11" xfId="63" applyNumberFormat="1" applyFont="1" applyFill="1" applyBorder="1" applyAlignment="1">
      <alignment wrapText="1"/>
      <protection/>
    </xf>
    <xf numFmtId="0" fontId="9" fillId="0" borderId="0" xfId="61" applyNumberFormat="1" applyFont="1" applyFill="1" applyBorder="1" applyAlignment="1">
      <alignment/>
      <protection/>
    </xf>
    <xf numFmtId="0" fontId="11" fillId="0" borderId="12" xfId="62" applyNumberFormat="1" applyFont="1" applyFill="1" applyBorder="1" applyAlignment="1">
      <alignment horizontal="center" vertical="center" wrapText="1"/>
      <protection/>
    </xf>
    <xf numFmtId="0" fontId="11" fillId="0" borderId="20"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0" xfId="62" applyFont="1" applyFill="1" applyBorder="1" applyAlignment="1">
      <alignment horizontal="right" vertical="top" wrapText="1"/>
      <protection/>
    </xf>
    <xf numFmtId="0" fontId="11" fillId="0" borderId="14" xfId="62" applyNumberFormat="1" applyFont="1" applyFill="1" applyBorder="1" applyAlignment="1">
      <alignment/>
      <protection/>
    </xf>
    <xf numFmtId="190" fontId="11" fillId="0" borderId="0" xfId="62" applyNumberFormat="1" applyFont="1" applyFill="1" applyBorder="1" applyAlignment="1">
      <alignment/>
      <protection/>
    </xf>
    <xf numFmtId="0" fontId="11" fillId="0" borderId="0" xfId="49" applyNumberFormat="1" applyFont="1" applyFill="1" applyBorder="1" applyAlignment="1">
      <alignment horizontal="center"/>
    </xf>
    <xf numFmtId="3" fontId="9" fillId="0" borderId="0" xfId="61" applyNumberFormat="1" applyFont="1" applyFill="1" applyBorder="1" applyAlignment="1">
      <alignment horizontal="right"/>
      <protection/>
    </xf>
    <xf numFmtId="0" fontId="11" fillId="0" borderId="0" xfId="61" applyNumberFormat="1" applyFont="1" applyFill="1" applyBorder="1" applyAlignment="1">
      <alignment horizontal="center" vertical="center" wrapText="1"/>
      <protection/>
    </xf>
    <xf numFmtId="0" fontId="11" fillId="0" borderId="0" xfId="61" applyNumberFormat="1" applyFont="1" applyFill="1" applyBorder="1" applyAlignment="1">
      <alignment horizontal="center"/>
      <protection/>
    </xf>
    <xf numFmtId="176" fontId="17" fillId="0" borderId="0" xfId="49" applyNumberFormat="1" applyFont="1" applyFill="1" applyBorder="1" applyAlignment="1">
      <alignment/>
    </xf>
    <xf numFmtId="0" fontId="36" fillId="0" borderId="0" xfId="49" applyNumberFormat="1" applyFont="1" applyFill="1" applyBorder="1" applyAlignment="1">
      <alignment/>
    </xf>
    <xf numFmtId="0" fontId="11" fillId="0" borderId="0" xfId="62" applyNumberFormat="1" applyFont="1" applyFill="1" applyBorder="1" applyAlignment="1">
      <alignment horizontal="right"/>
      <protection/>
    </xf>
    <xf numFmtId="3" fontId="11" fillId="0" borderId="0" xfId="49" applyNumberFormat="1" applyFont="1" applyFill="1" applyBorder="1" applyAlignment="1" applyProtection="1">
      <alignment/>
      <protection/>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2" xfId="63" applyNumberFormat="1" applyFont="1" applyFill="1" applyBorder="1" applyAlignment="1">
      <alignment horizontal="center" vertical="center"/>
      <protection/>
    </xf>
    <xf numFmtId="38" fontId="37" fillId="0" borderId="13" xfId="49" applyFont="1" applyFill="1" applyBorder="1" applyAlignment="1">
      <alignment horizontal="center" vertical="center"/>
    </xf>
    <xf numFmtId="38" fontId="11" fillId="0" borderId="20" xfId="49" applyFont="1" applyFill="1" applyBorder="1" applyAlignment="1">
      <alignment horizontal="center" vertical="center"/>
    </xf>
    <xf numFmtId="38" fontId="11" fillId="0" borderId="12" xfId="49" applyFont="1" applyFill="1" applyBorder="1" applyAlignment="1">
      <alignment horizontal="center" vertical="center"/>
    </xf>
    <xf numFmtId="38" fontId="11" fillId="0" borderId="0" xfId="49" applyFont="1" applyFill="1" applyAlignment="1" applyProtection="1">
      <alignment/>
      <protection/>
    </xf>
    <xf numFmtId="0" fontId="11" fillId="0" borderId="19" xfId="49" applyNumberFormat="1" applyFont="1" applyFill="1" applyBorder="1" applyAlignment="1">
      <alignment/>
    </xf>
    <xf numFmtId="38" fontId="11" fillId="0" borderId="0" xfId="49" applyFont="1" applyFill="1" applyBorder="1" applyAlignment="1">
      <alignment horizontal="right"/>
    </xf>
    <xf numFmtId="38" fontId="11" fillId="0" borderId="10" xfId="49" applyFont="1" applyFill="1" applyBorder="1" applyAlignment="1">
      <alignment horizontal="right"/>
    </xf>
    <xf numFmtId="38" fontId="11" fillId="0" borderId="15" xfId="49" applyFont="1" applyFill="1" applyBorder="1" applyAlignment="1">
      <alignment horizontal="right"/>
    </xf>
    <xf numFmtId="38" fontId="11" fillId="0" borderId="11" xfId="49" applyFont="1" applyFill="1" applyBorder="1" applyAlignment="1">
      <alignment horizontal="right"/>
    </xf>
    <xf numFmtId="38" fontId="11" fillId="0" borderId="0" xfId="49" applyFont="1" applyFill="1" applyAlignment="1" applyProtection="1">
      <alignment horizontal="center"/>
      <protection/>
    </xf>
    <xf numFmtId="185" fontId="11" fillId="0" borderId="0" xfId="49" applyNumberFormat="1" applyFont="1" applyFill="1" applyBorder="1" applyAlignment="1" applyProtection="1">
      <alignment/>
      <protection/>
    </xf>
    <xf numFmtId="185" fontId="11" fillId="0" borderId="0" xfId="49" applyNumberFormat="1" applyFont="1" applyFill="1" applyBorder="1" applyAlignment="1">
      <alignment/>
    </xf>
    <xf numFmtId="38" fontId="11" fillId="0" borderId="15" xfId="49" applyFont="1" applyFill="1" applyBorder="1" applyAlignment="1">
      <alignment/>
    </xf>
    <xf numFmtId="185" fontId="11" fillId="0" borderId="11" xfId="49" applyNumberFormat="1" applyFont="1" applyFill="1" applyBorder="1" applyAlignment="1">
      <alignment/>
    </xf>
    <xf numFmtId="0" fontId="11" fillId="0" borderId="0" xfId="49" applyNumberFormat="1" applyFont="1" applyFill="1" applyBorder="1" applyAlignment="1">
      <alignment/>
    </xf>
    <xf numFmtId="0" fontId="11" fillId="0" borderId="11" xfId="49" applyNumberFormat="1" applyFont="1" applyFill="1" applyBorder="1" applyAlignment="1">
      <alignment/>
    </xf>
    <xf numFmtId="38" fontId="11" fillId="0" borderId="0" xfId="49" applyFont="1" applyFill="1" applyAlignment="1" applyProtection="1">
      <alignment vertical="top"/>
      <protection/>
    </xf>
    <xf numFmtId="185" fontId="11" fillId="0" borderId="0" xfId="49" applyNumberFormat="1" applyFont="1" applyFill="1" applyBorder="1" applyAlignment="1">
      <alignment horizontal="right"/>
    </xf>
    <xf numFmtId="38" fontId="11" fillId="0" borderId="15" xfId="49" applyFont="1" applyFill="1" applyBorder="1" applyAlignment="1" applyProtection="1">
      <alignment horizontal="right"/>
      <protection/>
    </xf>
    <xf numFmtId="185" fontId="11" fillId="0" borderId="11" xfId="49" applyNumberFormat="1" applyFont="1" applyFill="1" applyBorder="1" applyAlignment="1" applyProtection="1">
      <alignment horizontal="right"/>
      <protection/>
    </xf>
    <xf numFmtId="185" fontId="11" fillId="0" borderId="0" xfId="49" applyNumberFormat="1" applyFont="1" applyFill="1" applyBorder="1" applyAlignment="1" applyProtection="1">
      <alignment horizontal="right"/>
      <protection/>
    </xf>
    <xf numFmtId="0" fontId="11" fillId="0" borderId="14" xfId="49" applyNumberFormat="1" applyFont="1" applyFill="1" applyBorder="1" applyAlignment="1">
      <alignment/>
    </xf>
    <xf numFmtId="38" fontId="11" fillId="0" borderId="14" xfId="49" applyFont="1" applyFill="1" applyBorder="1" applyAlignment="1" applyProtection="1">
      <alignment horizontal="center" vertical="top"/>
      <protection/>
    </xf>
    <xf numFmtId="38" fontId="11" fillId="0" borderId="14" xfId="49" applyFont="1" applyFill="1" applyBorder="1" applyAlignment="1" applyProtection="1">
      <alignment vertical="top"/>
      <protection/>
    </xf>
    <xf numFmtId="38" fontId="11" fillId="0" borderId="18" xfId="49" applyFont="1" applyFill="1" applyBorder="1" applyAlignment="1" applyProtection="1">
      <alignment vertical="top"/>
      <protection/>
    </xf>
    <xf numFmtId="185" fontId="11" fillId="0" borderId="14" xfId="49" applyNumberFormat="1" applyFont="1" applyFill="1" applyBorder="1" applyAlignment="1" applyProtection="1">
      <alignment vertical="top"/>
      <protection/>
    </xf>
    <xf numFmtId="185" fontId="11" fillId="0" borderId="17" xfId="49" applyNumberFormat="1" applyFont="1" applyFill="1" applyBorder="1" applyAlignment="1" applyProtection="1">
      <alignment vertical="top"/>
      <protection/>
    </xf>
    <xf numFmtId="38" fontId="11" fillId="0" borderId="18" xfId="49" applyFont="1" applyFill="1" applyBorder="1" applyAlignment="1">
      <alignment/>
    </xf>
    <xf numFmtId="38" fontId="11" fillId="0" borderId="14" xfId="49" applyFont="1" applyFill="1" applyBorder="1" applyAlignment="1">
      <alignment/>
    </xf>
    <xf numFmtId="185" fontId="11" fillId="0" borderId="14" xfId="49" applyNumberFormat="1" applyFont="1" applyFill="1" applyBorder="1" applyAlignment="1">
      <alignment/>
    </xf>
    <xf numFmtId="0" fontId="11" fillId="0" borderId="13" xfId="63" applyNumberFormat="1" applyFont="1" applyFill="1" applyBorder="1" applyAlignment="1">
      <alignment horizontal="center" vertical="center"/>
      <protection/>
    </xf>
    <xf numFmtId="0" fontId="11" fillId="0" borderId="0" xfId="49" applyNumberFormat="1" applyFont="1" applyFill="1" applyBorder="1" applyAlignment="1">
      <alignment horizontal="right"/>
    </xf>
    <xf numFmtId="0" fontId="0" fillId="0" borderId="0" xfId="0" applyFont="1" applyAlignment="1">
      <alignment/>
    </xf>
    <xf numFmtId="0" fontId="11" fillId="0" borderId="0" xfId="0" applyNumberFormat="1" applyFont="1" applyFill="1" applyBorder="1" applyAlignment="1">
      <alignment horizontal="center" vertical="center"/>
    </xf>
    <xf numFmtId="0" fontId="11" fillId="0" borderId="14" xfId="0" applyNumberFormat="1" applyFont="1" applyFill="1" applyBorder="1" applyAlignment="1">
      <alignment vertical="center"/>
    </xf>
    <xf numFmtId="0" fontId="11" fillId="0" borderId="18" xfId="0" applyNumberFormat="1" applyFont="1" applyFill="1" applyBorder="1" applyAlignment="1">
      <alignment vertical="center" wrapText="1"/>
    </xf>
    <xf numFmtId="0" fontId="9" fillId="0" borderId="13" xfId="0" applyNumberFormat="1" applyFont="1" applyFill="1" applyBorder="1" applyAlignment="1">
      <alignment horizontal="center" vertical="center" wrapText="1"/>
    </xf>
    <xf numFmtId="3" fontId="11" fillId="0" borderId="11" xfId="0" applyNumberFormat="1" applyFont="1" applyFill="1" applyBorder="1" applyAlignment="1">
      <alignment horizontal="right"/>
    </xf>
    <xf numFmtId="3" fontId="11" fillId="0" borderId="18" xfId="49" applyNumberFormat="1" applyFont="1" applyFill="1" applyBorder="1" applyAlignment="1">
      <alignment horizontal="right"/>
    </xf>
    <xf numFmtId="0" fontId="11" fillId="0" borderId="10" xfId="49" applyNumberFormat="1" applyFont="1" applyFill="1" applyBorder="1" applyAlignment="1">
      <alignment vertical="center" wrapText="1"/>
    </xf>
    <xf numFmtId="0" fontId="11" fillId="0" borderId="10" xfId="49" applyNumberFormat="1" applyFont="1" applyFill="1" applyBorder="1" applyAlignment="1">
      <alignment horizontal="center" vertical="center" wrapText="1"/>
    </xf>
    <xf numFmtId="0" fontId="38" fillId="0" borderId="0" xfId="49" applyNumberFormat="1" applyFont="1" applyFill="1" applyAlignment="1">
      <alignment/>
    </xf>
    <xf numFmtId="49" fontId="11" fillId="0" borderId="0" xfId="49" applyNumberFormat="1" applyFont="1" applyFill="1" applyBorder="1" applyAlignment="1">
      <alignment/>
    </xf>
    <xf numFmtId="0" fontId="0" fillId="0" borderId="0" xfId="0" applyFont="1" applyAlignment="1">
      <alignment/>
    </xf>
    <xf numFmtId="0" fontId="0" fillId="0" borderId="11" xfId="0" applyFont="1" applyBorder="1" applyAlignment="1">
      <alignment/>
    </xf>
    <xf numFmtId="0" fontId="14" fillId="0" borderId="0" xfId="63" applyNumberFormat="1" applyFont="1" applyFill="1" applyBorder="1" applyAlignment="1">
      <alignment/>
      <protection/>
    </xf>
    <xf numFmtId="0" fontId="11" fillId="0" borderId="10" xfId="63" applyNumberFormat="1" applyFont="1" applyFill="1" applyBorder="1" applyAlignment="1">
      <alignment horizontal="right" vertical="center"/>
      <protection/>
    </xf>
    <xf numFmtId="176" fontId="11" fillId="0" borderId="10" xfId="63" applyNumberFormat="1" applyFont="1" applyFill="1" applyBorder="1" applyAlignment="1">
      <alignment horizontal="right" vertical="center"/>
      <protection/>
    </xf>
    <xf numFmtId="0" fontId="11" fillId="0" borderId="16" xfId="63" applyNumberFormat="1" applyFont="1" applyFill="1" applyBorder="1" applyAlignment="1">
      <alignment horizontal="right" vertical="center"/>
      <protection/>
    </xf>
    <xf numFmtId="176" fontId="11" fillId="0" borderId="15" xfId="63" applyNumberFormat="1" applyFont="1" applyFill="1" applyBorder="1" applyAlignment="1">
      <alignment horizontal="right"/>
      <protection/>
    </xf>
    <xf numFmtId="176" fontId="11" fillId="0" borderId="0" xfId="63" applyNumberFormat="1" applyFont="1" applyFill="1" applyBorder="1" applyAlignment="1">
      <alignment horizontal="right"/>
      <protection/>
    </xf>
    <xf numFmtId="0" fontId="7" fillId="0" borderId="0" xfId="0" applyFont="1" applyAlignment="1">
      <alignment vertical="center"/>
    </xf>
    <xf numFmtId="3" fontId="11" fillId="0" borderId="0" xfId="0" applyNumberFormat="1" applyFont="1" applyFill="1" applyBorder="1" applyAlignment="1">
      <alignment/>
    </xf>
    <xf numFmtId="0" fontId="11" fillId="0" borderId="0" xfId="49" applyNumberFormat="1" applyFont="1" applyFill="1" applyBorder="1" applyAlignment="1">
      <alignment horizontal="right" vertical="center"/>
    </xf>
    <xf numFmtId="0" fontId="11" fillId="0" borderId="21" xfId="49" applyNumberFormat="1" applyFont="1" applyFill="1" applyBorder="1" applyAlignment="1">
      <alignment horizontal="center" vertical="center" wrapText="1"/>
    </xf>
    <xf numFmtId="0" fontId="11" fillId="0" borderId="20" xfId="49"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10" xfId="66" applyNumberFormat="1" applyFont="1" applyFill="1" applyBorder="1" applyAlignment="1">
      <alignment/>
      <protection/>
    </xf>
    <xf numFmtId="0" fontId="11" fillId="0" borderId="11" xfId="66" applyNumberFormat="1" applyFont="1" applyFill="1" applyBorder="1" applyAlignment="1">
      <alignment/>
      <protection/>
    </xf>
    <xf numFmtId="0" fontId="11" fillId="0" borderId="11" xfId="0" applyNumberFormat="1" applyFont="1" applyFill="1" applyBorder="1" applyAlignment="1" quotePrefix="1">
      <alignment/>
    </xf>
    <xf numFmtId="0" fontId="11" fillId="0" borderId="14" xfId="66" applyNumberFormat="1" applyFont="1" applyFill="1" applyBorder="1" applyAlignment="1">
      <alignment/>
      <protection/>
    </xf>
    <xf numFmtId="0" fontId="11" fillId="0" borderId="18" xfId="66" applyNumberFormat="1" applyFont="1" applyFill="1" applyBorder="1" applyAlignment="1">
      <alignment/>
      <protection/>
    </xf>
    <xf numFmtId="0" fontId="14" fillId="0" borderId="0" xfId="66" applyNumberFormat="1" applyFont="1" applyFill="1" applyBorder="1" applyAlignment="1">
      <alignment/>
      <protection/>
    </xf>
    <xf numFmtId="0" fontId="11" fillId="0" borderId="13" xfId="66" applyNumberFormat="1" applyFont="1" applyFill="1" applyBorder="1" applyAlignment="1">
      <alignment horizontal="center" vertical="center" wrapText="1"/>
      <protection/>
    </xf>
    <xf numFmtId="3" fontId="11" fillId="0" borderId="0" xfId="66" applyNumberFormat="1" applyFont="1" applyFill="1" applyBorder="1" applyAlignment="1">
      <alignment horizontal="right"/>
      <protection/>
    </xf>
    <xf numFmtId="176" fontId="11" fillId="0" borderId="0" xfId="66" applyNumberFormat="1" applyFont="1" applyFill="1" applyBorder="1" applyAlignment="1">
      <alignment horizontal="right"/>
      <protection/>
    </xf>
    <xf numFmtId="4" fontId="11" fillId="0" borderId="0" xfId="66" applyNumberFormat="1" applyFont="1" applyFill="1" applyBorder="1" applyAlignment="1">
      <alignment horizontal="right"/>
      <protection/>
    </xf>
    <xf numFmtId="0" fontId="11" fillId="0" borderId="0" xfId="66" applyNumberFormat="1" applyFont="1" applyFill="1" applyBorder="1" applyAlignment="1" quotePrefix="1">
      <alignment/>
      <protection/>
    </xf>
    <xf numFmtId="3" fontId="11" fillId="0" borderId="14" xfId="66" applyNumberFormat="1" applyFont="1" applyFill="1" applyBorder="1" applyAlignment="1">
      <alignment horizontal="right"/>
      <protection/>
    </xf>
    <xf numFmtId="176" fontId="11" fillId="0" borderId="14" xfId="66" applyNumberFormat="1" applyFont="1" applyFill="1" applyBorder="1" applyAlignment="1">
      <alignment horizontal="right"/>
      <protection/>
    </xf>
    <xf numFmtId="4" fontId="11" fillId="0" borderId="14" xfId="66" applyNumberFormat="1" applyFont="1" applyFill="1" applyBorder="1" applyAlignment="1">
      <alignment horizontal="right"/>
      <protection/>
    </xf>
    <xf numFmtId="0" fontId="0" fillId="0" borderId="14"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3" fontId="9" fillId="0" borderId="16" xfId="61" applyNumberFormat="1" applyFont="1" applyFill="1" applyBorder="1" applyAlignment="1">
      <alignment horizontal="right"/>
      <protection/>
    </xf>
    <xf numFmtId="0" fontId="11" fillId="0" borderId="14" xfId="61" applyNumberFormat="1" applyFont="1" applyFill="1" applyBorder="1" applyAlignment="1">
      <alignment/>
      <protection/>
    </xf>
    <xf numFmtId="0" fontId="11" fillId="0" borderId="18" xfId="61" applyNumberFormat="1" applyFont="1" applyFill="1" applyBorder="1" applyAlignment="1">
      <alignment/>
      <protection/>
    </xf>
    <xf numFmtId="0" fontId="11" fillId="0" borderId="17" xfId="49" applyNumberFormat="1" applyFont="1" applyFill="1" applyBorder="1" applyAlignment="1">
      <alignment/>
    </xf>
    <xf numFmtId="0" fontId="0" fillId="0" borderId="0" xfId="0" applyFont="1" applyFill="1" applyAlignment="1">
      <alignment/>
    </xf>
    <xf numFmtId="176" fontId="11" fillId="0" borderId="23" xfId="49" applyNumberFormat="1" applyFont="1" applyFill="1" applyBorder="1" applyAlignment="1">
      <alignment horizontal="right"/>
    </xf>
    <xf numFmtId="176" fontId="11" fillId="0" borderId="22" xfId="49" applyNumberFormat="1" applyFont="1" applyFill="1" applyBorder="1" applyAlignment="1">
      <alignment horizontal="right"/>
    </xf>
    <xf numFmtId="0" fontId="11" fillId="0" borderId="20" xfId="61" applyNumberFormat="1" applyFont="1" applyFill="1" applyBorder="1" applyAlignment="1">
      <alignment horizontal="center" vertical="center"/>
      <protection/>
    </xf>
    <xf numFmtId="4" fontId="17" fillId="0" borderId="0" xfId="49" applyNumberFormat="1" applyFont="1" applyFill="1" applyBorder="1" applyAlignment="1">
      <alignment horizontal="right"/>
    </xf>
    <xf numFmtId="4" fontId="17" fillId="0" borderId="14" xfId="49" applyNumberFormat="1" applyFont="1" applyFill="1" applyBorder="1" applyAlignment="1">
      <alignment horizontal="right"/>
    </xf>
    <xf numFmtId="0" fontId="11" fillId="0" borderId="21" xfId="67" applyNumberFormat="1" applyFont="1" applyFill="1" applyBorder="1" applyAlignment="1">
      <alignment horizontal="center" vertical="center"/>
      <protection/>
    </xf>
    <xf numFmtId="0" fontId="14" fillId="0" borderId="0" xfId="68" applyNumberFormat="1" applyFont="1" applyFill="1" applyBorder="1" applyAlignment="1">
      <alignment/>
      <protection/>
    </xf>
    <xf numFmtId="0" fontId="11" fillId="0" borderId="14" xfId="68" applyNumberFormat="1" applyFont="1" applyFill="1" applyBorder="1" applyAlignment="1">
      <alignment/>
      <protection/>
    </xf>
    <xf numFmtId="0" fontId="11" fillId="0" borderId="14" xfId="67" applyNumberFormat="1" applyFont="1" applyFill="1" applyBorder="1" applyAlignment="1">
      <alignment horizontal="center" vertical="center"/>
      <protection/>
    </xf>
    <xf numFmtId="0" fontId="11" fillId="0" borderId="13" xfId="67" applyNumberFormat="1" applyFont="1" applyFill="1" applyBorder="1" applyAlignment="1">
      <alignment horizontal="center" vertical="center"/>
      <protection/>
    </xf>
    <xf numFmtId="0" fontId="11" fillId="0" borderId="0" xfId="67" applyNumberFormat="1" applyFont="1" applyFill="1" applyAlignment="1" applyProtection="1">
      <alignment/>
      <protection/>
    </xf>
    <xf numFmtId="0" fontId="11" fillId="0" borderId="10" xfId="67" applyNumberFormat="1" applyFont="1" applyFill="1" applyBorder="1" applyAlignment="1">
      <alignment/>
      <protection/>
    </xf>
    <xf numFmtId="0" fontId="11" fillId="0" borderId="19" xfId="62" applyNumberFormat="1" applyFont="1" applyFill="1" applyBorder="1" applyAlignment="1" applyProtection="1">
      <alignment/>
      <protection/>
    </xf>
    <xf numFmtId="3"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0" fontId="11" fillId="0" borderId="0" xfId="67" applyNumberFormat="1" applyFont="1" applyFill="1" applyBorder="1" applyAlignment="1" quotePrefix="1">
      <alignment/>
      <protection/>
    </xf>
    <xf numFmtId="4" fontId="11" fillId="0" borderId="0" xfId="49" applyNumberFormat="1" applyFont="1" applyFill="1" applyBorder="1" applyAlignment="1" applyProtection="1">
      <alignment horizontal="right"/>
      <protection/>
    </xf>
    <xf numFmtId="0" fontId="11" fillId="0" borderId="11" xfId="68" applyNumberFormat="1" applyFont="1" applyFill="1" applyBorder="1" applyAlignment="1">
      <alignment/>
      <protection/>
    </xf>
    <xf numFmtId="0" fontId="11" fillId="0" borderId="14" xfId="67" applyNumberFormat="1" applyFont="1" applyFill="1" applyBorder="1" applyAlignment="1" applyProtection="1">
      <alignment/>
      <protection/>
    </xf>
    <xf numFmtId="0" fontId="11" fillId="0" borderId="14" xfId="62" applyNumberFormat="1" applyFont="1" applyFill="1" applyBorder="1" applyAlignment="1" applyProtection="1">
      <alignment/>
      <protection/>
    </xf>
    <xf numFmtId="0" fontId="11" fillId="0" borderId="18" xfId="67" applyNumberFormat="1" applyFont="1" applyFill="1" applyBorder="1" applyAlignment="1" applyProtection="1">
      <alignment/>
      <protection/>
    </xf>
    <xf numFmtId="3" fontId="11" fillId="0" borderId="14" xfId="62" applyNumberFormat="1" applyFont="1" applyFill="1" applyBorder="1" applyAlignment="1" applyProtection="1">
      <alignment horizontal="right"/>
      <protection/>
    </xf>
    <xf numFmtId="4" fontId="11" fillId="0" borderId="14" xfId="62" applyNumberFormat="1" applyFont="1" applyFill="1" applyBorder="1" applyAlignment="1" applyProtection="1">
      <alignment horizontal="right"/>
      <protection/>
    </xf>
    <xf numFmtId="176" fontId="11" fillId="0" borderId="14" xfId="62" applyNumberFormat="1" applyFont="1" applyFill="1" applyBorder="1" applyAlignment="1" applyProtection="1">
      <alignment horizontal="right"/>
      <protection/>
    </xf>
    <xf numFmtId="0" fontId="11" fillId="0" borderId="10" xfId="0" applyNumberFormat="1" applyFont="1" applyFill="1" applyBorder="1" applyAlignment="1">
      <alignment/>
    </xf>
    <xf numFmtId="0" fontId="14" fillId="0" borderId="0" xfId="62" applyNumberFormat="1" applyFont="1" applyFill="1" applyBorder="1" applyAlignment="1" applyProtection="1">
      <alignment/>
      <protection/>
    </xf>
    <xf numFmtId="0" fontId="11" fillId="0" borderId="20" xfId="62" applyNumberFormat="1" applyFont="1" applyFill="1" applyBorder="1" applyAlignment="1" applyProtection="1">
      <alignment horizontal="center" vertical="center"/>
      <protection/>
    </xf>
    <xf numFmtId="0" fontId="11" fillId="0" borderId="13" xfId="62" applyNumberFormat="1" applyFont="1" applyFill="1" applyBorder="1" applyAlignment="1" applyProtection="1">
      <alignment horizontal="center" vertical="center"/>
      <protection/>
    </xf>
    <xf numFmtId="0" fontId="11" fillId="0" borderId="12" xfId="62" applyNumberFormat="1" applyFont="1" applyFill="1" applyBorder="1" applyAlignment="1" applyProtection="1">
      <alignment horizontal="center" vertical="center"/>
      <protection/>
    </xf>
    <xf numFmtId="0" fontId="11" fillId="0" borderId="21" xfId="62" applyNumberFormat="1" applyFont="1" applyFill="1" applyBorder="1" applyAlignment="1" applyProtection="1">
      <alignment horizontal="center" vertical="center"/>
      <protection/>
    </xf>
    <xf numFmtId="0" fontId="11" fillId="0" borderId="10" xfId="67" applyNumberFormat="1" applyFont="1" applyFill="1" applyBorder="1" applyAlignment="1" applyProtection="1">
      <alignment/>
      <protection/>
    </xf>
    <xf numFmtId="0" fontId="11" fillId="0" borderId="0" xfId="62" applyFont="1" applyFill="1" applyBorder="1" applyAlignment="1" applyProtection="1">
      <alignment/>
      <protection/>
    </xf>
    <xf numFmtId="3" fontId="11" fillId="0" borderId="0" xfId="62" applyNumberFormat="1" applyFont="1" applyFill="1" applyBorder="1" applyAlignment="1" applyProtection="1">
      <alignment horizontal="right"/>
      <protection/>
    </xf>
    <xf numFmtId="0" fontId="11" fillId="0" borderId="0" xfId="67" applyFont="1" applyFill="1" applyAlignment="1" applyProtection="1">
      <alignment/>
      <protection/>
    </xf>
    <xf numFmtId="0" fontId="11" fillId="0" borderId="0" xfId="67" applyFont="1" applyFill="1" applyBorder="1" applyAlignment="1" applyProtection="1">
      <alignment/>
      <protection/>
    </xf>
    <xf numFmtId="38" fontId="11" fillId="0" borderId="0" xfId="49" applyFont="1" applyFill="1" applyBorder="1" applyAlignment="1">
      <alignment horizontal="right" wrapText="1"/>
    </xf>
    <xf numFmtId="0" fontId="11" fillId="0" borderId="0" xfId="68" applyFont="1" applyFill="1" applyBorder="1" applyAlignment="1">
      <alignment/>
      <protection/>
    </xf>
    <xf numFmtId="0" fontId="11" fillId="0" borderId="0" xfId="67" applyFont="1" applyFill="1" applyAlignment="1" applyProtection="1">
      <alignment horizontal="center" vertical="top"/>
      <protection/>
    </xf>
    <xf numFmtId="0" fontId="11" fillId="0" borderId="11" xfId="62" applyFont="1" applyFill="1" applyBorder="1" applyAlignment="1" applyProtection="1">
      <alignment vertical="top"/>
      <protection/>
    </xf>
    <xf numFmtId="0" fontId="9" fillId="0" borderId="0" xfId="68" applyFont="1" applyFill="1" applyBorder="1">
      <alignment/>
      <protection/>
    </xf>
    <xf numFmtId="0" fontId="11" fillId="0" borderId="0" xfId="67" applyFont="1" applyFill="1" applyBorder="1" applyAlignment="1" applyProtection="1">
      <alignment vertical="top"/>
      <protection/>
    </xf>
    <xf numFmtId="181" fontId="11" fillId="0" borderId="0" xfId="0" applyNumberFormat="1" applyFont="1" applyFill="1" applyAlignment="1">
      <alignment/>
    </xf>
    <xf numFmtId="0" fontId="11" fillId="0" borderId="18" xfId="68" applyNumberFormat="1" applyFont="1" applyFill="1" applyBorder="1" applyAlignment="1">
      <alignment/>
      <protection/>
    </xf>
    <xf numFmtId="0" fontId="11" fillId="0" borderId="10" xfId="62" applyNumberFormat="1" applyFont="1" applyFill="1" applyBorder="1" applyAlignment="1" applyProtection="1">
      <alignment/>
      <protection/>
    </xf>
    <xf numFmtId="0" fontId="11" fillId="0" borderId="10" xfId="68" applyNumberFormat="1" applyFont="1" applyFill="1" applyBorder="1" applyAlignment="1">
      <alignment/>
      <protection/>
    </xf>
    <xf numFmtId="0" fontId="11" fillId="0" borderId="20"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4" xfId="0" applyNumberFormat="1" applyFont="1" applyFill="1" applyBorder="1" applyAlignment="1" quotePrefix="1">
      <alignment/>
    </xf>
    <xf numFmtId="0" fontId="11" fillId="0" borderId="18" xfId="0" applyNumberFormat="1" applyFont="1" applyFill="1" applyBorder="1" applyAlignment="1" quotePrefix="1">
      <alignment/>
    </xf>
    <xf numFmtId="0" fontId="11" fillId="0" borderId="13" xfId="61" applyNumberFormat="1" applyFont="1" applyFill="1" applyBorder="1" applyAlignment="1">
      <alignment horizontal="center" vertical="center"/>
      <protection/>
    </xf>
    <xf numFmtId="0" fontId="11" fillId="0" borderId="11" xfId="61" applyNumberFormat="1" applyFont="1" applyFill="1" applyBorder="1" applyAlignment="1">
      <alignment/>
      <protection/>
    </xf>
    <xf numFmtId="0" fontId="11" fillId="0" borderId="11" xfId="61" applyNumberFormat="1" applyFont="1" applyFill="1" applyBorder="1" applyAlignment="1">
      <alignment shrinkToFit="1"/>
      <protection/>
    </xf>
    <xf numFmtId="0" fontId="11" fillId="0" borderId="21" xfId="0" applyNumberFormat="1" applyFont="1" applyFill="1" applyBorder="1" applyAlignment="1">
      <alignment horizontal="center" vertical="center"/>
    </xf>
    <xf numFmtId="3" fontId="11" fillId="0" borderId="16" xfId="0" applyNumberFormat="1" applyFont="1" applyFill="1" applyBorder="1" applyAlignment="1">
      <alignment horizontal="right"/>
    </xf>
    <xf numFmtId="3" fontId="11" fillId="0" borderId="17" xfId="0" applyNumberFormat="1" applyFont="1" applyFill="1" applyBorder="1" applyAlignment="1">
      <alignment horizontal="right"/>
    </xf>
    <xf numFmtId="0" fontId="11" fillId="0" borderId="13" xfId="49"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12" xfId="49" applyNumberFormat="1" applyFont="1" applyFill="1" applyBorder="1" applyAlignment="1">
      <alignment horizontal="center" vertical="center" shrinkToFit="1"/>
    </xf>
    <xf numFmtId="3" fontId="11" fillId="0" borderId="19" xfId="49"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0" borderId="10" xfId="49" applyNumberFormat="1" applyFont="1" applyFill="1" applyBorder="1" applyAlignment="1">
      <alignment horizontal="right"/>
    </xf>
    <xf numFmtId="3" fontId="11" fillId="0" borderId="15" xfId="49" applyNumberFormat="1" applyFont="1" applyFill="1" applyBorder="1" applyAlignment="1">
      <alignment horizontal="right" vertical="center"/>
    </xf>
    <xf numFmtId="3" fontId="11" fillId="0" borderId="0" xfId="49" applyNumberFormat="1" applyFont="1" applyFill="1" applyBorder="1" applyAlignment="1">
      <alignment horizontal="right" vertical="center"/>
    </xf>
    <xf numFmtId="0" fontId="17" fillId="0" borderId="12" xfId="49" applyNumberFormat="1" applyFont="1" applyFill="1" applyBorder="1" applyAlignment="1">
      <alignment horizontal="center" vertical="center"/>
    </xf>
    <xf numFmtId="0" fontId="18" fillId="0" borderId="0" xfId="62" applyNumberFormat="1" applyFont="1" applyFill="1" applyBorder="1" applyAlignment="1" applyProtection="1">
      <alignment/>
      <protection/>
    </xf>
    <xf numFmtId="0" fontId="17" fillId="0" borderId="0" xfId="68" applyNumberFormat="1" applyFont="1" applyFill="1" applyBorder="1" applyAlignment="1">
      <alignment/>
      <protection/>
    </xf>
    <xf numFmtId="0" fontId="17" fillId="0" borderId="20" xfId="68" applyNumberFormat="1" applyFont="1" applyFill="1" applyBorder="1" applyAlignment="1">
      <alignment horizontal="center" vertical="center"/>
      <protection/>
    </xf>
    <xf numFmtId="0" fontId="17" fillId="0" borderId="13" xfId="62" applyNumberFormat="1" applyFont="1" applyFill="1" applyBorder="1" applyAlignment="1" applyProtection="1">
      <alignment horizontal="center" vertical="center"/>
      <protection/>
    </xf>
    <xf numFmtId="0" fontId="17" fillId="0" borderId="12" xfId="62" applyNumberFormat="1" applyFont="1" applyFill="1" applyBorder="1" applyAlignment="1" applyProtection="1">
      <alignment horizontal="center" vertical="center"/>
      <protection/>
    </xf>
    <xf numFmtId="0" fontId="17" fillId="0" borderId="21" xfId="62" applyNumberFormat="1" applyFont="1" applyFill="1" applyBorder="1" applyAlignment="1" applyProtection="1">
      <alignment horizontal="center" vertical="center"/>
      <protection/>
    </xf>
    <xf numFmtId="0" fontId="17" fillId="0" borderId="11" xfId="67" applyNumberFormat="1" applyFont="1" applyFill="1" applyBorder="1" applyAlignment="1" applyProtection="1">
      <alignment/>
      <protection/>
    </xf>
    <xf numFmtId="0" fontId="17" fillId="0" borderId="11" xfId="68" applyNumberFormat="1" applyFont="1" applyFill="1" applyBorder="1" applyAlignment="1">
      <alignment/>
      <protection/>
    </xf>
    <xf numFmtId="176" fontId="17" fillId="0" borderId="0" xfId="49" applyNumberFormat="1" applyFont="1" applyFill="1" applyBorder="1" applyAlignment="1" applyProtection="1">
      <alignment horizontal="right"/>
      <protection/>
    </xf>
    <xf numFmtId="3" fontId="17" fillId="0" borderId="14" xfId="49" applyNumberFormat="1" applyFont="1" applyFill="1" applyBorder="1" applyAlignment="1">
      <alignment horizontal="right"/>
    </xf>
    <xf numFmtId="0" fontId="17" fillId="0" borderId="18" xfId="49" applyNumberFormat="1" applyFont="1" applyFill="1" applyBorder="1" applyAlignment="1">
      <alignment horizontal="center" vertical="center"/>
    </xf>
    <xf numFmtId="0" fontId="17" fillId="0" borderId="14" xfId="49" applyNumberFormat="1" applyFont="1" applyFill="1" applyBorder="1" applyAlignment="1">
      <alignment horizontal="center" vertical="center"/>
    </xf>
    <xf numFmtId="0" fontId="17" fillId="0" borderId="13"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wrapText="1"/>
    </xf>
    <xf numFmtId="0" fontId="17" fillId="0" borderId="22" xfId="49" applyNumberFormat="1" applyFont="1" applyFill="1" applyBorder="1" applyAlignment="1">
      <alignment horizontal="center" vertical="center"/>
    </xf>
    <xf numFmtId="0" fontId="11" fillId="0" borderId="19" xfId="49" applyNumberFormat="1" applyFont="1" applyFill="1" applyBorder="1" applyAlignment="1">
      <alignment vertical="center"/>
    </xf>
    <xf numFmtId="176" fontId="17" fillId="0" borderId="10" xfId="49" applyNumberFormat="1" applyFont="1" applyFill="1" applyBorder="1" applyAlignment="1">
      <alignment horizontal="right"/>
    </xf>
    <xf numFmtId="176" fontId="17" fillId="0" borderId="0" xfId="49" applyNumberFormat="1" applyFont="1" applyFill="1" applyBorder="1" applyAlignment="1">
      <alignment horizontal="right"/>
    </xf>
    <xf numFmtId="0" fontId="11" fillId="0" borderId="11" xfId="49" applyNumberFormat="1" applyFont="1" applyFill="1" applyBorder="1" applyAlignment="1">
      <alignment vertical="center"/>
    </xf>
    <xf numFmtId="176" fontId="17" fillId="0" borderId="0" xfId="0" applyNumberFormat="1" applyFont="1" applyFill="1" applyBorder="1" applyAlignment="1">
      <alignment horizontal="right"/>
    </xf>
    <xf numFmtId="0" fontId="11" fillId="0" borderId="11" xfId="49" applyNumberFormat="1" applyFont="1" applyFill="1" applyBorder="1" applyAlignment="1">
      <alignment horizontal="center" vertical="center"/>
    </xf>
    <xf numFmtId="0" fontId="38" fillId="0" borderId="11" xfId="49" applyNumberFormat="1" applyFont="1" applyFill="1" applyBorder="1" applyAlignment="1">
      <alignment horizontal="center" vertical="center"/>
    </xf>
    <xf numFmtId="0" fontId="11" fillId="0" borderId="11" xfId="49" applyNumberFormat="1" applyFont="1" applyFill="1" applyBorder="1" applyAlignment="1">
      <alignment vertical="center" wrapText="1"/>
    </xf>
    <xf numFmtId="176" fontId="17" fillId="0" borderId="0" xfId="49" applyNumberFormat="1" applyFont="1" applyFill="1" applyBorder="1" applyAlignment="1">
      <alignment horizontal="right" vertical="center"/>
    </xf>
    <xf numFmtId="3" fontId="17" fillId="0" borderId="0" xfId="49" applyNumberFormat="1" applyFont="1" applyFill="1" applyBorder="1" applyAlignment="1">
      <alignment horizontal="right" vertical="center"/>
    </xf>
    <xf numFmtId="176" fontId="17" fillId="0" borderId="0" xfId="49" applyNumberFormat="1" applyFont="1" applyFill="1" applyAlignment="1">
      <alignment horizontal="right" vertical="center"/>
    </xf>
    <xf numFmtId="0" fontId="11" fillId="0" borderId="18" xfId="49" applyNumberFormat="1" applyFont="1" applyFill="1" applyBorder="1" applyAlignment="1">
      <alignment vertical="center"/>
    </xf>
    <xf numFmtId="176" fontId="17" fillId="0" borderId="14" xfId="49" applyNumberFormat="1" applyFont="1" applyFill="1" applyBorder="1" applyAlignment="1">
      <alignment horizontal="right"/>
    </xf>
    <xf numFmtId="3" fontId="17" fillId="0" borderId="15" xfId="49" applyNumberFormat="1" applyFont="1" applyFill="1" applyBorder="1" applyAlignment="1">
      <alignment horizontal="right"/>
    </xf>
    <xf numFmtId="0" fontId="17" fillId="0" borderId="14" xfId="65" applyNumberFormat="1" applyFont="1" applyFill="1" applyBorder="1" applyAlignment="1">
      <alignment/>
      <protection/>
    </xf>
    <xf numFmtId="3" fontId="17" fillId="0" borderId="17" xfId="65" applyNumberFormat="1" applyFont="1" applyFill="1" applyBorder="1" applyAlignment="1">
      <alignment horizontal="right"/>
      <protection/>
    </xf>
    <xf numFmtId="176" fontId="11" fillId="0" borderId="0" xfId="63" applyNumberFormat="1" applyFont="1" applyFill="1" applyBorder="1" applyAlignment="1">
      <alignment horizontal="right" vertical="center"/>
      <protection/>
    </xf>
    <xf numFmtId="176" fontId="11" fillId="0" borderId="15" xfId="63" applyNumberFormat="1" applyFont="1" applyFill="1" applyBorder="1" applyAlignment="1">
      <alignment horizontal="right" vertical="center"/>
      <protection/>
    </xf>
    <xf numFmtId="0" fontId="11" fillId="0" borderId="14"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0" xfId="67" applyNumberFormat="1" applyFont="1" applyFill="1" applyBorder="1" applyAlignment="1">
      <alignment horizontal="center" vertical="center"/>
      <protection/>
    </xf>
    <xf numFmtId="0" fontId="11" fillId="0" borderId="19" xfId="67" applyNumberFormat="1" applyFont="1" applyFill="1" applyBorder="1" applyAlignment="1">
      <alignment horizontal="center" vertical="center"/>
      <protection/>
    </xf>
    <xf numFmtId="0" fontId="11" fillId="0" borderId="14" xfId="67" applyNumberFormat="1" applyFont="1" applyFill="1" applyBorder="1" applyAlignment="1">
      <alignment horizontal="center" vertical="center"/>
      <protection/>
    </xf>
    <xf numFmtId="0" fontId="11" fillId="0" borderId="18" xfId="67" applyNumberFormat="1" applyFont="1" applyFill="1" applyBorder="1" applyAlignment="1">
      <alignment horizontal="center" vertical="center"/>
      <protection/>
    </xf>
    <xf numFmtId="0" fontId="11" fillId="0" borderId="21" xfId="67" applyNumberFormat="1" applyFont="1" applyFill="1" applyBorder="1" applyAlignment="1" applyProtection="1">
      <alignment horizontal="center" vertical="center"/>
      <protection/>
    </xf>
    <xf numFmtId="0" fontId="11" fillId="0" borderId="20" xfId="67" applyNumberFormat="1" applyFont="1" applyFill="1" applyBorder="1" applyAlignment="1" applyProtection="1">
      <alignment horizontal="center" vertical="center"/>
      <protection/>
    </xf>
    <xf numFmtId="0" fontId="11" fillId="0" borderId="10" xfId="49" applyNumberFormat="1" applyFont="1" applyFill="1" applyBorder="1" applyAlignment="1">
      <alignment horizontal="center" vertical="center"/>
    </xf>
    <xf numFmtId="38" fontId="9" fillId="0" borderId="14" xfId="49" applyFont="1" applyFill="1" applyBorder="1" applyAlignment="1">
      <alignment horizontal="center" vertical="center"/>
    </xf>
    <xf numFmtId="0" fontId="11" fillId="0" borderId="24" xfId="67" applyNumberFormat="1" applyFont="1" applyFill="1" applyBorder="1" applyAlignment="1">
      <alignment horizontal="center" vertical="center"/>
      <protection/>
    </xf>
    <xf numFmtId="0" fontId="11" fillId="0" borderId="22" xfId="67" applyNumberFormat="1" applyFont="1" applyFill="1" applyBorder="1" applyAlignment="1">
      <alignment horizontal="center" vertical="center"/>
      <protection/>
    </xf>
    <xf numFmtId="0" fontId="11" fillId="0" borderId="10" xfId="0" applyNumberFormat="1" applyFont="1" applyFill="1" applyBorder="1" applyAlignment="1">
      <alignment horizontal="center" vertical="center"/>
    </xf>
    <xf numFmtId="0" fontId="11" fillId="0" borderId="12"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1" fillId="0" borderId="24" xfId="67" applyNumberFormat="1" applyFont="1" applyFill="1" applyBorder="1" applyAlignment="1">
      <alignment horizontal="center" vertical="center" wrapText="1"/>
      <protection/>
    </xf>
    <xf numFmtId="0" fontId="11" fillId="0" borderId="22" xfId="67" applyNumberFormat="1" applyFont="1" applyFill="1" applyBorder="1" applyAlignment="1">
      <alignment horizontal="center" vertical="center" wrapText="1"/>
      <protection/>
    </xf>
    <xf numFmtId="38" fontId="9" fillId="0" borderId="10" xfId="49" applyFont="1" applyFill="1" applyBorder="1" applyAlignment="1">
      <alignment horizontal="center" vertical="center" wrapText="1"/>
    </xf>
    <xf numFmtId="0" fontId="11" fillId="0" borderId="18" xfId="66" applyNumberFormat="1" applyFont="1" applyFill="1" applyBorder="1" applyAlignment="1">
      <alignment horizontal="center" vertical="center"/>
      <protection/>
    </xf>
    <xf numFmtId="0" fontId="11" fillId="0" borderId="13" xfId="0" applyNumberFormat="1" applyFont="1" applyFill="1" applyBorder="1" applyAlignment="1">
      <alignment horizontal="center" vertical="center"/>
    </xf>
    <xf numFmtId="0" fontId="17" fillId="0" borderId="12" xfId="49" applyNumberFormat="1" applyFont="1" applyFill="1" applyBorder="1" applyAlignment="1">
      <alignment horizontal="center" vertical="center" wrapText="1"/>
    </xf>
    <xf numFmtId="0" fontId="17" fillId="0" borderId="21" xfId="49" applyNumberFormat="1" applyFont="1" applyFill="1" applyBorder="1" applyAlignment="1">
      <alignment horizontal="center" vertical="center" wrapText="1"/>
    </xf>
    <xf numFmtId="0" fontId="17" fillId="0" borderId="20" xfId="49" applyNumberFormat="1" applyFont="1" applyFill="1" applyBorder="1" applyAlignment="1">
      <alignment horizontal="center" vertical="center" wrapText="1"/>
    </xf>
    <xf numFmtId="0" fontId="17" fillId="0" borderId="24"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xf>
    <xf numFmtId="0" fontId="17" fillId="0" borderId="16" xfId="49" applyNumberFormat="1" applyFont="1" applyFill="1" applyBorder="1" applyAlignment="1">
      <alignment horizontal="center" vertical="center"/>
    </xf>
    <xf numFmtId="0" fontId="17" fillId="0" borderId="17" xfId="49" applyNumberFormat="1" applyFont="1" applyFill="1" applyBorder="1" applyAlignment="1">
      <alignment horizontal="center" vertical="center"/>
    </xf>
    <xf numFmtId="0" fontId="17" fillId="0" borderId="12"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7" fillId="0" borderId="19" xfId="49" applyNumberFormat="1" applyFont="1" applyFill="1" applyBorder="1" applyAlignment="1">
      <alignment horizontal="center" vertical="center"/>
    </xf>
    <xf numFmtId="0" fontId="17" fillId="0" borderId="18" xfId="49" applyNumberFormat="1" applyFont="1" applyFill="1" applyBorder="1" applyAlignment="1">
      <alignment horizontal="center" vertical="center"/>
    </xf>
    <xf numFmtId="0" fontId="17" fillId="0" borderId="0" xfId="49" applyNumberFormat="1" applyFont="1" applyFill="1" applyBorder="1" applyAlignment="1">
      <alignment/>
    </xf>
    <xf numFmtId="0" fontId="17" fillId="0" borderId="11" xfId="49" applyNumberFormat="1" applyFont="1" applyFill="1" applyBorder="1" applyAlignment="1">
      <alignment/>
    </xf>
    <xf numFmtId="0" fontId="17" fillId="0" borderId="10" xfId="49" applyNumberFormat="1" applyFont="1" applyFill="1" applyBorder="1" applyAlignment="1">
      <alignment/>
    </xf>
    <xf numFmtId="0" fontId="17" fillId="0" borderId="19" xfId="49" applyNumberFormat="1" applyFont="1" applyFill="1" applyBorder="1" applyAlignment="1">
      <alignment/>
    </xf>
    <xf numFmtId="38" fontId="11" fillId="0" borderId="13" xfId="49" applyFont="1" applyFill="1" applyBorder="1" applyAlignment="1">
      <alignment horizontal="center" vertical="center"/>
    </xf>
    <xf numFmtId="38" fontId="11" fillId="0" borderId="13" xfId="49" applyFont="1" applyFill="1" applyBorder="1" applyAlignment="1">
      <alignment horizontal="center" vertical="center" wrapText="1"/>
    </xf>
    <xf numFmtId="38" fontId="11" fillId="0" borderId="21" xfId="49" applyFont="1" applyFill="1" applyBorder="1" applyAlignment="1">
      <alignment horizontal="center" vertical="center"/>
    </xf>
    <xf numFmtId="0" fontId="11" fillId="0" borderId="21"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16" xfId="66" applyNumberFormat="1" applyFont="1" applyFill="1" applyBorder="1" applyAlignment="1">
      <alignment horizontal="center" vertical="center" wrapText="1"/>
      <protection/>
    </xf>
    <xf numFmtId="0" fontId="11" fillId="0" borderId="17" xfId="66" applyNumberFormat="1" applyFont="1" applyFill="1" applyBorder="1" applyAlignment="1">
      <alignment horizontal="center" vertical="center" wrapText="1"/>
      <protection/>
    </xf>
    <xf numFmtId="0" fontId="11" fillId="0" borderId="12" xfId="66" applyNumberFormat="1" applyFont="1" applyFill="1" applyBorder="1" applyAlignment="1">
      <alignment horizontal="center" vertical="center"/>
      <protection/>
    </xf>
    <xf numFmtId="0" fontId="11" fillId="0" borderId="21" xfId="66" applyNumberFormat="1" applyFont="1" applyFill="1" applyBorder="1" applyAlignment="1">
      <alignment horizontal="center" vertical="center"/>
      <protection/>
    </xf>
    <xf numFmtId="0" fontId="11" fillId="0" borderId="20" xfId="66" applyNumberFormat="1" applyFont="1" applyFill="1" applyBorder="1" applyAlignment="1">
      <alignment horizontal="center" vertical="center"/>
      <protection/>
    </xf>
    <xf numFmtId="0" fontId="11" fillId="0" borderId="24" xfId="66" applyNumberFormat="1" applyFont="1" applyFill="1" applyBorder="1" applyAlignment="1">
      <alignment horizontal="center" vertical="center" wrapText="1"/>
      <protection/>
    </xf>
    <xf numFmtId="0" fontId="11" fillId="0" borderId="22" xfId="66" applyNumberFormat="1" applyFont="1" applyFill="1" applyBorder="1" applyAlignment="1">
      <alignment horizontal="center" vertical="center" wrapText="1"/>
      <protection/>
    </xf>
    <xf numFmtId="0" fontId="11" fillId="0" borderId="10" xfId="66" applyNumberFormat="1" applyFont="1" applyFill="1" applyBorder="1" applyAlignment="1">
      <alignment horizontal="center" vertical="center"/>
      <protection/>
    </xf>
    <xf numFmtId="0" fontId="11" fillId="0" borderId="19" xfId="66" applyNumberFormat="1" applyFont="1" applyFill="1" applyBorder="1" applyAlignment="1">
      <alignment horizontal="center" vertical="center"/>
      <protection/>
    </xf>
    <xf numFmtId="0" fontId="11" fillId="0" borderId="14" xfId="66" applyNumberFormat="1" applyFont="1" applyFill="1" applyBorder="1" applyAlignment="1">
      <alignment horizontal="center" vertical="center"/>
      <protection/>
    </xf>
    <xf numFmtId="0" fontId="11" fillId="0" borderId="14" xfId="49" applyNumberFormat="1" applyFont="1" applyFill="1" applyBorder="1" applyAlignment="1">
      <alignment horizontal="center" vertical="center"/>
    </xf>
    <xf numFmtId="0" fontId="11" fillId="0" borderId="21" xfId="49" applyNumberFormat="1" applyFont="1" applyFill="1" applyBorder="1" applyAlignment="1">
      <alignment horizontal="center" vertical="center"/>
    </xf>
    <xf numFmtId="0" fontId="11" fillId="0" borderId="20" xfId="49" applyNumberFormat="1" applyFont="1" applyFill="1" applyBorder="1" applyAlignment="1">
      <alignment horizontal="center" vertical="center"/>
    </xf>
    <xf numFmtId="0" fontId="11" fillId="0" borderId="21" xfId="64" applyNumberFormat="1" applyFont="1" applyFill="1" applyBorder="1" applyAlignment="1">
      <alignment horizontal="center" vertical="center"/>
      <protection/>
    </xf>
    <xf numFmtId="0" fontId="11" fillId="0" borderId="20" xfId="64" applyNumberFormat="1" applyFont="1" applyFill="1" applyBorder="1" applyAlignment="1">
      <alignment horizontal="center" vertical="center"/>
      <protection/>
    </xf>
    <xf numFmtId="0" fontId="11" fillId="0" borderId="12" xfId="61" applyNumberFormat="1" applyFont="1" applyFill="1" applyBorder="1" applyAlignment="1">
      <alignment horizontal="center" vertical="center"/>
      <protection/>
    </xf>
    <xf numFmtId="0" fontId="11" fillId="0" borderId="20" xfId="61" applyNumberFormat="1" applyFont="1" applyFill="1" applyBorder="1" applyAlignment="1">
      <alignment horizontal="center" vertical="center"/>
      <protection/>
    </xf>
    <xf numFmtId="0" fontId="11" fillId="0" borderId="13" xfId="49" applyNumberFormat="1" applyFont="1" applyFill="1" applyBorder="1" applyAlignment="1">
      <alignment horizontal="center" vertical="center"/>
    </xf>
    <xf numFmtId="0" fontId="11" fillId="0" borderId="16" xfId="49" applyNumberFormat="1" applyFont="1" applyFill="1" applyBorder="1" applyAlignment="1">
      <alignment horizontal="center" vertical="center" wrapText="1"/>
    </xf>
    <xf numFmtId="0" fontId="11" fillId="0" borderId="17" xfId="49"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xf>
    <xf numFmtId="0" fontId="11" fillId="0" borderId="19" xfId="49" applyNumberFormat="1" applyFont="1" applyFill="1" applyBorder="1" applyAlignment="1">
      <alignment horizontal="center" vertical="center"/>
    </xf>
    <xf numFmtId="0" fontId="11" fillId="0" borderId="18" xfId="49"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12" xfId="49" applyNumberFormat="1" applyFont="1" applyFill="1" applyBorder="1" applyAlignment="1">
      <alignment horizontal="center" vertical="center"/>
    </xf>
    <xf numFmtId="0" fontId="11" fillId="0" borderId="12" xfId="49" applyNumberFormat="1" applyFont="1" applyFill="1" applyBorder="1" applyAlignment="1">
      <alignment horizontal="center" vertical="center" wrapText="1"/>
    </xf>
    <xf numFmtId="0" fontId="11" fillId="0" borderId="21" xfId="49" applyNumberFormat="1" applyFont="1" applyFill="1" applyBorder="1" applyAlignment="1">
      <alignment horizontal="center" vertical="center" wrapText="1"/>
    </xf>
    <xf numFmtId="0" fontId="11" fillId="0" borderId="20" xfId="49" applyNumberFormat="1" applyFont="1" applyFill="1" applyBorder="1" applyAlignment="1">
      <alignment horizontal="center" vertical="center" wrapText="1"/>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5" xfId="49"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6"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4" xfId="63" applyNumberFormat="1" applyFont="1" applyFill="1" applyBorder="1" applyAlignment="1">
      <alignment horizontal="center"/>
      <protection/>
    </xf>
    <xf numFmtId="0" fontId="11" fillId="0" borderId="16" xfId="62" applyNumberFormat="1" applyFont="1" applyFill="1" applyBorder="1" applyAlignment="1">
      <alignment horizontal="center" vertical="center" wrapText="1"/>
      <protection/>
    </xf>
    <xf numFmtId="0" fontId="11" fillId="0" borderId="17" xfId="62" applyNumberFormat="1" applyFont="1" applyFill="1" applyBorder="1" applyAlignment="1">
      <alignment horizontal="center" vertical="center" wrapText="1"/>
      <protection/>
    </xf>
    <xf numFmtId="0" fontId="11" fillId="0" borderId="24"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6" xfId="62" applyFont="1" applyFill="1" applyBorder="1" applyAlignment="1">
      <alignment horizontal="center" vertical="center" wrapText="1"/>
      <protection/>
    </xf>
    <xf numFmtId="0" fontId="11" fillId="0" borderId="17" xfId="62" applyFont="1" applyFill="1" applyBorder="1" applyAlignment="1">
      <alignment horizontal="center" vertical="center" wrapText="1"/>
      <protection/>
    </xf>
    <xf numFmtId="0" fontId="9" fillId="0" borderId="0" xfId="61" applyNumberFormat="1" applyFont="1" applyFill="1" applyBorder="1" applyAlignment="1">
      <alignment horizontal="left" wrapText="1"/>
      <protection/>
    </xf>
    <xf numFmtId="0" fontId="9" fillId="0" borderId="0" xfId="61" applyNumberFormat="1" applyFont="1" applyFill="1" applyBorder="1" applyAlignment="1">
      <alignment horizontal="left"/>
      <protection/>
    </xf>
    <xf numFmtId="0" fontId="9" fillId="0" borderId="11" xfId="61" applyNumberFormat="1" applyFont="1" applyFill="1" applyBorder="1" applyAlignment="1">
      <alignment horizontal="left"/>
      <protection/>
    </xf>
    <xf numFmtId="0" fontId="11" fillId="0" borderId="0" xfId="49" applyNumberFormat="1" applyFont="1" applyFill="1" applyBorder="1" applyAlignment="1">
      <alignment wrapText="1"/>
    </xf>
    <xf numFmtId="0" fontId="0" fillId="0" borderId="0" xfId="0" applyFont="1" applyAlignment="1">
      <alignment wrapText="1"/>
    </xf>
    <xf numFmtId="0" fontId="0" fillId="0" borderId="11" xfId="0" applyFont="1" applyBorder="1" applyAlignment="1">
      <alignment wrapText="1"/>
    </xf>
    <xf numFmtId="0" fontId="11" fillId="0" borderId="21" xfId="64" applyNumberFormat="1" applyFont="1" applyFill="1" applyBorder="1" applyAlignment="1">
      <alignment horizontal="center"/>
      <protection/>
    </xf>
    <xf numFmtId="0" fontId="11" fillId="0" borderId="20" xfId="64" applyNumberFormat="1" applyFont="1" applyFill="1" applyBorder="1" applyAlignment="1">
      <alignment horizontal="center"/>
      <protection/>
    </xf>
    <xf numFmtId="0" fontId="9" fillId="0" borderId="0" xfId="49" applyNumberFormat="1" applyFont="1" applyFill="1" applyBorder="1" applyAlignment="1">
      <alignment wrapText="1"/>
    </xf>
    <xf numFmtId="0" fontId="11" fillId="0" borderId="0" xfId="49" applyNumberFormat="1" applyFont="1" applyFill="1" applyBorder="1" applyAlignment="1">
      <alignment wrapText="1" shrinkToFit="1"/>
    </xf>
    <xf numFmtId="0" fontId="11" fillId="0" borderId="0" xfId="49" applyNumberFormat="1" applyFont="1" applyFill="1" applyBorder="1" applyAlignment="1">
      <alignment horizontal="left" wrapText="1"/>
    </xf>
    <xf numFmtId="0" fontId="11" fillId="0" borderId="10" xfId="64" applyNumberFormat="1" applyFont="1" applyFill="1" applyBorder="1" applyAlignment="1">
      <alignment horizontal="center" vertical="center"/>
      <protection/>
    </xf>
    <xf numFmtId="0" fontId="11" fillId="0" borderId="19" xfId="64" applyNumberFormat="1" applyFont="1" applyFill="1" applyBorder="1" applyAlignment="1">
      <alignment horizontal="center" vertical="center"/>
      <protection/>
    </xf>
    <xf numFmtId="0" fontId="11" fillId="0" borderId="14" xfId="64" applyNumberFormat="1" applyFont="1" applyFill="1" applyBorder="1" applyAlignment="1">
      <alignment horizontal="center" vertical="center"/>
      <protection/>
    </xf>
    <xf numFmtId="0" fontId="11" fillId="0" borderId="18" xfId="64" applyNumberFormat="1" applyFont="1" applyFill="1" applyBorder="1" applyAlignment="1">
      <alignment horizontal="center" vertical="center"/>
      <protection/>
    </xf>
    <xf numFmtId="0" fontId="11" fillId="0" borderId="12" xfId="63" applyNumberFormat="1" applyFont="1" applyFill="1" applyBorder="1" applyAlignment="1">
      <alignment horizontal="center" vertical="center"/>
      <protection/>
    </xf>
    <xf numFmtId="0" fontId="11" fillId="0" borderId="21" xfId="63" applyNumberFormat="1" applyFont="1" applyFill="1" applyBorder="1" applyAlignment="1">
      <alignment horizontal="center" vertical="center"/>
      <protection/>
    </xf>
    <xf numFmtId="0" fontId="11" fillId="0" borderId="20" xfId="63" applyNumberFormat="1" applyFont="1" applyFill="1" applyBorder="1" applyAlignment="1">
      <alignment horizontal="center" vertical="center"/>
      <protection/>
    </xf>
    <xf numFmtId="0" fontId="11" fillId="0" borderId="10" xfId="63" applyNumberFormat="1" applyFont="1" applyFill="1" applyBorder="1" applyAlignment="1">
      <alignment horizontal="left" wrapText="1"/>
      <protection/>
    </xf>
    <xf numFmtId="0" fontId="11" fillId="0" borderId="19" xfId="63" applyNumberFormat="1" applyFont="1" applyFill="1" applyBorder="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jigt1kennkei" xfId="61"/>
    <cellStyle name="標準_ht2001.2" xfId="62"/>
    <cellStyle name="標準_ht2001_6" xfId="63"/>
    <cellStyle name="標準_Sheet1" xfId="64"/>
    <cellStyle name="標準_T110104a" xfId="65"/>
    <cellStyle name="標準_県年次別実数・率" xfId="66"/>
    <cellStyle name="標準_人口・12.2" xfId="67"/>
    <cellStyle name="標準_兵庫の統計2000.4"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4</xdr:col>
      <xdr:colOff>0</xdr:colOff>
      <xdr:row>0</xdr:row>
      <xdr:rowOff>0</xdr:rowOff>
    </xdr:to>
    <xdr:sp>
      <xdr:nvSpPr>
        <xdr:cNvPr id="8" name="Line 8"/>
        <xdr:cNvSpPr>
          <a:spLocks/>
        </xdr:cNvSpPr>
      </xdr:nvSpPr>
      <xdr:spPr>
        <a:xfrm flipH="1" flipV="1">
          <a:off x="2200275" y="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13.125" style="27" customWidth="1"/>
    <col min="2" max="13" width="7.875" style="27" customWidth="1"/>
    <col min="14" max="16384" width="9.125" style="27" customWidth="1"/>
  </cols>
  <sheetData>
    <row r="1" spans="1:8" ht="14.25">
      <c r="A1" s="42" t="s">
        <v>109</v>
      </c>
      <c r="H1" s="42" t="s">
        <v>222</v>
      </c>
    </row>
    <row r="2" spans="1:11" ht="18" customHeight="1">
      <c r="A2" s="46" t="s">
        <v>110</v>
      </c>
      <c r="B2" s="352" t="s">
        <v>111</v>
      </c>
      <c r="C2" s="353"/>
      <c r="D2" s="354"/>
      <c r="E2" s="352" t="s">
        <v>112</v>
      </c>
      <c r="F2" s="353"/>
      <c r="H2" s="353" t="s">
        <v>113</v>
      </c>
      <c r="I2" s="354"/>
      <c r="J2" s="352" t="s">
        <v>114</v>
      </c>
      <c r="K2" s="353"/>
    </row>
    <row r="3" spans="1:11" ht="11.25">
      <c r="A3" s="28"/>
      <c r="D3" s="32"/>
      <c r="E3" s="29"/>
      <c r="F3" s="29"/>
      <c r="H3" s="359" t="s">
        <v>260</v>
      </c>
      <c r="I3" s="360"/>
      <c r="J3" s="225"/>
      <c r="K3" s="225" t="s">
        <v>115</v>
      </c>
    </row>
    <row r="4" spans="1:11" ht="11.25">
      <c r="A4" s="28" t="s">
        <v>267</v>
      </c>
      <c r="B4" s="27" t="s">
        <v>271</v>
      </c>
      <c r="D4" s="28"/>
      <c r="E4" s="27" t="s">
        <v>165</v>
      </c>
      <c r="H4" s="27" t="s">
        <v>261</v>
      </c>
      <c r="I4" s="35"/>
      <c r="J4" s="225"/>
      <c r="K4" s="225">
        <v>111.46</v>
      </c>
    </row>
    <row r="5" spans="1:11" ht="11.25">
      <c r="A5" s="28" t="s">
        <v>268</v>
      </c>
      <c r="B5" s="27" t="s">
        <v>151</v>
      </c>
      <c r="D5" s="28"/>
      <c r="E5" s="27" t="s">
        <v>166</v>
      </c>
      <c r="H5" s="27" t="s">
        <v>262</v>
      </c>
      <c r="I5" s="35"/>
      <c r="J5" s="225"/>
      <c r="K5" s="225">
        <v>168.58</v>
      </c>
    </row>
    <row r="6" spans="1:11" ht="11.25">
      <c r="A6" s="28" t="s">
        <v>269</v>
      </c>
      <c r="B6" s="27" t="s">
        <v>272</v>
      </c>
      <c r="D6" s="28"/>
      <c r="E6" s="27" t="s">
        <v>167</v>
      </c>
      <c r="I6" s="28"/>
      <c r="J6" s="225"/>
      <c r="K6" s="225"/>
    </row>
    <row r="7" spans="1:11" ht="11.25">
      <c r="A7" s="28" t="s">
        <v>270</v>
      </c>
      <c r="B7" s="27" t="s">
        <v>152</v>
      </c>
      <c r="D7" s="28"/>
      <c r="E7" s="27" t="s">
        <v>168</v>
      </c>
      <c r="H7" s="357" t="s">
        <v>263</v>
      </c>
      <c r="I7" s="358"/>
      <c r="J7" s="225"/>
      <c r="K7" s="225">
        <v>847.95</v>
      </c>
    </row>
    <row r="8" spans="1:11" ht="11.25">
      <c r="A8" s="28"/>
      <c r="D8" s="28"/>
      <c r="H8" s="27" t="s">
        <v>116</v>
      </c>
      <c r="I8" s="28" t="s">
        <v>264</v>
      </c>
      <c r="J8" s="225"/>
      <c r="K8" s="225">
        <v>153.82</v>
      </c>
    </row>
    <row r="9" spans="1:11" ht="11.25">
      <c r="A9" s="28"/>
      <c r="D9" s="28"/>
      <c r="I9" s="28" t="s">
        <v>117</v>
      </c>
      <c r="J9" s="225"/>
      <c r="K9" s="225">
        <v>197.5</v>
      </c>
    </row>
    <row r="10" spans="1:11" ht="11.25" customHeight="1">
      <c r="A10" s="28" t="s">
        <v>118</v>
      </c>
      <c r="B10" s="27" t="s">
        <v>273</v>
      </c>
      <c r="C10" s="36"/>
      <c r="D10" s="35"/>
      <c r="E10" s="27" t="s">
        <v>171</v>
      </c>
      <c r="I10" s="28" t="s">
        <v>265</v>
      </c>
      <c r="J10" s="225"/>
      <c r="K10" s="225">
        <v>281.68</v>
      </c>
    </row>
    <row r="11" spans="1:11" ht="11.25" customHeight="1">
      <c r="A11" s="28"/>
      <c r="B11" s="34"/>
      <c r="C11" s="36"/>
      <c r="D11" s="35"/>
      <c r="E11" s="27" t="s">
        <v>172</v>
      </c>
      <c r="I11" s="28" t="s">
        <v>266</v>
      </c>
      <c r="J11" s="225"/>
      <c r="K11" s="225">
        <v>214.95</v>
      </c>
    </row>
    <row r="12" spans="1:11" ht="7.5" customHeight="1">
      <c r="A12" s="31"/>
      <c r="B12" s="30"/>
      <c r="C12" s="30"/>
      <c r="D12" s="31"/>
      <c r="E12" s="30"/>
      <c r="F12" s="30"/>
      <c r="H12" s="30"/>
      <c r="I12" s="31"/>
      <c r="J12" s="226"/>
      <c r="K12" s="226"/>
    </row>
    <row r="13" spans="1:8" ht="11.25" customHeight="1">
      <c r="A13" s="27" t="s">
        <v>456</v>
      </c>
      <c r="H13" s="27" t="s">
        <v>521</v>
      </c>
    </row>
    <row r="14" spans="2:8" ht="11.25">
      <c r="B14" s="137"/>
      <c r="H14" s="27" t="s">
        <v>316</v>
      </c>
    </row>
    <row r="15" ht="12.75" customHeight="1">
      <c r="H15" s="27" t="s">
        <v>317</v>
      </c>
    </row>
    <row r="16" spans="1:8" ht="13.5" customHeight="1">
      <c r="A16" s="42" t="s">
        <v>119</v>
      </c>
      <c r="H16" s="27" t="s">
        <v>641</v>
      </c>
    </row>
    <row r="17" spans="1:6" ht="11.25">
      <c r="A17" s="47" t="s">
        <v>150</v>
      </c>
      <c r="B17" s="46"/>
      <c r="C17" s="352" t="s">
        <v>153</v>
      </c>
      <c r="D17" s="353"/>
      <c r="E17" s="354"/>
      <c r="F17" s="48" t="s">
        <v>274</v>
      </c>
    </row>
    <row r="18" spans="1:8" ht="14.25">
      <c r="A18" s="29"/>
      <c r="B18" s="29"/>
      <c r="C18" s="33"/>
      <c r="D18" s="29"/>
      <c r="E18" s="32"/>
      <c r="F18" s="43" t="s">
        <v>522</v>
      </c>
      <c r="H18" s="42" t="s">
        <v>665</v>
      </c>
    </row>
    <row r="19" spans="1:9" ht="17.25" customHeight="1">
      <c r="A19" s="109" t="s">
        <v>502</v>
      </c>
      <c r="B19" s="28"/>
      <c r="C19" s="110" t="s">
        <v>335</v>
      </c>
      <c r="E19" s="28"/>
      <c r="F19" s="111">
        <v>1510</v>
      </c>
      <c r="G19" s="107"/>
      <c r="H19" s="47" t="s">
        <v>275</v>
      </c>
      <c r="I19" s="288" t="s">
        <v>523</v>
      </c>
    </row>
    <row r="20" spans="1:9" ht="11.25">
      <c r="A20" s="109" t="s">
        <v>503</v>
      </c>
      <c r="B20" s="35"/>
      <c r="C20" s="106" t="s">
        <v>336</v>
      </c>
      <c r="D20" s="36"/>
      <c r="E20" s="35"/>
      <c r="F20" s="111">
        <v>1358</v>
      </c>
      <c r="G20" s="107"/>
      <c r="I20" s="317" t="s">
        <v>504</v>
      </c>
    </row>
    <row r="21" spans="1:9" ht="12" customHeight="1">
      <c r="A21" s="109" t="s">
        <v>505</v>
      </c>
      <c r="B21" s="35"/>
      <c r="C21" s="106" t="s">
        <v>336</v>
      </c>
      <c r="D21" s="36"/>
      <c r="E21" s="35"/>
      <c r="F21" s="111">
        <v>1345</v>
      </c>
      <c r="G21" s="107"/>
      <c r="H21" s="27" t="s">
        <v>169</v>
      </c>
      <c r="I21" s="317">
        <v>86509</v>
      </c>
    </row>
    <row r="22" spans="1:14" ht="11.25">
      <c r="A22" s="109" t="s">
        <v>506</v>
      </c>
      <c r="B22" s="35"/>
      <c r="C22" s="106" t="s">
        <v>337</v>
      </c>
      <c r="D22" s="36"/>
      <c r="E22" s="35"/>
      <c r="F22" s="111">
        <v>1221</v>
      </c>
      <c r="G22" s="107"/>
      <c r="H22" s="27" t="s">
        <v>327</v>
      </c>
      <c r="I22" s="317">
        <v>77554</v>
      </c>
      <c r="J22" s="37"/>
      <c r="K22" s="37"/>
      <c r="L22" s="37"/>
      <c r="N22" s="37"/>
    </row>
    <row r="23" spans="1:14" ht="11.25">
      <c r="A23" s="104" t="s">
        <v>507</v>
      </c>
      <c r="B23" s="35"/>
      <c r="C23" s="107" t="s">
        <v>336</v>
      </c>
      <c r="D23" s="36"/>
      <c r="E23" s="35"/>
      <c r="F23" s="111">
        <v>1191</v>
      </c>
      <c r="G23" s="107"/>
      <c r="H23" s="27" t="s">
        <v>328</v>
      </c>
      <c r="I23" s="317">
        <v>72155</v>
      </c>
      <c r="J23" s="37"/>
      <c r="K23" s="37"/>
      <c r="L23" s="37"/>
      <c r="N23" s="37"/>
    </row>
    <row r="24" spans="1:14" ht="11.25">
      <c r="A24" s="109" t="s">
        <v>508</v>
      </c>
      <c r="B24" s="28"/>
      <c r="C24" s="106" t="s">
        <v>338</v>
      </c>
      <c r="D24" s="36"/>
      <c r="E24" s="35"/>
      <c r="F24" s="111">
        <v>1141</v>
      </c>
      <c r="G24" s="107"/>
      <c r="H24" s="27" t="s">
        <v>170</v>
      </c>
      <c r="I24" s="317">
        <v>69736</v>
      </c>
      <c r="J24" s="37"/>
      <c r="K24" s="37"/>
      <c r="L24" s="37"/>
      <c r="N24" s="37"/>
    </row>
    <row r="25" spans="1:14" ht="11.25">
      <c r="A25" s="109" t="s">
        <v>509</v>
      </c>
      <c r="B25" s="35"/>
      <c r="C25" s="106" t="s">
        <v>339</v>
      </c>
      <c r="D25" s="36"/>
      <c r="E25" s="35"/>
      <c r="F25" s="111">
        <v>1139</v>
      </c>
      <c r="G25" s="107"/>
      <c r="H25" s="27" t="s">
        <v>329</v>
      </c>
      <c r="I25" s="317">
        <v>67309</v>
      </c>
      <c r="J25" s="37"/>
      <c r="K25" s="37"/>
      <c r="L25" s="37"/>
      <c r="N25" s="37"/>
    </row>
    <row r="26" spans="1:14" ht="11.25">
      <c r="A26" s="109" t="s">
        <v>510</v>
      </c>
      <c r="B26" s="35"/>
      <c r="C26" s="106" t="s">
        <v>340</v>
      </c>
      <c r="D26" s="36"/>
      <c r="E26" s="35"/>
      <c r="F26" s="111">
        <v>1139</v>
      </c>
      <c r="G26" s="107"/>
      <c r="H26" s="37" t="s">
        <v>330</v>
      </c>
      <c r="I26" s="317">
        <v>65709</v>
      </c>
      <c r="J26" s="37"/>
      <c r="K26" s="37"/>
      <c r="L26" s="37"/>
      <c r="N26" s="37"/>
    </row>
    <row r="27" spans="1:14" ht="11.25">
      <c r="A27" s="109" t="s">
        <v>350</v>
      </c>
      <c r="B27" s="35"/>
      <c r="C27" s="108" t="s">
        <v>336</v>
      </c>
      <c r="D27" s="36"/>
      <c r="E27" s="35"/>
      <c r="F27" s="111">
        <v>1123</v>
      </c>
      <c r="G27" s="107"/>
      <c r="H27" s="37" t="s">
        <v>331</v>
      </c>
      <c r="I27" s="317">
        <v>39667</v>
      </c>
      <c r="J27" s="37"/>
      <c r="K27" s="37"/>
      <c r="L27" s="37"/>
      <c r="N27" s="37"/>
    </row>
    <row r="28" spans="1:14" ht="11.25">
      <c r="A28" s="109" t="s">
        <v>511</v>
      </c>
      <c r="B28" s="35"/>
      <c r="C28" s="106" t="s">
        <v>341</v>
      </c>
      <c r="D28" s="36"/>
      <c r="E28" s="35"/>
      <c r="F28" s="111">
        <v>1103</v>
      </c>
      <c r="G28" s="107"/>
      <c r="H28" s="37" t="s">
        <v>332</v>
      </c>
      <c r="I28" s="317">
        <v>38215</v>
      </c>
      <c r="J28" s="37"/>
      <c r="K28" s="37"/>
      <c r="L28" s="37"/>
      <c r="N28" s="37"/>
    </row>
    <row r="29" spans="1:14" ht="11.25">
      <c r="A29" s="105" t="s">
        <v>349</v>
      </c>
      <c r="B29" s="28"/>
      <c r="C29" s="108" t="s">
        <v>336</v>
      </c>
      <c r="D29" s="36"/>
      <c r="E29" s="35"/>
      <c r="F29" s="111">
        <v>1087</v>
      </c>
      <c r="G29" s="107"/>
      <c r="H29" s="37" t="s">
        <v>333</v>
      </c>
      <c r="I29" s="317">
        <v>25202</v>
      </c>
      <c r="J29" s="37"/>
      <c r="K29" s="37"/>
      <c r="L29" s="37"/>
      <c r="N29" s="37"/>
    </row>
    <row r="30" spans="1:14" ht="11.25">
      <c r="A30" s="105" t="s">
        <v>512</v>
      </c>
      <c r="B30" s="35"/>
      <c r="C30" s="108" t="s">
        <v>338</v>
      </c>
      <c r="D30" s="36"/>
      <c r="E30" s="35"/>
      <c r="F30" s="111">
        <v>1077</v>
      </c>
      <c r="G30" s="107"/>
      <c r="H30" s="37" t="s">
        <v>334</v>
      </c>
      <c r="I30" s="317">
        <v>25092</v>
      </c>
      <c r="J30" s="37"/>
      <c r="K30" s="37"/>
      <c r="L30" s="37"/>
      <c r="N30" s="37"/>
    </row>
    <row r="31" spans="1:14" ht="11.25">
      <c r="A31" s="105" t="s">
        <v>513</v>
      </c>
      <c r="B31" s="28"/>
      <c r="C31" s="108" t="s">
        <v>342</v>
      </c>
      <c r="D31" s="36"/>
      <c r="E31" s="35"/>
      <c r="F31" s="111">
        <v>1074</v>
      </c>
      <c r="G31" s="107"/>
      <c r="H31" s="318"/>
      <c r="I31" s="319"/>
      <c r="J31" s="37"/>
      <c r="K31" s="37"/>
      <c r="L31" s="37"/>
      <c r="N31" s="37"/>
    </row>
    <row r="32" spans="1:14" ht="11.25">
      <c r="A32" s="105" t="s">
        <v>514</v>
      </c>
      <c r="B32" s="28"/>
      <c r="C32" s="108" t="s">
        <v>336</v>
      </c>
      <c r="D32" s="36"/>
      <c r="E32" s="35"/>
      <c r="F32" s="111">
        <v>1064</v>
      </c>
      <c r="G32" s="107"/>
      <c r="H32" s="27" t="s">
        <v>318</v>
      </c>
      <c r="J32" s="37"/>
      <c r="K32" s="37"/>
      <c r="L32" s="37"/>
      <c r="N32" s="37"/>
    </row>
    <row r="33" spans="1:14" ht="11.25">
      <c r="A33" s="105" t="s">
        <v>515</v>
      </c>
      <c r="B33" s="28"/>
      <c r="C33" s="108" t="s">
        <v>343</v>
      </c>
      <c r="D33" s="36"/>
      <c r="E33" s="35"/>
      <c r="F33" s="111">
        <v>1054</v>
      </c>
      <c r="G33" s="107"/>
      <c r="H33" s="37" t="s">
        <v>666</v>
      </c>
      <c r="I33" s="37"/>
      <c r="J33" s="37"/>
      <c r="K33" s="37"/>
      <c r="L33" s="37"/>
      <c r="N33" s="37"/>
    </row>
    <row r="34" spans="1:14" ht="11.25">
      <c r="A34" s="105" t="s">
        <v>516</v>
      </c>
      <c r="B34" s="28"/>
      <c r="C34" s="108" t="s">
        <v>344</v>
      </c>
      <c r="D34" s="36"/>
      <c r="E34" s="35"/>
      <c r="F34" s="111">
        <v>1047</v>
      </c>
      <c r="G34" s="107"/>
      <c r="H34" s="37"/>
      <c r="I34" s="37"/>
      <c r="J34" s="37"/>
      <c r="K34" s="37"/>
      <c r="L34" s="37"/>
      <c r="N34" s="37"/>
    </row>
    <row r="35" spans="1:14" ht="11.25">
      <c r="A35" s="105" t="s">
        <v>517</v>
      </c>
      <c r="B35" s="28"/>
      <c r="C35" s="108" t="s">
        <v>345</v>
      </c>
      <c r="D35" s="36"/>
      <c r="E35" s="35"/>
      <c r="F35" s="111">
        <v>1039</v>
      </c>
      <c r="G35" s="107"/>
      <c r="H35" s="37"/>
      <c r="I35" s="37"/>
      <c r="J35" s="37"/>
      <c r="K35" s="37"/>
      <c r="L35" s="37"/>
      <c r="N35" s="37"/>
    </row>
    <row r="36" spans="1:14" ht="11.25">
      <c r="A36" s="105" t="s">
        <v>518</v>
      </c>
      <c r="B36" s="28"/>
      <c r="C36" s="108" t="s">
        <v>346</v>
      </c>
      <c r="D36" s="36"/>
      <c r="E36" s="35"/>
      <c r="F36" s="111">
        <v>1032</v>
      </c>
      <c r="G36" s="107"/>
      <c r="H36" s="37"/>
      <c r="I36" s="37"/>
      <c r="J36" s="37"/>
      <c r="K36" s="37"/>
      <c r="L36" s="37"/>
      <c r="N36" s="37"/>
    </row>
    <row r="37" spans="1:14" ht="11.25">
      <c r="A37" s="105" t="s">
        <v>519</v>
      </c>
      <c r="B37" s="28"/>
      <c r="C37" s="108" t="s">
        <v>336</v>
      </c>
      <c r="D37" s="36"/>
      <c r="E37" s="35"/>
      <c r="F37" s="111">
        <v>1025</v>
      </c>
      <c r="G37" s="37"/>
      <c r="H37" s="37"/>
      <c r="I37" s="37"/>
      <c r="J37" s="37"/>
      <c r="K37" s="37"/>
      <c r="L37" s="37"/>
      <c r="N37" s="37"/>
    </row>
    <row r="38" spans="1:14" ht="11.25">
      <c r="A38" s="112" t="s">
        <v>348</v>
      </c>
      <c r="B38" s="28"/>
      <c r="C38" s="108" t="s">
        <v>336</v>
      </c>
      <c r="D38" s="36"/>
      <c r="E38" s="35"/>
      <c r="F38" s="111">
        <v>1016</v>
      </c>
      <c r="G38" s="37"/>
      <c r="H38" s="37"/>
      <c r="I38" s="37"/>
      <c r="J38" s="37"/>
      <c r="K38" s="37"/>
      <c r="L38" s="37"/>
      <c r="N38" s="37"/>
    </row>
    <row r="39" spans="1:14" ht="11.25">
      <c r="A39" s="105" t="s">
        <v>520</v>
      </c>
      <c r="B39" s="28"/>
      <c r="C39" s="108" t="s">
        <v>347</v>
      </c>
      <c r="D39" s="36"/>
      <c r="E39" s="35"/>
      <c r="F39" s="111">
        <v>1005</v>
      </c>
      <c r="G39" s="37"/>
      <c r="H39" s="37"/>
      <c r="I39" s="37"/>
      <c r="J39" s="37"/>
      <c r="K39" s="37"/>
      <c r="L39" s="37"/>
      <c r="N39" s="37"/>
    </row>
    <row r="40" spans="1:14" ht="11.25">
      <c r="A40" s="38"/>
      <c r="B40" s="39"/>
      <c r="C40" s="38"/>
      <c r="D40" s="30"/>
      <c r="E40" s="31"/>
      <c r="F40" s="45"/>
      <c r="G40" s="37"/>
      <c r="H40" s="37"/>
      <c r="I40" s="37"/>
      <c r="J40" s="37"/>
      <c r="K40" s="37"/>
      <c r="L40" s="37"/>
      <c r="N40" s="37"/>
    </row>
    <row r="41" spans="1:14" ht="11.25">
      <c r="A41" s="27" t="s">
        <v>457</v>
      </c>
      <c r="G41" s="37"/>
      <c r="H41" s="37"/>
      <c r="I41" s="37"/>
      <c r="J41" s="37"/>
      <c r="N41" s="37"/>
    </row>
    <row r="42" spans="4:14" ht="11.25">
      <c r="D42" s="34"/>
      <c r="E42" s="34"/>
      <c r="F42" s="44"/>
      <c r="G42" s="37"/>
      <c r="H42" s="37"/>
      <c r="I42" s="37"/>
      <c r="J42" s="37"/>
      <c r="N42" s="37"/>
    </row>
    <row r="43" spans="1:13" ht="14.25">
      <c r="A43" s="289" t="s">
        <v>661</v>
      </c>
      <c r="B43" s="290"/>
      <c r="C43" s="290"/>
      <c r="D43" s="40"/>
      <c r="E43" s="40"/>
      <c r="F43" s="40"/>
      <c r="G43" s="40"/>
      <c r="H43" s="40"/>
      <c r="I43" s="40"/>
      <c r="J43" s="40"/>
      <c r="K43" s="40"/>
      <c r="L43" s="40"/>
      <c r="M43" s="40"/>
    </row>
    <row r="44" spans="1:13" ht="18" customHeight="1">
      <c r="A44" s="291" t="s">
        <v>276</v>
      </c>
      <c r="B44" s="46" t="s">
        <v>277</v>
      </c>
      <c r="C44" s="292" t="s">
        <v>37</v>
      </c>
      <c r="D44" s="293" t="s">
        <v>120</v>
      </c>
      <c r="E44" s="293" t="s">
        <v>121</v>
      </c>
      <c r="F44" s="293" t="s">
        <v>30</v>
      </c>
      <c r="G44" s="293" t="s">
        <v>122</v>
      </c>
      <c r="H44" s="293" t="s">
        <v>123</v>
      </c>
      <c r="I44" s="293" t="s">
        <v>31</v>
      </c>
      <c r="J44" s="292" t="s">
        <v>41</v>
      </c>
      <c r="K44" s="292" t="s">
        <v>42</v>
      </c>
      <c r="L44" s="294" t="s">
        <v>43</v>
      </c>
      <c r="M44" s="40"/>
    </row>
    <row r="45" spans="1:12" ht="7.5" customHeight="1">
      <c r="A45" s="295"/>
      <c r="B45" s="44"/>
      <c r="C45" s="44"/>
      <c r="D45" s="44"/>
      <c r="E45" s="44"/>
      <c r="F45" s="44"/>
      <c r="G45" s="44"/>
      <c r="H45" s="44"/>
      <c r="I45" s="44"/>
      <c r="J45" s="44"/>
      <c r="K45" s="44"/>
      <c r="L45" s="44"/>
    </row>
    <row r="46" spans="1:12" ht="13.5" customHeight="1">
      <c r="A46" s="28" t="s">
        <v>455</v>
      </c>
      <c r="B46" s="225">
        <v>8396.47</v>
      </c>
      <c r="C46" s="225">
        <v>552.26</v>
      </c>
      <c r="D46" s="225">
        <v>168.69</v>
      </c>
      <c r="E46" s="225">
        <v>480.84</v>
      </c>
      <c r="F46" s="225">
        <v>266.21</v>
      </c>
      <c r="G46" s="225">
        <v>895.56</v>
      </c>
      <c r="H46" s="225">
        <v>865.23</v>
      </c>
      <c r="I46" s="225">
        <v>1567.3</v>
      </c>
      <c r="J46" s="225">
        <v>2133.5</v>
      </c>
      <c r="K46" s="225">
        <v>870.89</v>
      </c>
      <c r="L46" s="225">
        <v>595.99</v>
      </c>
    </row>
    <row r="47" spans="1:13" ht="13.5" customHeight="1">
      <c r="A47" s="296" t="s">
        <v>524</v>
      </c>
      <c r="B47" s="297">
        <v>100</v>
      </c>
      <c r="C47" s="297">
        <v>6.6</v>
      </c>
      <c r="D47" s="297">
        <v>2</v>
      </c>
      <c r="E47" s="297">
        <v>5.7</v>
      </c>
      <c r="F47" s="297">
        <v>3.2</v>
      </c>
      <c r="G47" s="297">
        <v>10.7</v>
      </c>
      <c r="H47" s="297">
        <v>10.3</v>
      </c>
      <c r="I47" s="297">
        <v>18.7</v>
      </c>
      <c r="J47" s="297">
        <v>25.4</v>
      </c>
      <c r="K47" s="297">
        <v>10.4</v>
      </c>
      <c r="L47" s="297">
        <v>7.1</v>
      </c>
      <c r="M47" s="41"/>
    </row>
    <row r="48" spans="1:12" ht="7.5" customHeight="1">
      <c r="A48" s="31"/>
      <c r="B48" s="298"/>
      <c r="C48" s="298"/>
      <c r="D48" s="298"/>
      <c r="E48" s="298"/>
      <c r="F48" s="298"/>
      <c r="G48" s="298"/>
      <c r="H48" s="298"/>
      <c r="I48" s="298"/>
      <c r="J48" s="298"/>
      <c r="K48" s="298"/>
      <c r="L48" s="298"/>
    </row>
    <row r="49" ht="12.75" customHeight="1">
      <c r="A49" s="27" t="s">
        <v>525</v>
      </c>
    </row>
    <row r="51" ht="14.25">
      <c r="A51" s="42" t="s">
        <v>526</v>
      </c>
    </row>
    <row r="52" spans="1:10" ht="15" customHeight="1">
      <c r="A52" s="355" t="s">
        <v>527</v>
      </c>
      <c r="B52" s="352" t="s">
        <v>528</v>
      </c>
      <c r="C52" s="353"/>
      <c r="D52" s="354"/>
      <c r="E52" s="345" t="s">
        <v>279</v>
      </c>
      <c r="F52" s="346"/>
      <c r="G52" s="347"/>
      <c r="H52" s="348" t="s">
        <v>278</v>
      </c>
      <c r="I52" s="348" t="s">
        <v>124</v>
      </c>
      <c r="J52" s="350" t="s">
        <v>125</v>
      </c>
    </row>
    <row r="53" spans="1:10" ht="15" customHeight="1">
      <c r="A53" s="356"/>
      <c r="B53" s="300" t="s">
        <v>126</v>
      </c>
      <c r="C53" s="301" t="s">
        <v>147</v>
      </c>
      <c r="D53" s="299" t="s">
        <v>148</v>
      </c>
      <c r="E53" s="302" t="s">
        <v>280</v>
      </c>
      <c r="F53" s="303" t="s">
        <v>281</v>
      </c>
      <c r="G53" s="303" t="s">
        <v>282</v>
      </c>
      <c r="H53" s="349"/>
      <c r="I53" s="349"/>
      <c r="J53" s="351"/>
    </row>
    <row r="54" spans="1:10" ht="11.25">
      <c r="A54" s="304"/>
      <c r="B54" s="305" t="s">
        <v>127</v>
      </c>
      <c r="C54" s="306" t="s">
        <v>127</v>
      </c>
      <c r="D54" s="306" t="s">
        <v>127</v>
      </c>
      <c r="E54" s="306" t="s">
        <v>128</v>
      </c>
      <c r="F54" s="306" t="s">
        <v>128</v>
      </c>
      <c r="G54" s="306" t="s">
        <v>128</v>
      </c>
      <c r="H54" s="44" t="s">
        <v>55</v>
      </c>
      <c r="I54" s="306" t="s">
        <v>129</v>
      </c>
      <c r="J54" s="306" t="s">
        <v>529</v>
      </c>
    </row>
    <row r="55" spans="1:10" ht="12" customHeight="1">
      <c r="A55" s="307" t="s">
        <v>130</v>
      </c>
      <c r="B55" s="308"/>
      <c r="C55" s="306"/>
      <c r="D55" s="306"/>
      <c r="E55" s="306"/>
      <c r="F55" s="306"/>
      <c r="G55" s="306"/>
      <c r="H55" s="44"/>
      <c r="I55" s="306"/>
      <c r="J55" s="306"/>
    </row>
    <row r="56" spans="1:10" ht="12.75" customHeight="1">
      <c r="A56" s="307" t="s">
        <v>662</v>
      </c>
      <c r="B56" s="308">
        <v>17.1</v>
      </c>
      <c r="C56" s="306">
        <v>35.1</v>
      </c>
      <c r="D56" s="306">
        <v>0.4</v>
      </c>
      <c r="E56" s="306">
        <v>3.6</v>
      </c>
      <c r="F56" s="306">
        <v>25.2</v>
      </c>
      <c r="G56" s="306">
        <v>36.1</v>
      </c>
      <c r="H56" s="44">
        <v>66</v>
      </c>
      <c r="I56" s="306">
        <v>1197.5</v>
      </c>
      <c r="J56" s="306">
        <v>2046.8</v>
      </c>
    </row>
    <row r="57" spans="1:10" ht="12" customHeight="1">
      <c r="A57" s="309">
        <v>22</v>
      </c>
      <c r="B57" s="308">
        <v>17.2</v>
      </c>
      <c r="C57" s="306">
        <v>36.3</v>
      </c>
      <c r="D57" s="306">
        <v>-0.9</v>
      </c>
      <c r="E57" s="306">
        <v>3.7</v>
      </c>
      <c r="F57" s="306">
        <v>15.9</v>
      </c>
      <c r="G57" s="306">
        <v>26.5</v>
      </c>
      <c r="H57" s="44">
        <v>68</v>
      </c>
      <c r="I57" s="306">
        <v>1633</v>
      </c>
      <c r="J57" s="306">
        <v>2091.5</v>
      </c>
    </row>
    <row r="58" spans="1:10" ht="12" customHeight="1">
      <c r="A58" s="309">
        <v>23</v>
      </c>
      <c r="B58" s="308">
        <v>16.8</v>
      </c>
      <c r="C58" s="306">
        <v>35.8</v>
      </c>
      <c r="D58" s="306">
        <v>-3.2</v>
      </c>
      <c r="E58" s="306">
        <v>3.8</v>
      </c>
      <c r="F58" s="306">
        <v>20</v>
      </c>
      <c r="G58" s="306">
        <v>31.1</v>
      </c>
      <c r="H58" s="44">
        <v>67</v>
      </c>
      <c r="I58" s="306">
        <v>1624.5</v>
      </c>
      <c r="J58" s="306">
        <v>2104.1</v>
      </c>
    </row>
    <row r="59" spans="1:10" ht="12" customHeight="1">
      <c r="A59" s="309">
        <v>24</v>
      </c>
      <c r="B59" s="308">
        <v>16.6</v>
      </c>
      <c r="C59" s="306">
        <v>36.9</v>
      </c>
      <c r="D59" s="306">
        <v>-2.4</v>
      </c>
      <c r="E59" s="306">
        <v>3.8</v>
      </c>
      <c r="F59" s="306">
        <v>22.9</v>
      </c>
      <c r="G59" s="306">
        <v>35.6</v>
      </c>
      <c r="H59" s="44">
        <v>63</v>
      </c>
      <c r="I59" s="306">
        <v>1254.5</v>
      </c>
      <c r="J59" s="306">
        <v>2015.3</v>
      </c>
    </row>
    <row r="60" spans="1:10" ht="12" customHeight="1">
      <c r="A60" s="310">
        <v>25</v>
      </c>
      <c r="B60" s="308">
        <v>17</v>
      </c>
      <c r="C60" s="306">
        <v>37.2</v>
      </c>
      <c r="D60" s="306">
        <v>-0.8</v>
      </c>
      <c r="E60" s="306">
        <v>3.7</v>
      </c>
      <c r="F60" s="306">
        <v>26.1</v>
      </c>
      <c r="G60" s="306">
        <v>38.3</v>
      </c>
      <c r="H60" s="44">
        <v>63</v>
      </c>
      <c r="I60" s="306">
        <v>1297.5</v>
      </c>
      <c r="J60" s="306">
        <v>2255.4</v>
      </c>
    </row>
    <row r="61" spans="1:10" ht="6.75" customHeight="1">
      <c r="A61" s="307"/>
      <c r="B61" s="308"/>
      <c r="C61" s="306"/>
      <c r="D61" s="306"/>
      <c r="E61" s="306"/>
      <c r="F61" s="306"/>
      <c r="G61" s="306"/>
      <c r="H61" s="44"/>
      <c r="I61" s="306"/>
      <c r="J61" s="306"/>
    </row>
    <row r="62" spans="1:10" ht="22.5">
      <c r="A62" s="311" t="s">
        <v>324</v>
      </c>
      <c r="B62" s="312">
        <v>15.5</v>
      </c>
      <c r="C62" s="312">
        <v>36.7</v>
      </c>
      <c r="D62" s="312">
        <v>-4</v>
      </c>
      <c r="E62" s="312">
        <v>2.5</v>
      </c>
      <c r="F62" s="312">
        <v>12.7</v>
      </c>
      <c r="G62" s="312">
        <v>22.6</v>
      </c>
      <c r="H62" s="313">
        <v>71</v>
      </c>
      <c r="I62" s="314">
        <v>1465.5</v>
      </c>
      <c r="J62" s="312">
        <v>2196.2</v>
      </c>
    </row>
    <row r="63" spans="1:10" ht="22.5" customHeight="1">
      <c r="A63" s="311" t="s">
        <v>325</v>
      </c>
      <c r="B63" s="312">
        <v>14.9</v>
      </c>
      <c r="C63" s="312">
        <v>37.9</v>
      </c>
      <c r="D63" s="312">
        <v>-4.4</v>
      </c>
      <c r="E63" s="312">
        <v>2</v>
      </c>
      <c r="F63" s="312">
        <v>13.9</v>
      </c>
      <c r="G63" s="312">
        <v>27.7</v>
      </c>
      <c r="H63" s="313">
        <v>77</v>
      </c>
      <c r="I63" s="314">
        <v>1996.5</v>
      </c>
      <c r="J63" s="312">
        <v>1633.9</v>
      </c>
    </row>
    <row r="64" spans="1:10" ht="22.5" customHeight="1">
      <c r="A64" s="311" t="s">
        <v>326</v>
      </c>
      <c r="B64" s="312">
        <v>15.6</v>
      </c>
      <c r="C64" s="312">
        <v>35.9</v>
      </c>
      <c r="D64" s="312">
        <v>-2.1</v>
      </c>
      <c r="E64" s="312">
        <v>2.2</v>
      </c>
      <c r="F64" s="312">
        <v>9.7</v>
      </c>
      <c r="G64" s="312">
        <v>25.4</v>
      </c>
      <c r="H64" s="313">
        <v>73</v>
      </c>
      <c r="I64" s="314">
        <v>1650</v>
      </c>
      <c r="J64" s="312">
        <v>2268.9</v>
      </c>
    </row>
    <row r="65" spans="1:10" ht="7.5" customHeight="1">
      <c r="A65" s="315"/>
      <c r="B65" s="316"/>
      <c r="C65" s="316"/>
      <c r="D65" s="316"/>
      <c r="E65" s="316"/>
      <c r="F65" s="316"/>
      <c r="G65" s="316"/>
      <c r="H65" s="298"/>
      <c r="I65" s="316"/>
      <c r="J65" s="316"/>
    </row>
    <row r="66" ht="12.75" customHeight="1">
      <c r="A66" s="27" t="s">
        <v>530</v>
      </c>
    </row>
    <row r="70" ht="11.25">
      <c r="I70" s="136"/>
    </row>
  </sheetData>
  <sheetProtection/>
  <mergeCells count="13">
    <mergeCell ref="A52:A53"/>
    <mergeCell ref="B52:D52"/>
    <mergeCell ref="E2:F2"/>
    <mergeCell ref="H52:H53"/>
    <mergeCell ref="H2:I2"/>
    <mergeCell ref="H7:I7"/>
    <mergeCell ref="H3:I3"/>
    <mergeCell ref="C17:E17"/>
    <mergeCell ref="E52:G52"/>
    <mergeCell ref="I52:I53"/>
    <mergeCell ref="J52:J53"/>
    <mergeCell ref="B2:D2"/>
    <mergeCell ref="J2:K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6"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dimension ref="A1:AG129"/>
  <sheetViews>
    <sheetView view="pageBreakPreview" zoomScaleNormal="130" zoomScaleSheetLayoutView="100" zoomScalePageLayoutView="0" workbookViewId="0" topLeftCell="A1">
      <selection activeCell="A1" sqref="A1"/>
    </sheetView>
  </sheetViews>
  <sheetFormatPr defaultColWidth="9.00390625" defaultRowHeight="12.75"/>
  <cols>
    <col min="1" max="1" width="4.25390625" style="51" customWidth="1"/>
    <col min="2" max="2" width="2.875" style="51" customWidth="1"/>
    <col min="3" max="3" width="5.75390625" style="51" customWidth="1"/>
    <col min="4" max="4" width="2.875" style="51" customWidth="1"/>
    <col min="5" max="5" width="8.625" style="51" customWidth="1"/>
    <col min="6" max="6" width="8.75390625" style="51" customWidth="1"/>
    <col min="7" max="15" width="8.625" style="51" customWidth="1"/>
    <col min="16" max="16" width="10.75390625" style="51" bestFit="1" customWidth="1"/>
    <col min="17" max="16384" width="9.125" style="51" customWidth="1"/>
  </cols>
  <sheetData>
    <row r="1" spans="1:15" ht="15" customHeight="1">
      <c r="A1" s="228" t="s">
        <v>223</v>
      </c>
      <c r="B1" s="49"/>
      <c r="C1" s="49"/>
      <c r="D1" s="49"/>
      <c r="E1" s="49"/>
      <c r="F1" s="229"/>
      <c r="G1" s="229"/>
      <c r="H1" s="229"/>
      <c r="I1" s="49"/>
      <c r="J1" s="49"/>
      <c r="K1" s="49"/>
      <c r="L1" s="49"/>
      <c r="M1" s="49"/>
      <c r="N1" s="49"/>
      <c r="O1" s="50"/>
    </row>
    <row r="2" spans="1:15" ht="15" customHeight="1">
      <c r="A2" s="324" t="s">
        <v>23</v>
      </c>
      <c r="B2" s="324"/>
      <c r="C2" s="324"/>
      <c r="D2" s="325"/>
      <c r="E2" s="332" t="s">
        <v>44</v>
      </c>
      <c r="F2" s="335" t="s">
        <v>45</v>
      </c>
      <c r="G2" s="336"/>
      <c r="H2" s="337"/>
      <c r="I2" s="340" t="s">
        <v>531</v>
      </c>
      <c r="J2" s="335" t="s">
        <v>532</v>
      </c>
      <c r="K2" s="336"/>
      <c r="L2" s="337"/>
      <c r="M2" s="335" t="s">
        <v>533</v>
      </c>
      <c r="N2" s="336"/>
      <c r="O2" s="336"/>
    </row>
    <row r="3" spans="1:15" ht="15" customHeight="1">
      <c r="A3" s="326"/>
      <c r="B3" s="326"/>
      <c r="C3" s="326"/>
      <c r="D3" s="327"/>
      <c r="E3" s="333"/>
      <c r="F3" s="227" t="s">
        <v>46</v>
      </c>
      <c r="G3" s="231" t="s">
        <v>38</v>
      </c>
      <c r="H3" s="231" t="s">
        <v>39</v>
      </c>
      <c r="I3" s="341"/>
      <c r="J3" s="231" t="s">
        <v>47</v>
      </c>
      <c r="K3" s="231" t="s">
        <v>48</v>
      </c>
      <c r="L3" s="231" t="s">
        <v>40</v>
      </c>
      <c r="M3" s="231" t="s">
        <v>47</v>
      </c>
      <c r="N3" s="231" t="s">
        <v>48</v>
      </c>
      <c r="O3" s="230" t="s">
        <v>40</v>
      </c>
    </row>
    <row r="4" spans="1:15" ht="12" customHeight="1">
      <c r="A4" s="232"/>
      <c r="B4" s="52"/>
      <c r="C4" s="233"/>
      <c r="D4" s="234"/>
      <c r="E4" s="235" t="s">
        <v>131</v>
      </c>
      <c r="F4" s="235" t="s">
        <v>51</v>
      </c>
      <c r="G4" s="235" t="s">
        <v>51</v>
      </c>
      <c r="H4" s="235" t="s">
        <v>51</v>
      </c>
      <c r="I4" s="236" t="s">
        <v>51</v>
      </c>
      <c r="J4" s="235" t="s">
        <v>51</v>
      </c>
      <c r="K4" s="235" t="s">
        <v>51</v>
      </c>
      <c r="L4" s="235" t="s">
        <v>51</v>
      </c>
      <c r="M4" s="237" t="s">
        <v>55</v>
      </c>
      <c r="N4" s="237" t="s">
        <v>55</v>
      </c>
      <c r="O4" s="237" t="s">
        <v>55</v>
      </c>
    </row>
    <row r="5" spans="1:15" ht="12.75" customHeight="1">
      <c r="A5" s="232" t="s">
        <v>49</v>
      </c>
      <c r="B5" s="52">
        <v>9</v>
      </c>
      <c r="C5" s="238" t="s">
        <v>175</v>
      </c>
      <c r="D5" s="53" t="s">
        <v>534</v>
      </c>
      <c r="E5" s="60">
        <v>492529</v>
      </c>
      <c r="F5" s="60">
        <v>2301799</v>
      </c>
      <c r="G5" s="60">
        <v>1175426</v>
      </c>
      <c r="H5" s="60">
        <v>1126373</v>
      </c>
      <c r="I5" s="239">
        <v>4.67</v>
      </c>
      <c r="J5" s="60">
        <v>798303</v>
      </c>
      <c r="K5" s="60">
        <v>1385834</v>
      </c>
      <c r="L5" s="60">
        <v>117762</v>
      </c>
      <c r="M5" s="92">
        <v>34.7</v>
      </c>
      <c r="N5" s="92">
        <v>60.2</v>
      </c>
      <c r="O5" s="92">
        <v>5.1</v>
      </c>
    </row>
    <row r="6" spans="1:15" ht="12.75" customHeight="1">
      <c r="A6" s="49"/>
      <c r="B6" s="52">
        <v>14</v>
      </c>
      <c r="C6" s="91" t="s">
        <v>182</v>
      </c>
      <c r="D6" s="240"/>
      <c r="E6" s="60">
        <v>531072</v>
      </c>
      <c r="F6" s="60">
        <v>2454679</v>
      </c>
      <c r="G6" s="60">
        <v>1239326</v>
      </c>
      <c r="H6" s="60">
        <v>1215353</v>
      </c>
      <c r="I6" s="239">
        <v>4.62</v>
      </c>
      <c r="J6" s="60">
        <v>849925</v>
      </c>
      <c r="K6" s="60">
        <v>1479870</v>
      </c>
      <c r="L6" s="60">
        <v>124884</v>
      </c>
      <c r="M6" s="92">
        <v>34.6</v>
      </c>
      <c r="N6" s="92">
        <v>60.3</v>
      </c>
      <c r="O6" s="92">
        <v>5.1</v>
      </c>
    </row>
    <row r="7" spans="1:15" ht="12.75" customHeight="1">
      <c r="A7" s="232" t="s">
        <v>33</v>
      </c>
      <c r="B7" s="52">
        <v>5</v>
      </c>
      <c r="C7" s="91" t="s">
        <v>176</v>
      </c>
      <c r="D7" s="240"/>
      <c r="E7" s="60">
        <v>562599</v>
      </c>
      <c r="F7" s="60">
        <v>2646301</v>
      </c>
      <c r="G7" s="60">
        <v>1332918</v>
      </c>
      <c r="H7" s="60">
        <v>1313383</v>
      </c>
      <c r="I7" s="239">
        <v>4.7</v>
      </c>
      <c r="J7" s="60">
        <v>906528</v>
      </c>
      <c r="K7" s="60">
        <v>1612580</v>
      </c>
      <c r="L7" s="60">
        <v>127193</v>
      </c>
      <c r="M7" s="92">
        <v>34.3</v>
      </c>
      <c r="N7" s="92">
        <v>60.9</v>
      </c>
      <c r="O7" s="92">
        <v>4.8</v>
      </c>
    </row>
    <row r="8" spans="1:15" ht="12.75" customHeight="1">
      <c r="A8" s="49"/>
      <c r="B8" s="52">
        <v>10</v>
      </c>
      <c r="C8" s="91" t="s">
        <v>183</v>
      </c>
      <c r="D8" s="240"/>
      <c r="E8" s="60">
        <v>611130</v>
      </c>
      <c r="F8" s="60">
        <v>2923249</v>
      </c>
      <c r="G8" s="60">
        <v>1466284</v>
      </c>
      <c r="H8" s="60">
        <v>1456965</v>
      </c>
      <c r="I8" s="239">
        <v>4.78</v>
      </c>
      <c r="J8" s="60">
        <v>1004167</v>
      </c>
      <c r="K8" s="60">
        <v>1786409</v>
      </c>
      <c r="L8" s="60">
        <v>132673</v>
      </c>
      <c r="M8" s="92">
        <v>34.4</v>
      </c>
      <c r="N8" s="92">
        <v>61.1</v>
      </c>
      <c r="O8" s="92">
        <v>4.5</v>
      </c>
    </row>
    <row r="9" spans="1:15" ht="12.75" customHeight="1">
      <c r="A9" s="49"/>
      <c r="B9" s="52">
        <v>15</v>
      </c>
      <c r="C9" s="91" t="s">
        <v>177</v>
      </c>
      <c r="D9" s="240"/>
      <c r="E9" s="60">
        <v>681219</v>
      </c>
      <c r="F9" s="60">
        <v>3221232</v>
      </c>
      <c r="G9" s="60">
        <v>1622778</v>
      </c>
      <c r="H9" s="60">
        <v>1598454</v>
      </c>
      <c r="I9" s="239">
        <v>4.73</v>
      </c>
      <c r="J9" s="60">
        <v>1071170</v>
      </c>
      <c r="K9" s="60">
        <v>1997406</v>
      </c>
      <c r="L9" s="60">
        <v>143180</v>
      </c>
      <c r="M9" s="92">
        <v>33.3</v>
      </c>
      <c r="N9" s="92">
        <v>62</v>
      </c>
      <c r="O9" s="92">
        <v>4.4</v>
      </c>
    </row>
    <row r="10" spans="1:15" ht="12.75" customHeight="1">
      <c r="A10" s="49"/>
      <c r="B10" s="52">
        <v>22</v>
      </c>
      <c r="C10" s="91" t="s">
        <v>535</v>
      </c>
      <c r="D10" s="240"/>
      <c r="E10" s="60">
        <v>673990</v>
      </c>
      <c r="F10" s="60">
        <v>3057444</v>
      </c>
      <c r="G10" s="60">
        <v>1505493</v>
      </c>
      <c r="H10" s="60">
        <v>1551951</v>
      </c>
      <c r="I10" s="239">
        <v>4.54</v>
      </c>
      <c r="J10" s="60" t="s">
        <v>52</v>
      </c>
      <c r="K10" s="60" t="s">
        <v>52</v>
      </c>
      <c r="L10" s="60" t="s">
        <v>52</v>
      </c>
      <c r="M10" s="92" t="s">
        <v>52</v>
      </c>
      <c r="N10" s="92" t="s">
        <v>52</v>
      </c>
      <c r="O10" s="92" t="s">
        <v>52</v>
      </c>
    </row>
    <row r="11" spans="1:15" ht="12.75" customHeight="1">
      <c r="A11" s="49"/>
      <c r="B11" s="52">
        <v>25</v>
      </c>
      <c r="C11" s="91" t="s">
        <v>536</v>
      </c>
      <c r="D11" s="240"/>
      <c r="E11" s="60">
        <v>713901</v>
      </c>
      <c r="F11" s="60">
        <v>3309935</v>
      </c>
      <c r="G11" s="60">
        <v>1622755</v>
      </c>
      <c r="H11" s="60">
        <v>1687180</v>
      </c>
      <c r="I11" s="239">
        <v>4.64</v>
      </c>
      <c r="J11" s="60">
        <v>1102820</v>
      </c>
      <c r="K11" s="60">
        <v>2045505</v>
      </c>
      <c r="L11" s="60">
        <v>161276</v>
      </c>
      <c r="M11" s="92">
        <v>33.3</v>
      </c>
      <c r="N11" s="92">
        <v>61.8</v>
      </c>
      <c r="O11" s="92">
        <v>4.9</v>
      </c>
    </row>
    <row r="12" spans="1:15" ht="12.75" customHeight="1">
      <c r="A12" s="49"/>
      <c r="B12" s="52">
        <v>30</v>
      </c>
      <c r="C12" s="91" t="s">
        <v>537</v>
      </c>
      <c r="D12" s="240"/>
      <c r="E12" s="60">
        <v>785747</v>
      </c>
      <c r="F12" s="60">
        <v>3620947</v>
      </c>
      <c r="G12" s="60">
        <v>1773488</v>
      </c>
      <c r="H12" s="60">
        <v>1847459</v>
      </c>
      <c r="I12" s="239">
        <v>4.61</v>
      </c>
      <c r="J12" s="60">
        <v>1142402</v>
      </c>
      <c r="K12" s="60">
        <v>2284166</v>
      </c>
      <c r="L12" s="60">
        <v>194282</v>
      </c>
      <c r="M12" s="92">
        <v>31.5</v>
      </c>
      <c r="N12" s="92">
        <v>63.1</v>
      </c>
      <c r="O12" s="92">
        <v>5.4</v>
      </c>
    </row>
    <row r="13" spans="1:15" ht="12.75" customHeight="1">
      <c r="A13" s="49"/>
      <c r="B13" s="52">
        <v>35</v>
      </c>
      <c r="C13" s="91" t="s">
        <v>178</v>
      </c>
      <c r="D13" s="240"/>
      <c r="E13" s="60">
        <v>909121</v>
      </c>
      <c r="F13" s="60">
        <v>3906487</v>
      </c>
      <c r="G13" s="60">
        <v>1917887</v>
      </c>
      <c r="H13" s="60">
        <v>1988600</v>
      </c>
      <c r="I13" s="239">
        <v>4.3</v>
      </c>
      <c r="J13" s="60">
        <v>1089072</v>
      </c>
      <c r="K13" s="60">
        <v>2594822</v>
      </c>
      <c r="L13" s="60">
        <v>222593</v>
      </c>
      <c r="M13" s="92">
        <v>27.9</v>
      </c>
      <c r="N13" s="92">
        <v>66.4</v>
      </c>
      <c r="O13" s="92">
        <v>5.7</v>
      </c>
    </row>
    <row r="14" spans="1:15" ht="12.75" customHeight="1">
      <c r="A14" s="49"/>
      <c r="B14" s="52">
        <v>40</v>
      </c>
      <c r="C14" s="91" t="s">
        <v>184</v>
      </c>
      <c r="D14" s="240"/>
      <c r="E14" s="60">
        <v>1090934</v>
      </c>
      <c r="F14" s="60">
        <v>4309944</v>
      </c>
      <c r="G14" s="60">
        <v>2120749</v>
      </c>
      <c r="H14" s="60">
        <v>2189195</v>
      </c>
      <c r="I14" s="239">
        <v>3.95</v>
      </c>
      <c r="J14" s="60">
        <v>1037393</v>
      </c>
      <c r="K14" s="60">
        <v>3006974</v>
      </c>
      <c r="L14" s="60">
        <v>265577</v>
      </c>
      <c r="M14" s="92">
        <v>24.1</v>
      </c>
      <c r="N14" s="92">
        <v>69.8</v>
      </c>
      <c r="O14" s="92">
        <v>6.2</v>
      </c>
    </row>
    <row r="15" spans="1:15" ht="12.75" customHeight="1">
      <c r="A15" s="49"/>
      <c r="B15" s="52">
        <v>45</v>
      </c>
      <c r="C15" s="91" t="s">
        <v>179</v>
      </c>
      <c r="D15" s="240"/>
      <c r="E15" s="60">
        <v>1269229</v>
      </c>
      <c r="F15" s="60">
        <v>4667928</v>
      </c>
      <c r="G15" s="60">
        <v>2299961</v>
      </c>
      <c r="H15" s="60">
        <v>2367967</v>
      </c>
      <c r="I15" s="239">
        <v>3.68</v>
      </c>
      <c r="J15" s="60">
        <v>1096958</v>
      </c>
      <c r="K15" s="60">
        <v>3246965</v>
      </c>
      <c r="L15" s="60">
        <v>324005</v>
      </c>
      <c r="M15" s="92">
        <v>23.5</v>
      </c>
      <c r="N15" s="92">
        <v>69.6</v>
      </c>
      <c r="O15" s="92">
        <v>6.9</v>
      </c>
    </row>
    <row r="16" spans="1:15" ht="12.75" customHeight="1">
      <c r="A16" s="49"/>
      <c r="B16" s="52">
        <v>50</v>
      </c>
      <c r="C16" s="91" t="s">
        <v>185</v>
      </c>
      <c r="D16" s="240"/>
      <c r="E16" s="60">
        <v>1440612</v>
      </c>
      <c r="F16" s="60">
        <v>4992140</v>
      </c>
      <c r="G16" s="60">
        <v>2453277</v>
      </c>
      <c r="H16" s="60">
        <v>2538863</v>
      </c>
      <c r="I16" s="239">
        <v>3.47</v>
      </c>
      <c r="J16" s="60">
        <v>1224538</v>
      </c>
      <c r="K16" s="60">
        <v>3369577</v>
      </c>
      <c r="L16" s="60">
        <v>395727</v>
      </c>
      <c r="M16" s="92">
        <v>24.5</v>
      </c>
      <c r="N16" s="92">
        <v>67.5</v>
      </c>
      <c r="O16" s="92">
        <v>7.9</v>
      </c>
    </row>
    <row r="17" spans="1:15" ht="12.75" customHeight="1">
      <c r="A17" s="49"/>
      <c r="B17" s="52">
        <v>55</v>
      </c>
      <c r="C17" s="91" t="s">
        <v>180</v>
      </c>
      <c r="D17" s="240"/>
      <c r="E17" s="60">
        <v>1592224</v>
      </c>
      <c r="F17" s="60">
        <v>5144892</v>
      </c>
      <c r="G17" s="60">
        <v>2512358</v>
      </c>
      <c r="H17" s="60">
        <v>2632534</v>
      </c>
      <c r="I17" s="239">
        <v>3.23</v>
      </c>
      <c r="J17" s="60">
        <v>1227770</v>
      </c>
      <c r="K17" s="60">
        <v>3435027</v>
      </c>
      <c r="L17" s="60">
        <v>474708</v>
      </c>
      <c r="M17" s="92">
        <v>23.9</v>
      </c>
      <c r="N17" s="92">
        <v>66.8</v>
      </c>
      <c r="O17" s="92">
        <v>9.2</v>
      </c>
    </row>
    <row r="18" spans="1:15" ht="12.75" customHeight="1">
      <c r="A18" s="49"/>
      <c r="B18" s="52">
        <v>60</v>
      </c>
      <c r="C18" s="91" t="s">
        <v>186</v>
      </c>
      <c r="D18" s="240"/>
      <c r="E18" s="60">
        <v>1666482</v>
      </c>
      <c r="F18" s="60">
        <v>5278050</v>
      </c>
      <c r="G18" s="60">
        <v>2567814</v>
      </c>
      <c r="H18" s="60">
        <v>2710236</v>
      </c>
      <c r="I18" s="239">
        <v>3.17</v>
      </c>
      <c r="J18" s="60">
        <v>1149105</v>
      </c>
      <c r="K18" s="60">
        <v>3581543</v>
      </c>
      <c r="L18" s="60">
        <v>545382</v>
      </c>
      <c r="M18" s="92">
        <v>21.8</v>
      </c>
      <c r="N18" s="92">
        <v>67.9</v>
      </c>
      <c r="O18" s="92">
        <v>10.3</v>
      </c>
    </row>
    <row r="19" spans="1:15" ht="12.75" customHeight="1">
      <c r="A19" s="232" t="s">
        <v>34</v>
      </c>
      <c r="B19" s="52">
        <v>2</v>
      </c>
      <c r="C19" s="91" t="s">
        <v>181</v>
      </c>
      <c r="D19" s="240"/>
      <c r="E19" s="60">
        <v>1791672</v>
      </c>
      <c r="F19" s="60">
        <v>5405040</v>
      </c>
      <c r="G19" s="60">
        <v>2619692</v>
      </c>
      <c r="H19" s="60">
        <v>2785348</v>
      </c>
      <c r="I19" s="239">
        <v>3.02</v>
      </c>
      <c r="J19" s="60">
        <v>991045</v>
      </c>
      <c r="K19" s="60">
        <v>3752880</v>
      </c>
      <c r="L19" s="60">
        <v>642401</v>
      </c>
      <c r="M19" s="92">
        <v>18.3</v>
      </c>
      <c r="N19" s="92">
        <v>69.4</v>
      </c>
      <c r="O19" s="92">
        <v>11.9</v>
      </c>
    </row>
    <row r="20" spans="1:15" ht="12.75" customHeight="1">
      <c r="A20" s="49"/>
      <c r="B20" s="52">
        <v>7</v>
      </c>
      <c r="C20" s="91" t="s">
        <v>187</v>
      </c>
      <c r="D20" s="240"/>
      <c r="E20" s="60">
        <v>1871922</v>
      </c>
      <c r="F20" s="60">
        <v>5401877</v>
      </c>
      <c r="G20" s="60">
        <v>2612369</v>
      </c>
      <c r="H20" s="60">
        <v>2789508</v>
      </c>
      <c r="I20" s="239">
        <v>2.89</v>
      </c>
      <c r="J20" s="60">
        <v>880094</v>
      </c>
      <c r="K20" s="60">
        <v>3755500</v>
      </c>
      <c r="L20" s="60">
        <v>763752</v>
      </c>
      <c r="M20" s="92">
        <v>16.3</v>
      </c>
      <c r="N20" s="92">
        <v>69.5</v>
      </c>
      <c r="O20" s="92">
        <v>14.1</v>
      </c>
    </row>
    <row r="21" spans="1:15" ht="12.75" customHeight="1">
      <c r="A21" s="49"/>
      <c r="B21" s="52">
        <v>12</v>
      </c>
      <c r="C21" s="91" t="s">
        <v>538</v>
      </c>
      <c r="D21" s="240"/>
      <c r="E21" s="60">
        <v>2040709</v>
      </c>
      <c r="F21" s="60">
        <v>5550574</v>
      </c>
      <c r="G21" s="60">
        <v>2674625</v>
      </c>
      <c r="H21" s="60">
        <v>2875949</v>
      </c>
      <c r="I21" s="239">
        <v>2.72</v>
      </c>
      <c r="J21" s="60">
        <v>830112</v>
      </c>
      <c r="K21" s="60">
        <v>3776483</v>
      </c>
      <c r="L21" s="60">
        <v>939950</v>
      </c>
      <c r="M21" s="92">
        <v>15</v>
      </c>
      <c r="N21" s="92">
        <v>68</v>
      </c>
      <c r="O21" s="92">
        <v>16.9</v>
      </c>
    </row>
    <row r="22" spans="1:17" ht="12.75" customHeight="1">
      <c r="A22" s="49"/>
      <c r="B22" s="52">
        <v>17</v>
      </c>
      <c r="C22" s="91" t="s">
        <v>539</v>
      </c>
      <c r="D22" s="240"/>
      <c r="E22" s="60">
        <v>2146488</v>
      </c>
      <c r="F22" s="60">
        <v>5590601</v>
      </c>
      <c r="G22" s="60">
        <v>2680288</v>
      </c>
      <c r="H22" s="60">
        <v>2910313</v>
      </c>
      <c r="I22" s="239">
        <v>2.6</v>
      </c>
      <c r="J22" s="60">
        <v>793885</v>
      </c>
      <c r="K22" s="60">
        <v>3667475</v>
      </c>
      <c r="L22" s="60">
        <v>1108564</v>
      </c>
      <c r="M22" s="92">
        <v>14.2</v>
      </c>
      <c r="N22" s="92">
        <v>65.6</v>
      </c>
      <c r="O22" s="92">
        <v>19.8</v>
      </c>
      <c r="Q22" s="9"/>
    </row>
    <row r="23" spans="1:17" ht="12.75" customHeight="1">
      <c r="A23" s="49"/>
      <c r="B23" s="52">
        <v>22</v>
      </c>
      <c r="C23" s="91" t="s">
        <v>540</v>
      </c>
      <c r="D23" s="240"/>
      <c r="E23" s="60">
        <v>2255318</v>
      </c>
      <c r="F23" s="60">
        <v>5588133</v>
      </c>
      <c r="G23" s="60">
        <v>2673328</v>
      </c>
      <c r="H23" s="60">
        <v>2914805</v>
      </c>
      <c r="I23" s="239">
        <v>2.44</v>
      </c>
      <c r="J23" s="60">
        <v>759277</v>
      </c>
      <c r="K23" s="60">
        <v>3515442</v>
      </c>
      <c r="L23" s="60">
        <v>1281486</v>
      </c>
      <c r="M23" s="92">
        <v>13.6</v>
      </c>
      <c r="N23" s="92">
        <v>62.9</v>
      </c>
      <c r="O23" s="92">
        <v>22.9</v>
      </c>
      <c r="Q23" s="139"/>
    </row>
    <row r="24" spans="1:17" ht="12.75" customHeight="1">
      <c r="A24" s="49"/>
      <c r="B24" s="52">
        <v>23</v>
      </c>
      <c r="C24" s="91" t="s">
        <v>541</v>
      </c>
      <c r="D24" s="240"/>
      <c r="E24" s="60">
        <v>2273940</v>
      </c>
      <c r="F24" s="60">
        <v>5582038</v>
      </c>
      <c r="G24" s="60">
        <v>2668804</v>
      </c>
      <c r="H24" s="60">
        <v>2913234</v>
      </c>
      <c r="I24" s="60" t="s">
        <v>52</v>
      </c>
      <c r="J24" s="60" t="s">
        <v>52</v>
      </c>
      <c r="K24" s="60" t="s">
        <v>52</v>
      </c>
      <c r="L24" s="60" t="s">
        <v>52</v>
      </c>
      <c r="M24" s="92" t="s">
        <v>52</v>
      </c>
      <c r="N24" s="92" t="s">
        <v>52</v>
      </c>
      <c r="O24" s="92" t="s">
        <v>52</v>
      </c>
      <c r="Q24" s="9"/>
    </row>
    <row r="25" spans="1:17" ht="12.75" customHeight="1">
      <c r="A25" s="49"/>
      <c r="B25" s="52">
        <v>24</v>
      </c>
      <c r="C25" s="91" t="s">
        <v>642</v>
      </c>
      <c r="D25" s="240"/>
      <c r="E25" s="60">
        <v>2278363</v>
      </c>
      <c r="F25" s="60">
        <v>5571096</v>
      </c>
      <c r="G25" s="60">
        <v>2662401</v>
      </c>
      <c r="H25" s="60">
        <v>2908695</v>
      </c>
      <c r="I25" s="60" t="s">
        <v>52</v>
      </c>
      <c r="J25" s="60" t="s">
        <v>52</v>
      </c>
      <c r="K25" s="60" t="s">
        <v>52</v>
      </c>
      <c r="L25" s="60" t="s">
        <v>52</v>
      </c>
      <c r="M25" s="92" t="s">
        <v>52</v>
      </c>
      <c r="N25" s="92" t="s">
        <v>52</v>
      </c>
      <c r="O25" s="92" t="s">
        <v>52</v>
      </c>
      <c r="Q25" s="9"/>
    </row>
    <row r="26" spans="1:17" ht="12.75" customHeight="1">
      <c r="A26" s="49"/>
      <c r="B26" s="52">
        <v>25</v>
      </c>
      <c r="C26" s="91" t="s">
        <v>643</v>
      </c>
      <c r="D26" s="240"/>
      <c r="E26" s="60">
        <v>2294200</v>
      </c>
      <c r="F26" s="60">
        <v>5556788</v>
      </c>
      <c r="G26" s="60">
        <v>2654321</v>
      </c>
      <c r="H26" s="60">
        <v>2902467</v>
      </c>
      <c r="I26" s="60" t="s">
        <v>52</v>
      </c>
      <c r="J26" s="60" t="s">
        <v>52</v>
      </c>
      <c r="K26" s="60" t="s">
        <v>52</v>
      </c>
      <c r="L26" s="60" t="s">
        <v>52</v>
      </c>
      <c r="M26" s="92" t="s">
        <v>52</v>
      </c>
      <c r="N26" s="92" t="s">
        <v>52</v>
      </c>
      <c r="O26" s="92" t="s">
        <v>52</v>
      </c>
      <c r="Q26" s="9"/>
    </row>
    <row r="27" spans="1:15" ht="7.5" customHeight="1">
      <c r="A27" s="229"/>
      <c r="B27" s="241"/>
      <c r="C27" s="242"/>
      <c r="D27" s="243"/>
      <c r="E27" s="244"/>
      <c r="F27" s="244"/>
      <c r="G27" s="244"/>
      <c r="H27" s="244"/>
      <c r="I27" s="245"/>
      <c r="J27" s="244"/>
      <c r="K27" s="244"/>
      <c r="L27" s="244"/>
      <c r="M27" s="246"/>
      <c r="N27" s="246"/>
      <c r="O27" s="246"/>
    </row>
    <row r="28" spans="1:14" ht="12" customHeight="1">
      <c r="A28" s="247" t="s">
        <v>365</v>
      </c>
      <c r="B28" s="50"/>
      <c r="C28" s="49"/>
      <c r="D28" s="49"/>
      <c r="E28" s="50"/>
      <c r="F28" s="50"/>
      <c r="G28" s="50"/>
      <c r="H28" s="50"/>
      <c r="I28" s="50"/>
      <c r="J28" s="50"/>
      <c r="K28" s="50"/>
      <c r="L28" s="50"/>
      <c r="M28" s="50"/>
      <c r="N28" s="50"/>
    </row>
    <row r="29" spans="1:15" ht="12" customHeight="1">
      <c r="A29" s="50"/>
      <c r="B29" s="50" t="s">
        <v>645</v>
      </c>
      <c r="C29" s="49"/>
      <c r="D29" s="49"/>
      <c r="E29" s="50"/>
      <c r="F29" s="50"/>
      <c r="G29" s="50"/>
      <c r="H29" s="50"/>
      <c r="I29" s="50"/>
      <c r="J29" s="50"/>
      <c r="K29" s="50"/>
      <c r="L29" s="50"/>
      <c r="M29" s="50"/>
      <c r="N29" s="50"/>
      <c r="O29" s="50"/>
    </row>
    <row r="30" spans="1:15" ht="12" customHeight="1">
      <c r="A30" s="52" t="s">
        <v>542</v>
      </c>
      <c r="B30" s="50" t="s">
        <v>428</v>
      </c>
      <c r="C30" s="49"/>
      <c r="D30" s="49"/>
      <c r="E30" s="50"/>
      <c r="F30" s="50"/>
      <c r="G30" s="50"/>
      <c r="H30" s="50"/>
      <c r="I30" s="50"/>
      <c r="J30" s="50"/>
      <c r="K30" s="50"/>
      <c r="L30" s="50"/>
      <c r="M30" s="50"/>
      <c r="N30" s="50"/>
      <c r="O30" s="50"/>
    </row>
    <row r="31" spans="1:15" ht="11.25">
      <c r="A31" s="52"/>
      <c r="B31" s="50" t="s">
        <v>461</v>
      </c>
      <c r="C31" s="49"/>
      <c r="D31" s="49"/>
      <c r="E31" s="50"/>
      <c r="F31" s="50"/>
      <c r="G31" s="50"/>
      <c r="H31" s="50"/>
      <c r="I31" s="50"/>
      <c r="J31" s="50"/>
      <c r="K31" s="50"/>
      <c r="L31" s="50"/>
      <c r="M31" s="50"/>
      <c r="N31" s="50"/>
      <c r="O31" s="50"/>
    </row>
    <row r="32" spans="1:15" ht="11.25">
      <c r="A32" s="49"/>
      <c r="B32" s="52"/>
      <c r="C32" s="50"/>
      <c r="D32" s="52"/>
      <c r="E32" s="50"/>
      <c r="F32" s="50"/>
      <c r="G32" s="50"/>
      <c r="H32" s="50"/>
      <c r="I32" s="50"/>
      <c r="J32" s="50"/>
      <c r="K32" s="50"/>
      <c r="L32" s="50"/>
      <c r="M32" s="50"/>
      <c r="N32" s="50"/>
      <c r="O32" s="50"/>
    </row>
    <row r="33" spans="1:15" ht="15" customHeight="1">
      <c r="A33" s="248" t="s">
        <v>173</v>
      </c>
      <c r="B33" s="232"/>
      <c r="C33" s="50"/>
      <c r="D33" s="52"/>
      <c r="E33" s="49"/>
      <c r="F33" s="50"/>
      <c r="G33" s="50"/>
      <c r="H33" s="50"/>
      <c r="I33" s="50"/>
      <c r="J33" s="50"/>
      <c r="K33" s="50"/>
      <c r="L33" s="50"/>
      <c r="M33" s="50"/>
      <c r="N33" s="50"/>
      <c r="O33" s="50"/>
    </row>
    <row r="34" spans="1:15" ht="21.75" customHeight="1">
      <c r="A34" s="328" t="s">
        <v>23</v>
      </c>
      <c r="B34" s="328"/>
      <c r="C34" s="328"/>
      <c r="D34" s="329"/>
      <c r="E34" s="249" t="s">
        <v>50</v>
      </c>
      <c r="F34" s="250" t="s">
        <v>37</v>
      </c>
      <c r="G34" s="251" t="s">
        <v>120</v>
      </c>
      <c r="H34" s="251" t="s">
        <v>121</v>
      </c>
      <c r="I34" s="251" t="s">
        <v>30</v>
      </c>
      <c r="J34" s="251" t="s">
        <v>122</v>
      </c>
      <c r="K34" s="251" t="s">
        <v>123</v>
      </c>
      <c r="L34" s="251" t="s">
        <v>31</v>
      </c>
      <c r="M34" s="250" t="s">
        <v>41</v>
      </c>
      <c r="N34" s="250" t="s">
        <v>42</v>
      </c>
      <c r="O34" s="252" t="s">
        <v>43</v>
      </c>
    </row>
    <row r="35" spans="1:15" ht="12" customHeight="1">
      <c r="A35" s="253"/>
      <c r="B35" s="253"/>
      <c r="C35" s="254" t="s">
        <v>35</v>
      </c>
      <c r="D35" s="234"/>
      <c r="E35" s="255" t="s">
        <v>51</v>
      </c>
      <c r="F35" s="255" t="s">
        <v>51</v>
      </c>
      <c r="G35" s="255" t="s">
        <v>51</v>
      </c>
      <c r="H35" s="255" t="s">
        <v>51</v>
      </c>
      <c r="I35" s="255" t="s">
        <v>51</v>
      </c>
      <c r="J35" s="255" t="s">
        <v>51</v>
      </c>
      <c r="K35" s="255" t="s">
        <v>51</v>
      </c>
      <c r="L35" s="255" t="s">
        <v>51</v>
      </c>
      <c r="M35" s="255" t="s">
        <v>51</v>
      </c>
      <c r="N35" s="255" t="s">
        <v>51</v>
      </c>
      <c r="O35" s="255" t="s">
        <v>51</v>
      </c>
    </row>
    <row r="36" spans="1:15" ht="11.25">
      <c r="A36" s="256" t="s">
        <v>33</v>
      </c>
      <c r="B36" s="257">
        <v>25</v>
      </c>
      <c r="C36" s="91" t="s">
        <v>543</v>
      </c>
      <c r="D36" s="53" t="s">
        <v>544</v>
      </c>
      <c r="E36" s="113">
        <v>3309935</v>
      </c>
      <c r="F36" s="113">
        <v>820986</v>
      </c>
      <c r="G36" s="258">
        <v>490534</v>
      </c>
      <c r="H36" s="114">
        <v>181756</v>
      </c>
      <c r="I36" s="107">
        <v>285691</v>
      </c>
      <c r="J36" s="114">
        <v>237124</v>
      </c>
      <c r="K36" s="258">
        <v>375494</v>
      </c>
      <c r="L36" s="114">
        <v>281512</v>
      </c>
      <c r="M36" s="113">
        <v>266820</v>
      </c>
      <c r="N36" s="113">
        <v>144685</v>
      </c>
      <c r="O36" s="113">
        <v>226280</v>
      </c>
    </row>
    <row r="37" spans="1:15" ht="11.25">
      <c r="A37" s="259"/>
      <c r="B37" s="257">
        <v>35</v>
      </c>
      <c r="C37" s="91" t="s">
        <v>178</v>
      </c>
      <c r="D37" s="59"/>
      <c r="E37" s="113">
        <v>3906487</v>
      </c>
      <c r="F37" s="113">
        <v>1113977</v>
      </c>
      <c r="G37" s="107">
        <v>725613</v>
      </c>
      <c r="H37" s="114">
        <v>234568</v>
      </c>
      <c r="I37" s="107">
        <v>312999</v>
      </c>
      <c r="J37" s="114">
        <v>246644</v>
      </c>
      <c r="K37" s="107">
        <v>420478</v>
      </c>
      <c r="L37" s="114">
        <v>267121</v>
      </c>
      <c r="M37" s="113">
        <v>253020</v>
      </c>
      <c r="N37" s="113">
        <v>133259</v>
      </c>
      <c r="O37" s="113">
        <v>198808</v>
      </c>
    </row>
    <row r="38" spans="1:15" ht="11.25">
      <c r="A38" s="259"/>
      <c r="B38" s="257">
        <v>45</v>
      </c>
      <c r="C38" s="91" t="s">
        <v>179</v>
      </c>
      <c r="D38" s="59"/>
      <c r="E38" s="113">
        <v>4667928</v>
      </c>
      <c r="F38" s="113">
        <v>1288937</v>
      </c>
      <c r="G38" s="107">
        <v>1001677</v>
      </c>
      <c r="H38" s="114">
        <v>408191</v>
      </c>
      <c r="I38" s="107">
        <v>450025</v>
      </c>
      <c r="J38" s="114">
        <v>239443</v>
      </c>
      <c r="K38" s="107">
        <v>493648</v>
      </c>
      <c r="L38" s="114">
        <v>271984</v>
      </c>
      <c r="M38" s="113">
        <v>222236</v>
      </c>
      <c r="N38" s="113">
        <v>115869</v>
      </c>
      <c r="O38" s="113">
        <v>175918</v>
      </c>
    </row>
    <row r="39" spans="1:15" ht="11.25">
      <c r="A39" s="259"/>
      <c r="B39" s="257">
        <v>55</v>
      </c>
      <c r="C39" s="91" t="s">
        <v>180</v>
      </c>
      <c r="D39" s="59"/>
      <c r="E39" s="113">
        <v>5144892</v>
      </c>
      <c r="F39" s="113">
        <v>1367390</v>
      </c>
      <c r="G39" s="107">
        <v>1015724</v>
      </c>
      <c r="H39" s="114">
        <v>539745</v>
      </c>
      <c r="I39" s="107">
        <v>606701</v>
      </c>
      <c r="J39" s="114">
        <v>279672</v>
      </c>
      <c r="K39" s="107">
        <v>542545</v>
      </c>
      <c r="L39" s="114">
        <v>292743</v>
      </c>
      <c r="M39" s="113">
        <v>215485</v>
      </c>
      <c r="N39" s="113">
        <v>114667</v>
      </c>
      <c r="O39" s="113">
        <v>170220</v>
      </c>
    </row>
    <row r="40" spans="1:15" ht="11.25">
      <c r="A40" s="256" t="s">
        <v>34</v>
      </c>
      <c r="B40" s="257">
        <v>2</v>
      </c>
      <c r="C40" s="91" t="s">
        <v>181</v>
      </c>
      <c r="D40" s="59"/>
      <c r="E40" s="113">
        <v>5405040</v>
      </c>
      <c r="F40" s="113">
        <v>1477410</v>
      </c>
      <c r="G40" s="115">
        <v>1013432</v>
      </c>
      <c r="H40" s="114">
        <v>615367</v>
      </c>
      <c r="I40" s="115">
        <v>665214</v>
      </c>
      <c r="J40" s="114">
        <v>292471</v>
      </c>
      <c r="K40" s="115">
        <v>558639</v>
      </c>
      <c r="L40" s="114">
        <v>292586</v>
      </c>
      <c r="M40" s="113">
        <v>208242</v>
      </c>
      <c r="N40" s="113">
        <v>115461</v>
      </c>
      <c r="O40" s="113">
        <v>166218</v>
      </c>
    </row>
    <row r="41" spans="1:15" ht="11.25">
      <c r="A41" s="259"/>
      <c r="B41" s="257">
        <v>7</v>
      </c>
      <c r="C41" s="91" t="s">
        <v>187</v>
      </c>
      <c r="D41" s="59"/>
      <c r="E41" s="113">
        <v>5401877</v>
      </c>
      <c r="F41" s="113">
        <v>1423792</v>
      </c>
      <c r="G41" s="115">
        <v>954007</v>
      </c>
      <c r="H41" s="114">
        <v>658923</v>
      </c>
      <c r="I41" s="115">
        <v>710765</v>
      </c>
      <c r="J41" s="114">
        <v>298004</v>
      </c>
      <c r="K41" s="115">
        <v>576597</v>
      </c>
      <c r="L41" s="114">
        <v>292469</v>
      </c>
      <c r="M41" s="113">
        <v>205842</v>
      </c>
      <c r="N41" s="113">
        <v>118740</v>
      </c>
      <c r="O41" s="113">
        <v>162738</v>
      </c>
    </row>
    <row r="42" spans="1:15" ht="11.25">
      <c r="A42" s="259"/>
      <c r="B42" s="257">
        <v>12</v>
      </c>
      <c r="C42" s="91" t="s">
        <v>545</v>
      </c>
      <c r="D42" s="59"/>
      <c r="E42" s="113">
        <v>5550574</v>
      </c>
      <c r="F42" s="113">
        <v>1493398</v>
      </c>
      <c r="G42" s="115">
        <v>988126</v>
      </c>
      <c r="H42" s="114">
        <v>699789</v>
      </c>
      <c r="I42" s="115">
        <v>721127</v>
      </c>
      <c r="J42" s="114">
        <v>298390</v>
      </c>
      <c r="K42" s="115">
        <v>582863</v>
      </c>
      <c r="L42" s="114">
        <v>287780</v>
      </c>
      <c r="M42" s="113">
        <v>200803</v>
      </c>
      <c r="N42" s="113">
        <v>119187</v>
      </c>
      <c r="O42" s="113">
        <v>159111</v>
      </c>
    </row>
    <row r="43" spans="1:15" ht="11.25" customHeight="1">
      <c r="A43" s="259"/>
      <c r="B43" s="257">
        <v>17</v>
      </c>
      <c r="C43" s="91" t="s">
        <v>546</v>
      </c>
      <c r="D43" s="59"/>
      <c r="E43" s="113">
        <f>SUM(F43:O43)</f>
        <v>5590601</v>
      </c>
      <c r="F43" s="113">
        <v>1525393</v>
      </c>
      <c r="G43" s="115">
        <v>1018574</v>
      </c>
      <c r="H43" s="114">
        <v>713373</v>
      </c>
      <c r="I43" s="115">
        <v>718429</v>
      </c>
      <c r="J43" s="114">
        <v>291745</v>
      </c>
      <c r="K43" s="115">
        <v>584128</v>
      </c>
      <c r="L43" s="114">
        <v>280302</v>
      </c>
      <c r="M43" s="113">
        <v>191211</v>
      </c>
      <c r="N43" s="113">
        <v>116055</v>
      </c>
      <c r="O43" s="113">
        <v>151391</v>
      </c>
    </row>
    <row r="44" spans="1:15" ht="11.25">
      <c r="A44" s="259"/>
      <c r="B44" s="52">
        <v>22</v>
      </c>
      <c r="C44" s="91" t="s">
        <v>547</v>
      </c>
      <c r="D44" s="59"/>
      <c r="E44" s="113">
        <v>5588133</v>
      </c>
      <c r="F44" s="113">
        <v>1544200</v>
      </c>
      <c r="G44" s="115">
        <v>1029626</v>
      </c>
      <c r="H44" s="114">
        <v>724205</v>
      </c>
      <c r="I44" s="115">
        <v>716006</v>
      </c>
      <c r="J44" s="114">
        <v>284769</v>
      </c>
      <c r="K44" s="115">
        <v>581677</v>
      </c>
      <c r="L44" s="114">
        <v>272476</v>
      </c>
      <c r="M44" s="113">
        <v>180607</v>
      </c>
      <c r="N44" s="113">
        <v>111020</v>
      </c>
      <c r="O44" s="113">
        <v>143547</v>
      </c>
    </row>
    <row r="45" spans="1:15" ht="11.25">
      <c r="A45" s="259"/>
      <c r="B45" s="52">
        <v>23</v>
      </c>
      <c r="C45" s="91" t="s">
        <v>548</v>
      </c>
      <c r="D45" s="59"/>
      <c r="E45" s="113">
        <v>5582038</v>
      </c>
      <c r="F45" s="113">
        <v>1544496</v>
      </c>
      <c r="G45" s="115">
        <v>1029378</v>
      </c>
      <c r="H45" s="114">
        <v>726260</v>
      </c>
      <c r="I45" s="115">
        <v>716586</v>
      </c>
      <c r="J45" s="114">
        <v>282942</v>
      </c>
      <c r="K45" s="115">
        <v>581442</v>
      </c>
      <c r="L45" s="114">
        <v>270439</v>
      </c>
      <c r="M45" s="113">
        <v>178494</v>
      </c>
      <c r="N45" s="113">
        <v>110185</v>
      </c>
      <c r="O45" s="113">
        <v>141816</v>
      </c>
    </row>
    <row r="46" spans="1:15" ht="11.25">
      <c r="A46" s="259"/>
      <c r="B46" s="52">
        <v>24</v>
      </c>
      <c r="C46" s="91" t="s">
        <v>642</v>
      </c>
      <c r="D46" s="59"/>
      <c r="E46" s="113">
        <v>5571096</v>
      </c>
      <c r="F46" s="113">
        <v>1542128</v>
      </c>
      <c r="G46" s="115">
        <v>1029324</v>
      </c>
      <c r="H46" s="114">
        <v>727488</v>
      </c>
      <c r="I46" s="115">
        <v>716451</v>
      </c>
      <c r="J46" s="114">
        <v>281009</v>
      </c>
      <c r="K46" s="115">
        <v>580870</v>
      </c>
      <c r="L46" s="114">
        <v>268281</v>
      </c>
      <c r="M46" s="113">
        <v>176177</v>
      </c>
      <c r="N46" s="113">
        <v>109173</v>
      </c>
      <c r="O46" s="113">
        <v>140195</v>
      </c>
    </row>
    <row r="47" spans="1:15" ht="11.25">
      <c r="A47" s="259"/>
      <c r="B47" s="52">
        <v>25</v>
      </c>
      <c r="C47" s="91" t="s">
        <v>643</v>
      </c>
      <c r="D47" s="59"/>
      <c r="E47" s="113">
        <v>5556788</v>
      </c>
      <c r="F47" s="113">
        <v>1539751</v>
      </c>
      <c r="G47" s="115">
        <v>1029733</v>
      </c>
      <c r="H47" s="114">
        <v>727284</v>
      </c>
      <c r="I47" s="115">
        <v>715647</v>
      </c>
      <c r="J47" s="114">
        <v>278449</v>
      </c>
      <c r="K47" s="115">
        <v>580002</v>
      </c>
      <c r="L47" s="114">
        <v>265803</v>
      </c>
      <c r="M47" s="113">
        <v>173744</v>
      </c>
      <c r="N47" s="113">
        <v>108034</v>
      </c>
      <c r="O47" s="113">
        <v>138341</v>
      </c>
    </row>
    <row r="48" spans="1:15" ht="11.25">
      <c r="A48" s="259"/>
      <c r="B48" s="260"/>
      <c r="C48" s="257"/>
      <c r="D48" s="261"/>
      <c r="E48" s="114" t="s">
        <v>55</v>
      </c>
      <c r="F48" s="114" t="s">
        <v>55</v>
      </c>
      <c r="G48" s="114" t="s">
        <v>55</v>
      </c>
      <c r="H48" s="114" t="s">
        <v>55</v>
      </c>
      <c r="I48" s="114" t="s">
        <v>55</v>
      </c>
      <c r="J48" s="114" t="s">
        <v>55</v>
      </c>
      <c r="K48" s="114" t="s">
        <v>55</v>
      </c>
      <c r="L48" s="114" t="s">
        <v>55</v>
      </c>
      <c r="M48" s="114" t="s">
        <v>55</v>
      </c>
      <c r="N48" s="114" t="s">
        <v>55</v>
      </c>
      <c r="O48" s="114" t="s">
        <v>55</v>
      </c>
    </row>
    <row r="49" spans="1:15" ht="11.25">
      <c r="A49" s="262"/>
      <c r="B49" s="259" t="s">
        <v>351</v>
      </c>
      <c r="C49" s="263"/>
      <c r="D49" s="261"/>
      <c r="E49" s="153">
        <v>100</v>
      </c>
      <c r="F49" s="264">
        <f>F47/$E$47*100</f>
        <v>27.709370953147754</v>
      </c>
      <c r="G49" s="264">
        <f aca="true" t="shared" si="0" ref="G49:N49">G47/$E$47*100</f>
        <v>18.531083064532964</v>
      </c>
      <c r="H49" s="264">
        <f t="shared" si="0"/>
        <v>13.088208511823737</v>
      </c>
      <c r="I49" s="264">
        <f t="shared" si="0"/>
        <v>12.878788969455016</v>
      </c>
      <c r="J49" s="264">
        <f t="shared" si="0"/>
        <v>5.0109703663339324</v>
      </c>
      <c r="K49" s="264">
        <f t="shared" si="0"/>
        <v>10.437720496085149</v>
      </c>
      <c r="L49" s="264">
        <f t="shared" si="0"/>
        <v>4.783392852129683</v>
      </c>
      <c r="M49" s="264">
        <f t="shared" si="0"/>
        <v>3.126698373232882</v>
      </c>
      <c r="N49" s="264">
        <f t="shared" si="0"/>
        <v>1.9441807029528568</v>
      </c>
      <c r="O49" s="264">
        <f>O47/$E$47*100</f>
        <v>2.489585710306026</v>
      </c>
    </row>
    <row r="50" spans="1:15" ht="9.75" customHeight="1">
      <c r="A50" s="229"/>
      <c r="B50" s="229"/>
      <c r="C50" s="229"/>
      <c r="D50" s="265"/>
      <c r="E50" s="61"/>
      <c r="F50" s="61"/>
      <c r="G50" s="61"/>
      <c r="H50" s="61"/>
      <c r="I50" s="61"/>
      <c r="J50" s="61"/>
      <c r="K50" s="61"/>
      <c r="L50" s="61"/>
      <c r="M50" s="61"/>
      <c r="N50" s="61"/>
      <c r="O50" s="61"/>
    </row>
    <row r="51" spans="1:14" ht="12.75" customHeight="1">
      <c r="A51" s="247" t="s">
        <v>366</v>
      </c>
      <c r="B51" s="50"/>
      <c r="C51" s="266"/>
      <c r="D51" s="267"/>
      <c r="E51" s="49"/>
      <c r="F51" s="50"/>
      <c r="G51" s="50"/>
      <c r="H51" s="50"/>
      <c r="I51" s="50"/>
      <c r="J51" s="50"/>
      <c r="K51" s="50"/>
      <c r="L51" s="50"/>
      <c r="M51" s="50"/>
      <c r="N51" s="50"/>
    </row>
    <row r="52" spans="1:14" ht="12.75" customHeight="1">
      <c r="A52" s="50"/>
      <c r="B52" s="50" t="s">
        <v>644</v>
      </c>
      <c r="C52" s="50"/>
      <c r="D52" s="49"/>
      <c r="E52" s="49"/>
      <c r="F52" s="50"/>
      <c r="G52" s="50"/>
      <c r="H52" s="50"/>
      <c r="I52" s="50"/>
      <c r="J52" s="50"/>
      <c r="K52" s="50"/>
      <c r="L52" s="50"/>
      <c r="M52" s="50"/>
      <c r="N52" s="50"/>
    </row>
    <row r="53" spans="1:15" ht="12.75" customHeight="1">
      <c r="A53" s="52" t="s">
        <v>542</v>
      </c>
      <c r="B53" s="50" t="s">
        <v>352</v>
      </c>
      <c r="C53" s="50"/>
      <c r="D53" s="49"/>
      <c r="E53" s="49"/>
      <c r="F53" s="50"/>
      <c r="G53" s="50"/>
      <c r="H53" s="50"/>
      <c r="I53" s="50"/>
      <c r="J53" s="50"/>
      <c r="K53" s="50"/>
      <c r="L53" s="50"/>
      <c r="M53" s="50"/>
      <c r="N53" s="50"/>
      <c r="O53" s="50"/>
    </row>
    <row r="54" spans="1:15" ht="12.75" customHeight="1">
      <c r="A54" s="52"/>
      <c r="B54" s="50" t="s">
        <v>353</v>
      </c>
      <c r="C54" s="50"/>
      <c r="D54" s="49"/>
      <c r="E54" s="49"/>
      <c r="F54" s="50"/>
      <c r="G54" s="50"/>
      <c r="H54" s="50"/>
      <c r="I54" s="50"/>
      <c r="J54" s="50"/>
      <c r="K54" s="50"/>
      <c r="L54" s="50"/>
      <c r="M54" s="50"/>
      <c r="N54" s="50"/>
      <c r="O54" s="50"/>
    </row>
    <row r="55" spans="1:15" ht="9.75" customHeight="1">
      <c r="A55" s="52"/>
      <c r="B55" s="50"/>
      <c r="C55" s="50"/>
      <c r="D55" s="49"/>
      <c r="E55" s="49"/>
      <c r="F55" s="50"/>
      <c r="G55" s="50"/>
      <c r="H55" s="50"/>
      <c r="I55" s="50"/>
      <c r="J55" s="50"/>
      <c r="K55" s="50"/>
      <c r="L55" s="50"/>
      <c r="M55" s="50"/>
      <c r="N55" s="50"/>
      <c r="O55" s="50"/>
    </row>
    <row r="56" spans="1:15" ht="16.5" customHeight="1">
      <c r="A56" s="63" t="s">
        <v>364</v>
      </c>
      <c r="B56" s="4"/>
      <c r="C56" s="4"/>
      <c r="D56" s="4"/>
      <c r="E56" s="4"/>
      <c r="F56" s="4"/>
      <c r="G56" s="4"/>
      <c r="H56" s="4"/>
      <c r="I56" s="4"/>
      <c r="J56" s="4"/>
      <c r="K56" s="4"/>
      <c r="L56" s="9"/>
      <c r="M56" s="9"/>
      <c r="N56" s="4"/>
      <c r="O56" s="4"/>
    </row>
    <row r="57" spans="1:33" ht="11.25">
      <c r="A57" s="330" t="s">
        <v>23</v>
      </c>
      <c r="B57" s="330"/>
      <c r="C57" s="330"/>
      <c r="D57" s="330"/>
      <c r="E57" s="362" t="s">
        <v>354</v>
      </c>
      <c r="F57" s="361" t="s">
        <v>355</v>
      </c>
      <c r="G57" s="361"/>
      <c r="H57" s="361"/>
      <c r="I57" s="361"/>
      <c r="J57" s="361" t="s">
        <v>360</v>
      </c>
      <c r="K57" s="342" t="s">
        <v>462</v>
      </c>
      <c r="L57" s="361" t="s">
        <v>361</v>
      </c>
      <c r="M57" s="362" t="s">
        <v>362</v>
      </c>
      <c r="N57" s="363" t="s">
        <v>363</v>
      </c>
      <c r="O57" s="363"/>
      <c r="S57" s="116"/>
      <c r="T57" s="116"/>
      <c r="U57" s="116"/>
      <c r="V57" s="116"/>
      <c r="W57" s="116"/>
      <c r="X57" s="116"/>
      <c r="Y57" s="116"/>
      <c r="Z57" s="116"/>
      <c r="AA57" s="116"/>
      <c r="AB57" s="116"/>
      <c r="AC57" s="117"/>
      <c r="AD57" s="117"/>
      <c r="AE57" s="118"/>
      <c r="AF57" s="118"/>
      <c r="AG57" s="4"/>
    </row>
    <row r="58" spans="1:33" ht="20.25" customHeight="1">
      <c r="A58" s="376"/>
      <c r="B58" s="376"/>
      <c r="C58" s="376"/>
      <c r="D58" s="376"/>
      <c r="E58" s="361"/>
      <c r="F58" s="143" t="s">
        <v>356</v>
      </c>
      <c r="G58" s="143" t="s">
        <v>357</v>
      </c>
      <c r="H58" s="143" t="s">
        <v>358</v>
      </c>
      <c r="I58" s="143" t="s">
        <v>359</v>
      </c>
      <c r="J58" s="361"/>
      <c r="K58" s="331"/>
      <c r="L58" s="361"/>
      <c r="M58" s="361"/>
      <c r="N58" s="144" t="s">
        <v>38</v>
      </c>
      <c r="O58" s="145" t="s">
        <v>39</v>
      </c>
      <c r="S58" s="116"/>
      <c r="T58" s="116"/>
      <c r="U58" s="116"/>
      <c r="V58" s="116"/>
      <c r="W58" s="116"/>
      <c r="X58" s="116"/>
      <c r="Y58" s="116"/>
      <c r="Z58" s="116"/>
      <c r="AA58" s="118"/>
      <c r="AB58" s="118"/>
      <c r="AC58" s="117"/>
      <c r="AD58" s="117"/>
      <c r="AE58" s="118"/>
      <c r="AF58" s="118"/>
      <c r="AG58" s="4"/>
    </row>
    <row r="59" spans="1:33" ht="15" customHeight="1">
      <c r="A59" s="146"/>
      <c r="B59" s="113"/>
      <c r="C59" s="113"/>
      <c r="D59" s="147"/>
      <c r="E59" s="148" t="s">
        <v>55</v>
      </c>
      <c r="F59" s="148" t="s">
        <v>55</v>
      </c>
      <c r="G59" s="148" t="s">
        <v>55</v>
      </c>
      <c r="H59" s="148" t="s">
        <v>55</v>
      </c>
      <c r="I59" s="148" t="s">
        <v>55</v>
      </c>
      <c r="J59" s="148" t="s">
        <v>55</v>
      </c>
      <c r="K59" s="149" t="s">
        <v>55</v>
      </c>
      <c r="L59" s="150" t="s">
        <v>51</v>
      </c>
      <c r="M59" s="151" t="s">
        <v>55</v>
      </c>
      <c r="N59" s="148" t="s">
        <v>55</v>
      </c>
      <c r="O59" s="148" t="s">
        <v>55</v>
      </c>
      <c r="S59" s="116"/>
      <c r="T59" s="116"/>
      <c r="U59" s="116"/>
      <c r="V59" s="116"/>
      <c r="W59" s="116"/>
      <c r="X59" s="103"/>
      <c r="Y59" s="103"/>
      <c r="Z59" s="103"/>
      <c r="AA59" s="118"/>
      <c r="AB59" s="118"/>
      <c r="AC59" s="117"/>
      <c r="AD59" s="117"/>
      <c r="AE59" s="103"/>
      <c r="AF59" s="103"/>
      <c r="AG59" s="4"/>
    </row>
    <row r="60" spans="1:33" ht="13.5" customHeight="1">
      <c r="A60" s="152" t="s">
        <v>33</v>
      </c>
      <c r="B60" s="113">
        <v>55</v>
      </c>
      <c r="C60" s="91" t="s">
        <v>180</v>
      </c>
      <c r="D60" s="53" t="s">
        <v>544</v>
      </c>
      <c r="E60" s="153">
        <v>100</v>
      </c>
      <c r="F60" s="153">
        <v>14</v>
      </c>
      <c r="G60" s="153">
        <v>47.3</v>
      </c>
      <c r="H60" s="153">
        <v>1</v>
      </c>
      <c r="I60" s="153">
        <v>5.4</v>
      </c>
      <c r="J60" s="153">
        <v>13.8</v>
      </c>
      <c r="K60" s="154">
        <v>24.3</v>
      </c>
      <c r="L60" s="155">
        <v>4915867</v>
      </c>
      <c r="M60" s="156">
        <v>95.7</v>
      </c>
      <c r="N60" s="154">
        <v>27.1</v>
      </c>
      <c r="O60" s="154">
        <v>20.9</v>
      </c>
      <c r="S60" s="9"/>
      <c r="T60" s="9"/>
      <c r="U60" s="4"/>
      <c r="V60" s="9"/>
      <c r="W60" s="6"/>
      <c r="X60" s="6"/>
      <c r="Y60" s="6"/>
      <c r="Z60" s="6"/>
      <c r="AA60" s="6"/>
      <c r="AB60" s="6"/>
      <c r="AC60" s="6"/>
      <c r="AD60" s="6"/>
      <c r="AE60" s="23"/>
      <c r="AF60" s="23"/>
      <c r="AG60" s="4"/>
    </row>
    <row r="61" spans="1:33" ht="13.5" customHeight="1">
      <c r="A61" s="157"/>
      <c r="B61" s="113">
        <v>60</v>
      </c>
      <c r="C61" s="91" t="s">
        <v>186</v>
      </c>
      <c r="D61" s="158"/>
      <c r="E61" s="153">
        <v>100</v>
      </c>
      <c r="F61" s="153">
        <v>14.8</v>
      </c>
      <c r="G61" s="153">
        <v>43</v>
      </c>
      <c r="H61" s="153">
        <v>1</v>
      </c>
      <c r="I61" s="153">
        <v>5.6</v>
      </c>
      <c r="J61" s="153">
        <v>18.7</v>
      </c>
      <c r="K61" s="154">
        <v>24.9</v>
      </c>
      <c r="L61" s="155">
        <v>5036865</v>
      </c>
      <c r="M61" s="156">
        <v>95.5</v>
      </c>
      <c r="N61" s="154">
        <v>28.3</v>
      </c>
      <c r="O61" s="154">
        <v>22</v>
      </c>
      <c r="S61" s="9"/>
      <c r="T61" s="52"/>
      <c r="U61" s="49"/>
      <c r="V61" s="9"/>
      <c r="W61" s="60"/>
      <c r="X61" s="60"/>
      <c r="Y61" s="60"/>
      <c r="Z61" s="60"/>
      <c r="AA61" s="60"/>
      <c r="AB61" s="60"/>
      <c r="AC61" s="6"/>
      <c r="AD61" s="6"/>
      <c r="AE61" s="23"/>
      <c r="AF61" s="23"/>
      <c r="AG61" s="4"/>
    </row>
    <row r="62" spans="1:33" ht="13.5" customHeight="1">
      <c r="A62" s="159" t="s">
        <v>34</v>
      </c>
      <c r="B62" s="113">
        <v>2</v>
      </c>
      <c r="C62" s="91" t="s">
        <v>181</v>
      </c>
      <c r="D62" s="158"/>
      <c r="E62" s="153">
        <v>100</v>
      </c>
      <c r="F62" s="153">
        <v>16.7</v>
      </c>
      <c r="G62" s="153">
        <v>40.5</v>
      </c>
      <c r="H62" s="153">
        <v>1.1</v>
      </c>
      <c r="I62" s="153">
        <v>6</v>
      </c>
      <c r="J62" s="153">
        <v>20.6</v>
      </c>
      <c r="K62" s="154">
        <v>26.7</v>
      </c>
      <c r="L62" s="155">
        <v>5109737</v>
      </c>
      <c r="M62" s="156">
        <v>94.9</v>
      </c>
      <c r="N62" s="154">
        <v>29.5</v>
      </c>
      <c r="O62" s="154">
        <v>23.8</v>
      </c>
      <c r="S62" s="4"/>
      <c r="T62" s="52"/>
      <c r="U62" s="49"/>
      <c r="V62" s="9"/>
      <c r="W62" s="60"/>
      <c r="X62" s="60"/>
      <c r="Y62" s="60"/>
      <c r="Z62" s="60"/>
      <c r="AA62" s="60"/>
      <c r="AB62" s="60"/>
      <c r="AC62" s="6"/>
      <c r="AD62" s="6"/>
      <c r="AE62" s="23"/>
      <c r="AF62" s="23"/>
      <c r="AG62" s="4"/>
    </row>
    <row r="63" spans="1:33" ht="13.5" customHeight="1">
      <c r="A63" s="157"/>
      <c r="B63" s="113">
        <v>7</v>
      </c>
      <c r="C63" s="91" t="s">
        <v>187</v>
      </c>
      <c r="D63" s="158"/>
      <c r="E63" s="153">
        <v>100</v>
      </c>
      <c r="F63" s="153">
        <v>18.5</v>
      </c>
      <c r="G63" s="153">
        <v>37.7</v>
      </c>
      <c r="H63" s="153">
        <v>1.2</v>
      </c>
      <c r="I63" s="154">
        <v>6.3</v>
      </c>
      <c r="J63" s="153">
        <v>22.4</v>
      </c>
      <c r="K63" s="154">
        <v>29.3</v>
      </c>
      <c r="L63" s="155">
        <v>5150277</v>
      </c>
      <c r="M63" s="156">
        <v>95.4</v>
      </c>
      <c r="N63" s="154">
        <v>30.2</v>
      </c>
      <c r="O63" s="154">
        <v>24.4</v>
      </c>
      <c r="S63" s="9"/>
      <c r="T63" s="52"/>
      <c r="U63" s="49"/>
      <c r="V63" s="9"/>
      <c r="W63" s="60"/>
      <c r="X63" s="60"/>
      <c r="Y63" s="60"/>
      <c r="Z63" s="60"/>
      <c r="AA63" s="60"/>
      <c r="AB63" s="60"/>
      <c r="AC63" s="6"/>
      <c r="AD63" s="6"/>
      <c r="AE63" s="23"/>
      <c r="AF63" s="23"/>
      <c r="AG63" s="4"/>
    </row>
    <row r="64" spans="1:33" ht="13.5" customHeight="1">
      <c r="A64" s="157"/>
      <c r="B64" s="113">
        <v>12</v>
      </c>
      <c r="C64" s="91" t="s">
        <v>188</v>
      </c>
      <c r="D64" s="158"/>
      <c r="E64" s="153">
        <v>100</v>
      </c>
      <c r="F64" s="153">
        <v>20.3</v>
      </c>
      <c r="G64" s="153">
        <v>35.1</v>
      </c>
      <c r="H64" s="153">
        <v>1.2</v>
      </c>
      <c r="I64" s="154">
        <v>6.7</v>
      </c>
      <c r="J64" s="153">
        <v>24.9</v>
      </c>
      <c r="K64" s="160">
        <v>32.2</v>
      </c>
      <c r="L64" s="161">
        <v>5276185</v>
      </c>
      <c r="M64" s="162">
        <v>95.1</v>
      </c>
      <c r="N64" s="163">
        <v>29.8</v>
      </c>
      <c r="O64" s="163">
        <v>24</v>
      </c>
      <c r="S64" s="4"/>
      <c r="T64" s="52"/>
      <c r="U64" s="49"/>
      <c r="V64" s="9"/>
      <c r="W64" s="60"/>
      <c r="X64" s="60"/>
      <c r="Y64" s="60"/>
      <c r="Z64" s="60"/>
      <c r="AA64" s="6"/>
      <c r="AB64" s="60"/>
      <c r="AC64" s="6"/>
      <c r="AD64" s="6"/>
      <c r="AE64" s="23"/>
      <c r="AF64" s="23"/>
      <c r="AG64" s="4"/>
    </row>
    <row r="65" spans="1:33" ht="13.5" customHeight="1">
      <c r="A65" s="157"/>
      <c r="B65" s="113">
        <v>17</v>
      </c>
      <c r="C65" s="91" t="s">
        <v>189</v>
      </c>
      <c r="D65" s="158"/>
      <c r="E65" s="153">
        <v>100</v>
      </c>
      <c r="F65" s="153">
        <v>21</v>
      </c>
      <c r="G65" s="153">
        <v>32.9</v>
      </c>
      <c r="H65" s="153">
        <v>1.3</v>
      </c>
      <c r="I65" s="154">
        <v>7.5</v>
      </c>
      <c r="J65" s="153">
        <v>26.7</v>
      </c>
      <c r="K65" s="160">
        <v>35.6</v>
      </c>
      <c r="L65" s="161">
        <v>5298677</v>
      </c>
      <c r="M65" s="162">
        <v>95.1</v>
      </c>
      <c r="N65" s="163">
        <v>29.3</v>
      </c>
      <c r="O65" s="163">
        <v>23.4</v>
      </c>
      <c r="S65" s="4"/>
      <c r="T65" s="52"/>
      <c r="U65" s="49"/>
      <c r="V65" s="9"/>
      <c r="W65" s="60"/>
      <c r="X65" s="60"/>
      <c r="Y65" s="60"/>
      <c r="Z65" s="60"/>
      <c r="AA65" s="6"/>
      <c r="AB65" s="60"/>
      <c r="AC65" s="60"/>
      <c r="AD65" s="6"/>
      <c r="AE65" s="92"/>
      <c r="AF65" s="23"/>
      <c r="AG65" s="9"/>
    </row>
    <row r="66" spans="1:33" ht="13.5" customHeight="1">
      <c r="A66" s="157"/>
      <c r="B66" s="113">
        <v>22</v>
      </c>
      <c r="C66" s="91" t="s">
        <v>547</v>
      </c>
      <c r="D66" s="158"/>
      <c r="E66" s="153">
        <v>100</v>
      </c>
      <c r="F66" s="153">
        <v>21.026209732912708</v>
      </c>
      <c r="G66" s="153">
        <v>30.398903984067637</v>
      </c>
      <c r="H66" s="153">
        <v>1.2550376866463457</v>
      </c>
      <c r="I66" s="154">
        <v>7.784430074378852</v>
      </c>
      <c r="J66" s="153">
        <v>30.233178632661524</v>
      </c>
      <c r="K66" s="160">
        <v>32.312492397410544</v>
      </c>
      <c r="L66" s="161">
        <v>5347839</v>
      </c>
      <c r="M66" s="162">
        <v>95.7</v>
      </c>
      <c r="N66" s="163">
        <v>30</v>
      </c>
      <c r="O66" s="163">
        <v>23.6</v>
      </c>
      <c r="S66" s="4"/>
      <c r="T66" s="52"/>
      <c r="U66" s="49"/>
      <c r="V66" s="9"/>
      <c r="W66" s="60"/>
      <c r="X66" s="60"/>
      <c r="Y66" s="60"/>
      <c r="Z66" s="60"/>
      <c r="AA66" s="6"/>
      <c r="AB66" s="60"/>
      <c r="AC66" s="60"/>
      <c r="AD66" s="6"/>
      <c r="AE66" s="92"/>
      <c r="AF66" s="23"/>
      <c r="AG66" s="9"/>
    </row>
    <row r="67" spans="1:33" ht="6.75" customHeight="1">
      <c r="A67" s="164"/>
      <c r="B67" s="165"/>
      <c r="C67" s="166"/>
      <c r="D67" s="167"/>
      <c r="E67" s="166"/>
      <c r="F67" s="166"/>
      <c r="G67" s="166"/>
      <c r="H67" s="166"/>
      <c r="I67" s="168"/>
      <c r="J67" s="168"/>
      <c r="K67" s="168"/>
      <c r="L67" s="169"/>
      <c r="M67" s="170"/>
      <c r="N67" s="171"/>
      <c r="O67" s="172"/>
      <c r="S67" s="4"/>
      <c r="T67" s="52"/>
      <c r="U67" s="49"/>
      <c r="V67" s="9"/>
      <c r="W67" s="60"/>
      <c r="X67" s="60"/>
      <c r="Y67" s="60"/>
      <c r="Z67" s="60"/>
      <c r="AA67" s="6"/>
      <c r="AB67" s="60"/>
      <c r="AC67" s="60"/>
      <c r="AD67" s="6"/>
      <c r="AE67" s="92"/>
      <c r="AF67" s="23"/>
      <c r="AG67" s="9"/>
    </row>
    <row r="68" spans="1:33" ht="13.5" customHeight="1">
      <c r="A68" s="9" t="s">
        <v>549</v>
      </c>
      <c r="B68" s="113"/>
      <c r="C68" s="115"/>
      <c r="D68" s="115"/>
      <c r="E68" s="113"/>
      <c r="F68" s="113"/>
      <c r="G68" s="113"/>
      <c r="H68" s="113"/>
      <c r="I68" s="113"/>
      <c r="J68" s="113"/>
      <c r="K68" s="115"/>
      <c r="L68" s="114"/>
      <c r="M68" s="115"/>
      <c r="N68" s="115"/>
      <c r="O68" s="114"/>
      <c r="S68" s="4"/>
      <c r="T68" s="52"/>
      <c r="U68" s="49"/>
      <c r="V68" s="9"/>
      <c r="W68" s="60"/>
      <c r="X68" s="60"/>
      <c r="Y68" s="60"/>
      <c r="Z68" s="60"/>
      <c r="AA68" s="6"/>
      <c r="AB68" s="60"/>
      <c r="AC68" s="60"/>
      <c r="AD68" s="6"/>
      <c r="AE68" s="92"/>
      <c r="AF68" s="23"/>
      <c r="AG68" s="9"/>
    </row>
    <row r="69" spans="1:33" ht="13.5" customHeight="1">
      <c r="A69" s="52" t="s">
        <v>320</v>
      </c>
      <c r="B69" s="52" t="s">
        <v>667</v>
      </c>
      <c r="S69" s="4"/>
      <c r="T69" s="9"/>
      <c r="U69" s="9"/>
      <c r="V69" s="9"/>
      <c r="W69" s="60"/>
      <c r="X69" s="60"/>
      <c r="Y69" s="60"/>
      <c r="Z69" s="60"/>
      <c r="AA69" s="60"/>
      <c r="AB69" s="60"/>
      <c r="AC69" s="60"/>
      <c r="AD69" s="60"/>
      <c r="AE69" s="92"/>
      <c r="AF69" s="92"/>
      <c r="AG69" s="4"/>
    </row>
    <row r="70" spans="20:32" ht="13.5" customHeight="1">
      <c r="T70" s="9"/>
      <c r="U70" s="4"/>
      <c r="V70" s="4"/>
      <c r="W70" s="9"/>
      <c r="X70" s="9"/>
      <c r="Y70" s="9"/>
      <c r="Z70" s="9"/>
      <c r="AA70" s="9"/>
      <c r="AB70" s="9"/>
      <c r="AC70" s="4"/>
      <c r="AD70" s="9"/>
      <c r="AE70" s="4"/>
      <c r="AF70" s="4"/>
    </row>
    <row r="71" spans="1:15" ht="13.5" customHeight="1">
      <c r="A71" s="52"/>
      <c r="B71" s="50"/>
      <c r="C71" s="49"/>
      <c r="D71" s="49"/>
      <c r="E71" s="50"/>
      <c r="F71" s="50"/>
      <c r="G71" s="50"/>
      <c r="H71" s="50"/>
      <c r="I71" s="50"/>
      <c r="J71" s="50"/>
      <c r="K71" s="50"/>
      <c r="L71" s="50"/>
      <c r="M71" s="50"/>
      <c r="N71" s="50"/>
      <c r="O71" s="50"/>
    </row>
    <row r="72" spans="1:15" ht="13.5" customHeight="1">
      <c r="A72" s="64" t="s">
        <v>550</v>
      </c>
      <c r="B72" s="1"/>
      <c r="C72" s="1"/>
      <c r="D72" s="1"/>
      <c r="E72" s="1"/>
      <c r="F72" s="1"/>
      <c r="G72" s="56"/>
      <c r="H72" s="1"/>
      <c r="I72" s="1"/>
      <c r="J72" s="1"/>
      <c r="K72" s="1"/>
      <c r="L72" s="1"/>
      <c r="M72" s="1"/>
      <c r="N72" s="1"/>
      <c r="O72" s="1"/>
    </row>
    <row r="73" spans="1:15" ht="16.5" customHeight="1">
      <c r="A73" s="334" t="s">
        <v>23</v>
      </c>
      <c r="B73" s="334"/>
      <c r="C73" s="334"/>
      <c r="D73" s="334"/>
      <c r="E73" s="344" t="s">
        <v>551</v>
      </c>
      <c r="F73" s="344"/>
      <c r="G73" s="344"/>
      <c r="H73" s="344" t="s">
        <v>194</v>
      </c>
      <c r="I73" s="344"/>
      <c r="J73" s="344"/>
      <c r="K73" s="344" t="s">
        <v>195</v>
      </c>
      <c r="L73" s="344"/>
      <c r="M73" s="344"/>
      <c r="N73" s="338" t="s">
        <v>670</v>
      </c>
      <c r="O73" s="1"/>
    </row>
    <row r="74" spans="1:15" ht="17.25" customHeight="1">
      <c r="A74" s="322"/>
      <c r="B74" s="322"/>
      <c r="C74" s="322"/>
      <c r="D74" s="323"/>
      <c r="E74" s="199" t="s">
        <v>98</v>
      </c>
      <c r="F74" s="12" t="s">
        <v>38</v>
      </c>
      <c r="G74" s="12" t="s">
        <v>39</v>
      </c>
      <c r="H74" s="12" t="s">
        <v>98</v>
      </c>
      <c r="I74" s="12" t="s">
        <v>38</v>
      </c>
      <c r="J74" s="12" t="s">
        <v>39</v>
      </c>
      <c r="K74" s="12" t="s">
        <v>98</v>
      </c>
      <c r="L74" s="12" t="s">
        <v>38</v>
      </c>
      <c r="M74" s="12" t="s">
        <v>39</v>
      </c>
      <c r="N74" s="339"/>
      <c r="O74" s="1"/>
    </row>
    <row r="75" spans="1:15" ht="13.5" customHeight="1">
      <c r="A75" s="3"/>
      <c r="B75" s="1"/>
      <c r="C75" s="200"/>
      <c r="D75" s="59"/>
      <c r="E75" s="6" t="s">
        <v>51</v>
      </c>
      <c r="F75" s="6" t="s">
        <v>51</v>
      </c>
      <c r="G75" s="6" t="s">
        <v>51</v>
      </c>
      <c r="H75" s="6" t="s">
        <v>51</v>
      </c>
      <c r="I75" s="6" t="s">
        <v>51</v>
      </c>
      <c r="J75" s="6" t="s">
        <v>51</v>
      </c>
      <c r="K75" s="6" t="s">
        <v>51</v>
      </c>
      <c r="L75" s="6" t="s">
        <v>51</v>
      </c>
      <c r="M75" s="6" t="s">
        <v>51</v>
      </c>
      <c r="N75" s="6" t="s">
        <v>51</v>
      </c>
      <c r="O75" s="1"/>
    </row>
    <row r="76" spans="1:14" ht="13.5" customHeight="1">
      <c r="A76" s="1" t="s">
        <v>33</v>
      </c>
      <c r="B76" s="52">
        <v>55</v>
      </c>
      <c r="C76" s="91" t="s">
        <v>180</v>
      </c>
      <c r="D76" s="201" t="s">
        <v>552</v>
      </c>
      <c r="E76" s="6">
        <v>165493</v>
      </c>
      <c r="F76" s="6">
        <v>81743</v>
      </c>
      <c r="G76" s="6">
        <v>83750</v>
      </c>
      <c r="H76" s="6">
        <v>130141</v>
      </c>
      <c r="I76" s="6">
        <v>70722</v>
      </c>
      <c r="J76" s="6">
        <v>59419</v>
      </c>
      <c r="K76" s="6">
        <v>141873</v>
      </c>
      <c r="L76" s="6">
        <v>78407</v>
      </c>
      <c r="M76" s="6">
        <v>63466</v>
      </c>
      <c r="N76" s="6">
        <f>H76-K76</f>
        <v>-11732</v>
      </c>
    </row>
    <row r="77" spans="1:14" ht="11.25">
      <c r="A77" s="3"/>
      <c r="B77" s="52">
        <v>60</v>
      </c>
      <c r="C77" s="91" t="s">
        <v>186</v>
      </c>
      <c r="D77" s="202"/>
      <c r="E77" s="6">
        <v>144470</v>
      </c>
      <c r="F77" s="6">
        <v>71547</v>
      </c>
      <c r="G77" s="6">
        <v>72923</v>
      </c>
      <c r="H77" s="6">
        <v>122420</v>
      </c>
      <c r="I77" s="6">
        <v>68371</v>
      </c>
      <c r="J77" s="6">
        <v>54049</v>
      </c>
      <c r="K77" s="6">
        <v>124915</v>
      </c>
      <c r="L77" s="6">
        <v>70764</v>
      </c>
      <c r="M77" s="6">
        <v>54151</v>
      </c>
      <c r="N77" s="6">
        <f aca="true" t="shared" si="1" ref="N77:N84">H77-K77</f>
        <v>-2495</v>
      </c>
    </row>
    <row r="78" spans="1:15" ht="15" customHeight="1">
      <c r="A78" s="3" t="s">
        <v>34</v>
      </c>
      <c r="B78" s="52">
        <v>2</v>
      </c>
      <c r="C78" s="91" t="s">
        <v>181</v>
      </c>
      <c r="D78" s="201"/>
      <c r="E78" s="6">
        <v>146571</v>
      </c>
      <c r="F78" s="6">
        <v>73676</v>
      </c>
      <c r="G78" s="6">
        <v>72895</v>
      </c>
      <c r="H78" s="6">
        <v>136151</v>
      </c>
      <c r="I78" s="6">
        <v>76955</v>
      </c>
      <c r="J78" s="6">
        <v>59196</v>
      </c>
      <c r="K78" s="6">
        <v>120176</v>
      </c>
      <c r="L78" s="6">
        <v>70105</v>
      </c>
      <c r="M78" s="6">
        <v>50071</v>
      </c>
      <c r="N78" s="6">
        <f t="shared" si="1"/>
        <v>15975</v>
      </c>
      <c r="O78" s="1"/>
    </row>
    <row r="79" spans="1:15" ht="16.5" customHeight="1">
      <c r="A79" s="3"/>
      <c r="B79" s="52">
        <v>7</v>
      </c>
      <c r="C79" s="91" t="s">
        <v>187</v>
      </c>
      <c r="D79" s="201"/>
      <c r="E79" s="6">
        <v>185446</v>
      </c>
      <c r="F79" s="6">
        <v>90465</v>
      </c>
      <c r="G79" s="6">
        <v>94981</v>
      </c>
      <c r="H79" s="6">
        <v>115798</v>
      </c>
      <c r="I79" s="6">
        <v>66537</v>
      </c>
      <c r="J79" s="6">
        <v>49261</v>
      </c>
      <c r="K79" s="6">
        <v>175424</v>
      </c>
      <c r="L79" s="6">
        <v>96130</v>
      </c>
      <c r="M79" s="6">
        <v>79294</v>
      </c>
      <c r="N79" s="6">
        <f t="shared" si="1"/>
        <v>-59626</v>
      </c>
      <c r="O79" s="1"/>
    </row>
    <row r="80" spans="1:14" ht="13.5" customHeight="1">
      <c r="A80" s="3"/>
      <c r="B80" s="52">
        <v>12</v>
      </c>
      <c r="C80" s="91" t="s">
        <v>188</v>
      </c>
      <c r="D80" s="201"/>
      <c r="E80" s="6">
        <v>145321</v>
      </c>
      <c r="F80" s="6">
        <v>71680</v>
      </c>
      <c r="G80" s="6">
        <v>73641</v>
      </c>
      <c r="H80" s="6">
        <v>116950</v>
      </c>
      <c r="I80" s="6">
        <v>63467</v>
      </c>
      <c r="J80" s="6">
        <v>53483</v>
      </c>
      <c r="K80" s="6">
        <v>114640</v>
      </c>
      <c r="L80" s="6">
        <v>64881</v>
      </c>
      <c r="M80" s="6">
        <v>49759</v>
      </c>
      <c r="N80" s="6">
        <f t="shared" si="1"/>
        <v>2310</v>
      </c>
    </row>
    <row r="81" spans="1:15" ht="13.5" customHeight="1">
      <c r="A81" s="3"/>
      <c r="B81" s="52">
        <v>17</v>
      </c>
      <c r="C81" s="91" t="s">
        <v>189</v>
      </c>
      <c r="D81" s="201"/>
      <c r="E81" s="6">
        <v>118247</v>
      </c>
      <c r="F81" s="6">
        <v>58998</v>
      </c>
      <c r="G81" s="6">
        <v>59249</v>
      </c>
      <c r="H81" s="6">
        <v>104133</v>
      </c>
      <c r="I81" s="6">
        <v>56788</v>
      </c>
      <c r="J81" s="6">
        <v>47345</v>
      </c>
      <c r="K81" s="6">
        <v>103286</v>
      </c>
      <c r="L81" s="6">
        <v>57297</v>
      </c>
      <c r="M81" s="6">
        <v>45989</v>
      </c>
      <c r="N81" s="6">
        <f t="shared" si="1"/>
        <v>847</v>
      </c>
      <c r="O81" s="1"/>
    </row>
    <row r="82" spans="1:15" ht="12.75" customHeight="1">
      <c r="A82" s="3"/>
      <c r="B82" s="52">
        <v>18</v>
      </c>
      <c r="C82" s="91" t="s">
        <v>190</v>
      </c>
      <c r="D82" s="201"/>
      <c r="E82" s="6">
        <v>118156</v>
      </c>
      <c r="F82" s="6">
        <v>59197</v>
      </c>
      <c r="G82" s="6">
        <v>58959</v>
      </c>
      <c r="H82" s="6">
        <v>102407</v>
      </c>
      <c r="I82" s="6">
        <v>55693</v>
      </c>
      <c r="J82" s="6">
        <v>46714</v>
      </c>
      <c r="K82" s="6">
        <v>102309</v>
      </c>
      <c r="L82" s="6">
        <v>56600</v>
      </c>
      <c r="M82" s="6">
        <v>45709</v>
      </c>
      <c r="N82" s="6">
        <f t="shared" si="1"/>
        <v>98</v>
      </c>
      <c r="O82" s="1"/>
    </row>
    <row r="83" spans="1:15" ht="12.75" customHeight="1">
      <c r="A83" s="3"/>
      <c r="B83" s="52">
        <v>19</v>
      </c>
      <c r="C83" s="91" t="s">
        <v>191</v>
      </c>
      <c r="D83" s="201"/>
      <c r="E83" s="6">
        <v>110621</v>
      </c>
      <c r="F83" s="6">
        <v>55395</v>
      </c>
      <c r="G83" s="6">
        <v>55226</v>
      </c>
      <c r="H83" s="6">
        <v>100403</v>
      </c>
      <c r="I83" s="6">
        <v>54612</v>
      </c>
      <c r="J83" s="6">
        <v>45791</v>
      </c>
      <c r="K83" s="6">
        <v>101840</v>
      </c>
      <c r="L83" s="6">
        <v>56158</v>
      </c>
      <c r="M83" s="6">
        <v>45682</v>
      </c>
      <c r="N83" s="6">
        <f t="shared" si="1"/>
        <v>-1437</v>
      </c>
      <c r="O83" s="1"/>
    </row>
    <row r="84" spans="2:15" ht="12.75" customHeight="1">
      <c r="B84" s="52">
        <v>20</v>
      </c>
      <c r="C84" s="91" t="s">
        <v>192</v>
      </c>
      <c r="D84" s="59"/>
      <c r="E84" s="6">
        <v>110164</v>
      </c>
      <c r="F84" s="6">
        <v>55113</v>
      </c>
      <c r="G84" s="6">
        <v>55051</v>
      </c>
      <c r="H84" s="6">
        <v>98104</v>
      </c>
      <c r="I84" s="6">
        <v>53508</v>
      </c>
      <c r="J84" s="6">
        <v>44596</v>
      </c>
      <c r="K84" s="6">
        <v>98218</v>
      </c>
      <c r="L84" s="6">
        <v>54195</v>
      </c>
      <c r="M84" s="6">
        <v>44023</v>
      </c>
      <c r="N84" s="6">
        <f t="shared" si="1"/>
        <v>-114</v>
      </c>
      <c r="O84" s="1"/>
    </row>
    <row r="85" spans="2:15" ht="12.75" customHeight="1">
      <c r="B85" s="52">
        <v>21</v>
      </c>
      <c r="C85" s="91" t="s">
        <v>193</v>
      </c>
      <c r="D85" s="59"/>
      <c r="E85" s="6">
        <v>107382</v>
      </c>
      <c r="F85" s="6">
        <v>53794</v>
      </c>
      <c r="G85" s="6">
        <v>53588</v>
      </c>
      <c r="H85" s="6">
        <v>97234</v>
      </c>
      <c r="I85" s="6">
        <v>53630</v>
      </c>
      <c r="J85" s="6">
        <v>43604</v>
      </c>
      <c r="K85" s="6">
        <v>97031</v>
      </c>
      <c r="L85" s="6">
        <v>53849</v>
      </c>
      <c r="M85" s="6">
        <v>43182</v>
      </c>
      <c r="N85" s="6">
        <f>H85-K85</f>
        <v>203</v>
      </c>
      <c r="O85" s="1"/>
    </row>
    <row r="86" spans="2:15" ht="12.75" customHeight="1">
      <c r="B86" s="52">
        <v>22</v>
      </c>
      <c r="C86" s="91" t="s">
        <v>553</v>
      </c>
      <c r="D86" s="59"/>
      <c r="E86" s="6">
        <v>106037</v>
      </c>
      <c r="F86" s="6">
        <v>53014</v>
      </c>
      <c r="G86" s="6">
        <v>53023</v>
      </c>
      <c r="H86" s="6">
        <v>90632</v>
      </c>
      <c r="I86" s="6">
        <v>48855</v>
      </c>
      <c r="J86" s="6">
        <v>41777</v>
      </c>
      <c r="K86" s="6">
        <v>93275</v>
      </c>
      <c r="L86" s="6">
        <v>50710</v>
      </c>
      <c r="M86" s="6">
        <v>42565</v>
      </c>
      <c r="N86" s="6">
        <f>H86-K86</f>
        <v>-2643</v>
      </c>
      <c r="O86" s="1"/>
    </row>
    <row r="87" spans="2:15" ht="12.75" customHeight="1">
      <c r="B87" s="52">
        <v>23</v>
      </c>
      <c r="C87" s="91" t="s">
        <v>554</v>
      </c>
      <c r="D87" s="59"/>
      <c r="E87" s="6">
        <v>104798</v>
      </c>
      <c r="F87" s="6">
        <v>52756</v>
      </c>
      <c r="G87" s="6">
        <v>52042</v>
      </c>
      <c r="H87" s="6">
        <v>93085</v>
      </c>
      <c r="I87" s="6">
        <v>50120</v>
      </c>
      <c r="J87" s="6">
        <v>42965</v>
      </c>
      <c r="K87" s="6">
        <v>91851</v>
      </c>
      <c r="L87" s="6">
        <v>50104</v>
      </c>
      <c r="M87" s="6">
        <v>41747</v>
      </c>
      <c r="N87" s="6">
        <v>1234</v>
      </c>
      <c r="O87" s="1"/>
    </row>
    <row r="88" spans="2:15" ht="12.75" customHeight="1">
      <c r="B88" s="52">
        <v>24</v>
      </c>
      <c r="C88" s="91" t="s">
        <v>631</v>
      </c>
      <c r="D88" s="59"/>
      <c r="E88" s="6">
        <v>103528</v>
      </c>
      <c r="F88" s="6">
        <v>51801</v>
      </c>
      <c r="G88" s="6">
        <v>51727</v>
      </c>
      <c r="H88" s="6">
        <v>90850</v>
      </c>
      <c r="I88" s="6">
        <v>49137</v>
      </c>
      <c r="J88" s="6">
        <v>41713</v>
      </c>
      <c r="K88" s="6">
        <v>92145</v>
      </c>
      <c r="L88" s="6">
        <v>50178</v>
      </c>
      <c r="M88" s="6">
        <v>41967</v>
      </c>
      <c r="N88" s="6">
        <v>-1295</v>
      </c>
      <c r="O88" s="1"/>
    </row>
    <row r="89" spans="1:15" ht="12.75" customHeight="1">
      <c r="A89" s="57"/>
      <c r="B89" s="203"/>
      <c r="C89" s="203"/>
      <c r="D89" s="204"/>
      <c r="E89" s="10"/>
      <c r="F89" s="10"/>
      <c r="G89" s="10"/>
      <c r="H89" s="10"/>
      <c r="I89" s="10"/>
      <c r="J89" s="10"/>
      <c r="K89" s="10"/>
      <c r="L89" s="10"/>
      <c r="M89" s="10"/>
      <c r="N89" s="10"/>
      <c r="O89" s="1"/>
    </row>
    <row r="90" spans="1:15" ht="12.75" customHeight="1">
      <c r="A90" s="1" t="s">
        <v>630</v>
      </c>
      <c r="B90" s="3"/>
      <c r="C90" s="1"/>
      <c r="D90" s="1"/>
      <c r="E90" s="1"/>
      <c r="F90" s="1"/>
      <c r="G90" s="1"/>
      <c r="H90" s="1"/>
      <c r="I90" s="1"/>
      <c r="J90" s="1"/>
      <c r="K90" s="1"/>
      <c r="L90" s="1"/>
      <c r="M90" s="1"/>
      <c r="N90" s="1"/>
      <c r="O90" s="1"/>
    </row>
    <row r="91" spans="1:15" ht="12.75" customHeight="1">
      <c r="A91" s="1"/>
      <c r="B91" s="3"/>
      <c r="C91" s="1"/>
      <c r="D91" s="1"/>
      <c r="E91" s="1"/>
      <c r="F91" s="1"/>
      <c r="G91" s="1"/>
      <c r="H91" s="1"/>
      <c r="I91" s="1"/>
      <c r="J91" s="1"/>
      <c r="K91" s="1"/>
      <c r="L91" s="1"/>
      <c r="M91" s="1"/>
      <c r="N91" s="1"/>
      <c r="O91" s="1"/>
    </row>
    <row r="92" spans="1:15" ht="12.75" customHeight="1">
      <c r="A92" s="3"/>
      <c r="B92" s="1"/>
      <c r="C92" s="1"/>
      <c r="D92" s="1"/>
      <c r="E92" s="1"/>
      <c r="F92" s="1"/>
      <c r="G92" s="1"/>
      <c r="H92" s="1"/>
      <c r="I92" s="1"/>
      <c r="J92" s="1"/>
      <c r="K92" s="1"/>
      <c r="L92" s="1"/>
      <c r="M92" s="1"/>
      <c r="N92" s="1"/>
      <c r="O92" s="1"/>
    </row>
    <row r="93" spans="1:15" ht="18.75" customHeight="1">
      <c r="A93" s="205" t="s">
        <v>555</v>
      </c>
      <c r="B93" s="3"/>
      <c r="C93" s="3"/>
      <c r="D93" s="3"/>
      <c r="E93" s="3"/>
      <c r="F93" s="3"/>
      <c r="G93" s="3"/>
      <c r="H93" s="3"/>
      <c r="I93" s="3"/>
      <c r="J93" s="3"/>
      <c r="K93" s="3"/>
      <c r="L93" s="3"/>
      <c r="M93" s="3"/>
      <c r="N93" s="3"/>
      <c r="O93" s="3"/>
    </row>
    <row r="94" spans="1:15" ht="13.5" customHeight="1">
      <c r="A94" s="373" t="s">
        <v>23</v>
      </c>
      <c r="B94" s="373"/>
      <c r="C94" s="373"/>
      <c r="D94" s="374"/>
      <c r="E94" s="371" t="s">
        <v>556</v>
      </c>
      <c r="F94" s="371" t="s">
        <v>557</v>
      </c>
      <c r="G94" s="371" t="s">
        <v>463</v>
      </c>
      <c r="H94" s="371" t="s">
        <v>132</v>
      </c>
      <c r="I94" s="371" t="s">
        <v>133</v>
      </c>
      <c r="J94" s="368" t="s">
        <v>142</v>
      </c>
      <c r="K94" s="369"/>
      <c r="L94" s="369"/>
      <c r="M94" s="369"/>
      <c r="N94" s="370"/>
      <c r="O94" s="366" t="s">
        <v>36</v>
      </c>
    </row>
    <row r="95" spans="1:15" ht="22.5" customHeight="1">
      <c r="A95" s="375"/>
      <c r="B95" s="375"/>
      <c r="C95" s="375"/>
      <c r="D95" s="343"/>
      <c r="E95" s="372"/>
      <c r="F95" s="372"/>
      <c r="G95" s="372"/>
      <c r="H95" s="372"/>
      <c r="I95" s="372"/>
      <c r="J95" s="206" t="s">
        <v>134</v>
      </c>
      <c r="K95" s="206" t="s">
        <v>135</v>
      </c>
      <c r="L95" s="206" t="s">
        <v>669</v>
      </c>
      <c r="M95" s="206" t="s">
        <v>136</v>
      </c>
      <c r="N95" s="206" t="s">
        <v>137</v>
      </c>
      <c r="O95" s="367"/>
    </row>
    <row r="96" spans="1:15" ht="13.5" customHeight="1">
      <c r="A96" s="3"/>
      <c r="B96" s="3"/>
      <c r="C96" s="200"/>
      <c r="D96" s="201"/>
      <c r="E96" s="207" t="s">
        <v>51</v>
      </c>
      <c r="F96" s="207" t="s">
        <v>51</v>
      </c>
      <c r="G96" s="207" t="s">
        <v>51</v>
      </c>
      <c r="H96" s="207" t="s">
        <v>106</v>
      </c>
      <c r="I96" s="207" t="s">
        <v>106</v>
      </c>
      <c r="J96" s="208"/>
      <c r="K96" s="208"/>
      <c r="L96" s="208"/>
      <c r="M96" s="208"/>
      <c r="N96" s="209"/>
      <c r="O96" s="209"/>
    </row>
    <row r="97" spans="1:15" ht="13.5" customHeight="1">
      <c r="A97" s="3" t="s">
        <v>33</v>
      </c>
      <c r="B97" s="3">
        <v>30</v>
      </c>
      <c r="C97" s="210" t="s">
        <v>558</v>
      </c>
      <c r="D97" s="201" t="s">
        <v>35</v>
      </c>
      <c r="E97" s="207">
        <v>62404</v>
      </c>
      <c r="F97" s="207">
        <v>26690</v>
      </c>
      <c r="G97" s="207">
        <v>35714</v>
      </c>
      <c r="H97" s="207">
        <v>29964</v>
      </c>
      <c r="I97" s="207">
        <v>3255</v>
      </c>
      <c r="J97" s="208">
        <v>17.2</v>
      </c>
      <c r="K97" s="208">
        <v>7.4</v>
      </c>
      <c r="L97" s="208">
        <v>9.9</v>
      </c>
      <c r="M97" s="208">
        <v>8.3</v>
      </c>
      <c r="N97" s="209">
        <v>0.9</v>
      </c>
      <c r="O97" s="209">
        <v>2.02</v>
      </c>
    </row>
    <row r="98" spans="1:15" ht="13.5" customHeight="1">
      <c r="A98" s="3"/>
      <c r="B98" s="3">
        <v>35</v>
      </c>
      <c r="C98" s="210" t="s">
        <v>178</v>
      </c>
      <c r="D98" s="201"/>
      <c r="E98" s="207">
        <v>64642</v>
      </c>
      <c r="F98" s="207">
        <v>29350</v>
      </c>
      <c r="G98" s="207">
        <v>35292</v>
      </c>
      <c r="H98" s="207">
        <v>37032</v>
      </c>
      <c r="I98" s="207">
        <v>3094</v>
      </c>
      <c r="J98" s="208">
        <v>16.5</v>
      </c>
      <c r="K98" s="208">
        <v>7.5</v>
      </c>
      <c r="L98" s="208">
        <v>9</v>
      </c>
      <c r="M98" s="208">
        <v>9.5</v>
      </c>
      <c r="N98" s="209">
        <v>0.79</v>
      </c>
      <c r="O98" s="209">
        <v>1.9</v>
      </c>
    </row>
    <row r="99" spans="1:15" ht="13.5" customHeight="1">
      <c r="A99" s="3"/>
      <c r="B99" s="3">
        <v>40</v>
      </c>
      <c r="C99" s="210" t="s">
        <v>184</v>
      </c>
      <c r="D99" s="201"/>
      <c r="E99" s="207">
        <v>82500</v>
      </c>
      <c r="F99" s="207">
        <v>29489</v>
      </c>
      <c r="G99" s="207">
        <v>53011</v>
      </c>
      <c r="H99" s="207">
        <v>43075</v>
      </c>
      <c r="I99" s="207">
        <v>3485</v>
      </c>
      <c r="J99" s="208">
        <v>19.1</v>
      </c>
      <c r="K99" s="208">
        <v>6.8</v>
      </c>
      <c r="L99" s="208">
        <v>12.3</v>
      </c>
      <c r="M99" s="208">
        <v>10</v>
      </c>
      <c r="N99" s="209">
        <v>0.81</v>
      </c>
      <c r="O99" s="209">
        <v>2.15</v>
      </c>
    </row>
    <row r="100" spans="1:15" ht="13.5" customHeight="1">
      <c r="A100" s="3"/>
      <c r="B100" s="3">
        <v>45</v>
      </c>
      <c r="C100" s="210" t="s">
        <v>179</v>
      </c>
      <c r="D100" s="201"/>
      <c r="E100" s="207">
        <v>91169</v>
      </c>
      <c r="F100" s="207">
        <v>30259</v>
      </c>
      <c r="G100" s="207">
        <v>60910</v>
      </c>
      <c r="H100" s="207">
        <v>48698</v>
      </c>
      <c r="I100" s="207">
        <v>4259</v>
      </c>
      <c r="J100" s="208">
        <v>19.8</v>
      </c>
      <c r="K100" s="208">
        <v>6.6</v>
      </c>
      <c r="L100" s="208">
        <v>13.2</v>
      </c>
      <c r="M100" s="208">
        <v>10.6</v>
      </c>
      <c r="N100" s="209">
        <v>0.93</v>
      </c>
      <c r="O100" s="209">
        <v>2.12</v>
      </c>
    </row>
    <row r="101" spans="1:15" ht="13.5" customHeight="1">
      <c r="A101" s="3"/>
      <c r="B101" s="3">
        <v>50</v>
      </c>
      <c r="C101" s="210" t="s">
        <v>185</v>
      </c>
      <c r="D101" s="201"/>
      <c r="E101" s="207">
        <v>86839</v>
      </c>
      <c r="F101" s="207">
        <v>30466</v>
      </c>
      <c r="G101" s="207">
        <v>56373</v>
      </c>
      <c r="H101" s="207">
        <v>41916</v>
      </c>
      <c r="I101" s="207">
        <v>5025</v>
      </c>
      <c r="J101" s="208">
        <v>17.7</v>
      </c>
      <c r="K101" s="208">
        <v>6.2</v>
      </c>
      <c r="L101" s="208">
        <v>11.5</v>
      </c>
      <c r="M101" s="208">
        <v>8.5</v>
      </c>
      <c r="N101" s="209">
        <v>1.02</v>
      </c>
      <c r="O101" s="209">
        <v>1.96</v>
      </c>
    </row>
    <row r="102" spans="1:15" ht="13.5" customHeight="1">
      <c r="A102" s="3"/>
      <c r="B102" s="3">
        <v>55</v>
      </c>
      <c r="C102" s="210" t="s">
        <v>180</v>
      </c>
      <c r="D102" s="201"/>
      <c r="E102" s="207">
        <v>68677</v>
      </c>
      <c r="F102" s="207">
        <v>32275</v>
      </c>
      <c r="G102" s="207">
        <v>36401</v>
      </c>
      <c r="H102" s="207">
        <v>33280</v>
      </c>
      <c r="I102" s="207">
        <v>5747</v>
      </c>
      <c r="J102" s="208">
        <v>13.6</v>
      </c>
      <c r="K102" s="208">
        <v>6.4</v>
      </c>
      <c r="L102" s="208">
        <v>7.2</v>
      </c>
      <c r="M102" s="208">
        <v>6.6</v>
      </c>
      <c r="N102" s="209">
        <v>1.13</v>
      </c>
      <c r="O102" s="209">
        <v>1.76</v>
      </c>
    </row>
    <row r="103" spans="1:15" ht="13.5" customHeight="1">
      <c r="A103" s="3"/>
      <c r="B103" s="3">
        <v>60</v>
      </c>
      <c r="C103" s="210" t="s">
        <v>186</v>
      </c>
      <c r="D103" s="201"/>
      <c r="E103" s="207">
        <v>61332</v>
      </c>
      <c r="F103" s="207">
        <v>33952</v>
      </c>
      <c r="G103" s="207">
        <v>27380</v>
      </c>
      <c r="H103" s="207">
        <v>31544</v>
      </c>
      <c r="I103" s="207">
        <v>6802</v>
      </c>
      <c r="J103" s="208">
        <v>11.6</v>
      </c>
      <c r="K103" s="208">
        <v>6.4</v>
      </c>
      <c r="L103" s="208">
        <v>5.2</v>
      </c>
      <c r="M103" s="208">
        <v>6</v>
      </c>
      <c r="N103" s="209">
        <v>1.29</v>
      </c>
      <c r="O103" s="209">
        <v>1.75</v>
      </c>
    </row>
    <row r="104" spans="1:15" ht="13.5" customHeight="1">
      <c r="A104" s="3" t="s">
        <v>34</v>
      </c>
      <c r="B104" s="3">
        <v>2</v>
      </c>
      <c r="C104" s="210" t="s">
        <v>181</v>
      </c>
      <c r="D104" s="201"/>
      <c r="E104" s="207">
        <v>53916</v>
      </c>
      <c r="F104" s="207">
        <v>36787</v>
      </c>
      <c r="G104" s="207">
        <v>17129</v>
      </c>
      <c r="H104" s="207">
        <v>31470</v>
      </c>
      <c r="I104" s="207">
        <v>6622</v>
      </c>
      <c r="J104" s="208">
        <v>10.1</v>
      </c>
      <c r="K104" s="208">
        <v>6.9</v>
      </c>
      <c r="L104" s="208">
        <v>3.2</v>
      </c>
      <c r="M104" s="208">
        <v>5.9</v>
      </c>
      <c r="N104" s="209">
        <v>1.24</v>
      </c>
      <c r="O104" s="209">
        <v>1.53</v>
      </c>
    </row>
    <row r="105" spans="1:15" ht="13.5" customHeight="1">
      <c r="A105" s="3"/>
      <c r="B105" s="3">
        <v>7</v>
      </c>
      <c r="C105" s="210" t="s">
        <v>187</v>
      </c>
      <c r="D105" s="201"/>
      <c r="E105" s="207">
        <v>51947</v>
      </c>
      <c r="F105" s="207">
        <v>47044</v>
      </c>
      <c r="G105" s="207">
        <v>4903</v>
      </c>
      <c r="H105" s="207">
        <v>33492</v>
      </c>
      <c r="I105" s="207">
        <v>7715</v>
      </c>
      <c r="J105" s="208">
        <v>9.8</v>
      </c>
      <c r="K105" s="208">
        <v>8.8</v>
      </c>
      <c r="L105" s="208">
        <v>0.9</v>
      </c>
      <c r="M105" s="208">
        <v>6.3</v>
      </c>
      <c r="N105" s="209">
        <v>1.45</v>
      </c>
      <c r="O105" s="209">
        <v>1.41</v>
      </c>
    </row>
    <row r="106" spans="1:15" ht="13.5" customHeight="1">
      <c r="A106" s="3"/>
      <c r="B106" s="3">
        <v>12</v>
      </c>
      <c r="C106" s="210" t="s">
        <v>559</v>
      </c>
      <c r="D106" s="201"/>
      <c r="E106" s="207">
        <v>54455</v>
      </c>
      <c r="F106" s="207">
        <v>41724</v>
      </c>
      <c r="G106" s="207">
        <f>(E106-F106)</f>
        <v>12731</v>
      </c>
      <c r="H106" s="207">
        <v>34587</v>
      </c>
      <c r="I106" s="207">
        <v>11905</v>
      </c>
      <c r="J106" s="208">
        <v>10</v>
      </c>
      <c r="K106" s="208">
        <v>7.6</v>
      </c>
      <c r="L106" s="208">
        <v>2.3</v>
      </c>
      <c r="M106" s="208">
        <v>6.3</v>
      </c>
      <c r="N106" s="209">
        <v>2.18</v>
      </c>
      <c r="O106" s="209">
        <v>1.38</v>
      </c>
    </row>
    <row r="107" spans="1:15" ht="13.5" customHeight="1">
      <c r="A107" s="3"/>
      <c r="B107" s="3">
        <v>17</v>
      </c>
      <c r="C107" s="210" t="s">
        <v>560</v>
      </c>
      <c r="D107" s="201"/>
      <c r="E107" s="207">
        <v>47273</v>
      </c>
      <c r="F107" s="207">
        <v>46657</v>
      </c>
      <c r="G107" s="207">
        <v>616</v>
      </c>
      <c r="H107" s="207">
        <v>30236</v>
      </c>
      <c r="I107" s="207">
        <v>11369</v>
      </c>
      <c r="J107" s="208">
        <v>8.6</v>
      </c>
      <c r="K107" s="208">
        <v>8.5</v>
      </c>
      <c r="L107" s="208">
        <v>0.1</v>
      </c>
      <c r="M107" s="208">
        <v>5.5</v>
      </c>
      <c r="N107" s="209">
        <v>2.07</v>
      </c>
      <c r="O107" s="209">
        <v>1.25</v>
      </c>
    </row>
    <row r="108" spans="1:15" ht="13.5" customHeight="1">
      <c r="A108" s="3"/>
      <c r="B108" s="3">
        <v>22</v>
      </c>
      <c r="C108" s="210" t="s">
        <v>561</v>
      </c>
      <c r="D108" s="201"/>
      <c r="E108" s="207">
        <v>47834</v>
      </c>
      <c r="F108" s="207">
        <v>51568</v>
      </c>
      <c r="G108" s="207">
        <v>-3734</v>
      </c>
      <c r="H108" s="207">
        <v>29752</v>
      </c>
      <c r="I108" s="207">
        <v>10738</v>
      </c>
      <c r="J108" s="208">
        <v>8.7</v>
      </c>
      <c r="K108" s="208">
        <v>9.4</v>
      </c>
      <c r="L108" s="208">
        <v>-0.7</v>
      </c>
      <c r="M108" s="208">
        <v>5.4</v>
      </c>
      <c r="N108" s="209">
        <v>1.95</v>
      </c>
      <c r="O108" s="209">
        <v>1.41</v>
      </c>
    </row>
    <row r="109" spans="1:15" ht="13.5" customHeight="1">
      <c r="A109" s="3"/>
      <c r="B109" s="3">
        <v>23</v>
      </c>
      <c r="C109" s="210" t="s">
        <v>562</v>
      </c>
      <c r="D109" s="201"/>
      <c r="E109" s="207">
        <v>47351</v>
      </c>
      <c r="F109" s="207">
        <v>52259</v>
      </c>
      <c r="G109" s="207">
        <v>-4908</v>
      </c>
      <c r="H109" s="207">
        <v>28283</v>
      </c>
      <c r="I109" s="207">
        <v>10308</v>
      </c>
      <c r="J109" s="208">
        <v>8.601453224341508</v>
      </c>
      <c r="K109" s="208">
        <v>9.493006357856494</v>
      </c>
      <c r="L109" s="208">
        <v>-0.8915531335149864</v>
      </c>
      <c r="M109" s="208">
        <v>5.1</v>
      </c>
      <c r="N109" s="209">
        <v>1.87</v>
      </c>
      <c r="O109" s="209">
        <v>1.4</v>
      </c>
    </row>
    <row r="110" spans="1:15" ht="13.5" customHeight="1">
      <c r="A110" s="3"/>
      <c r="B110" s="3">
        <v>24</v>
      </c>
      <c r="C110" s="210" t="s">
        <v>632</v>
      </c>
      <c r="D110" s="201"/>
      <c r="E110" s="207">
        <v>46436</v>
      </c>
      <c r="F110" s="207">
        <v>53657</v>
      </c>
      <c r="G110" s="207">
        <v>-7221</v>
      </c>
      <c r="H110" s="207">
        <v>28236</v>
      </c>
      <c r="I110" s="207">
        <v>10264</v>
      </c>
      <c r="J110" s="208">
        <v>8.4</v>
      </c>
      <c r="K110" s="208">
        <v>9.8</v>
      </c>
      <c r="L110" s="208">
        <v>-1.3</v>
      </c>
      <c r="M110" s="208">
        <v>5.1</v>
      </c>
      <c r="N110" s="209">
        <v>1.87</v>
      </c>
      <c r="O110" s="209">
        <v>1.4</v>
      </c>
    </row>
    <row r="111" spans="1:15" ht="13.5" customHeight="1">
      <c r="A111" s="203"/>
      <c r="B111" s="203"/>
      <c r="C111" s="203"/>
      <c r="D111" s="204"/>
      <c r="E111" s="211"/>
      <c r="F111" s="211"/>
      <c r="G111" s="211"/>
      <c r="H111" s="211"/>
      <c r="I111" s="211"/>
      <c r="J111" s="212"/>
      <c r="K111" s="212"/>
      <c r="L111" s="212"/>
      <c r="M111" s="212"/>
      <c r="N111" s="213"/>
      <c r="O111" s="213"/>
    </row>
    <row r="112" spans="1:15" ht="13.5" customHeight="1">
      <c r="A112" s="3" t="s">
        <v>563</v>
      </c>
      <c r="B112" s="3"/>
      <c r="C112" s="3"/>
      <c r="D112" s="3"/>
      <c r="E112" s="3"/>
      <c r="F112" s="3"/>
      <c r="G112" s="3"/>
      <c r="H112" s="3"/>
      <c r="I112" s="3"/>
      <c r="J112" s="3"/>
      <c r="K112" s="3"/>
      <c r="L112" s="3"/>
      <c r="M112" s="3"/>
      <c r="N112" s="3"/>
      <c r="O112" s="3"/>
    </row>
    <row r="113" spans="1:15" ht="11.25">
      <c r="A113" s="51" t="s">
        <v>320</v>
      </c>
      <c r="B113" s="3" t="s">
        <v>564</v>
      </c>
      <c r="C113" s="3"/>
      <c r="D113" s="3"/>
      <c r="E113" s="3"/>
      <c r="F113" s="3"/>
      <c r="G113" s="3"/>
      <c r="H113" s="3"/>
      <c r="I113" s="3"/>
      <c r="J113" s="3"/>
      <c r="K113" s="3"/>
      <c r="L113" s="3"/>
      <c r="M113" s="3"/>
      <c r="N113" s="3"/>
      <c r="O113" s="3"/>
    </row>
    <row r="114" spans="2:14" ht="11.25">
      <c r="B114" s="3" t="s">
        <v>565</v>
      </c>
      <c r="C114" s="3"/>
      <c r="D114" s="3"/>
      <c r="E114" s="3"/>
      <c r="F114" s="3"/>
      <c r="G114" s="3"/>
      <c r="H114" s="3"/>
      <c r="I114" s="3"/>
      <c r="J114" s="3"/>
      <c r="K114" s="3"/>
      <c r="L114" s="3"/>
      <c r="M114" s="3"/>
      <c r="N114" s="3"/>
    </row>
    <row r="115" spans="2:14" ht="11.25">
      <c r="B115" s="3"/>
      <c r="C115" s="3"/>
      <c r="D115" s="3"/>
      <c r="E115" s="3"/>
      <c r="F115" s="3"/>
      <c r="G115" s="3"/>
      <c r="H115" s="3"/>
      <c r="I115" s="3"/>
      <c r="J115" s="3"/>
      <c r="K115" s="3"/>
      <c r="L115" s="3"/>
      <c r="M115" s="3"/>
      <c r="N115" s="3"/>
    </row>
    <row r="116" spans="1:15" ht="11.25">
      <c r="A116" s="3"/>
      <c r="B116" s="3"/>
      <c r="C116" s="3"/>
      <c r="D116" s="3"/>
      <c r="E116" s="3"/>
      <c r="F116" s="3"/>
      <c r="G116" s="3"/>
      <c r="H116" s="3"/>
      <c r="I116" s="3"/>
      <c r="J116" s="3"/>
      <c r="K116" s="3"/>
      <c r="L116" s="3"/>
      <c r="M116" s="3"/>
      <c r="N116" s="3"/>
      <c r="O116" s="3"/>
    </row>
    <row r="117" spans="1:15" ht="15.75" customHeight="1">
      <c r="A117" s="64" t="s">
        <v>648</v>
      </c>
      <c r="B117" s="1"/>
      <c r="C117" s="1"/>
      <c r="D117" s="1"/>
      <c r="E117" s="1"/>
      <c r="F117" s="56"/>
      <c r="G117" s="1"/>
      <c r="H117" s="1"/>
      <c r="I117" s="1"/>
      <c r="J117" s="1"/>
      <c r="K117" s="1"/>
      <c r="L117" s="1"/>
      <c r="M117" s="1"/>
      <c r="N117" s="1"/>
      <c r="O117" s="1"/>
    </row>
    <row r="118" spans="1:14" ht="22.5">
      <c r="A118" s="364" t="s">
        <v>23</v>
      </c>
      <c r="B118" s="364"/>
      <c r="C118" s="364"/>
      <c r="D118" s="365"/>
      <c r="E118" s="268" t="s">
        <v>50</v>
      </c>
      <c r="F118" s="269" t="s">
        <v>566</v>
      </c>
      <c r="G118" s="269" t="s">
        <v>24</v>
      </c>
      <c r="H118" s="269" t="s">
        <v>567</v>
      </c>
      <c r="I118" s="269" t="s">
        <v>26</v>
      </c>
      <c r="J118" s="269" t="s">
        <v>568</v>
      </c>
      <c r="K118" s="269" t="s">
        <v>25</v>
      </c>
      <c r="L118" s="269" t="s">
        <v>27</v>
      </c>
      <c r="M118" s="269" t="s">
        <v>28</v>
      </c>
      <c r="N118" s="270" t="s">
        <v>29</v>
      </c>
    </row>
    <row r="119" spans="1:14" ht="11.25">
      <c r="A119" s="1"/>
      <c r="B119" s="1"/>
      <c r="C119" s="1"/>
      <c r="D119" s="59"/>
      <c r="E119" s="13" t="s">
        <v>51</v>
      </c>
      <c r="F119" s="13" t="s">
        <v>51</v>
      </c>
      <c r="G119" s="13" t="s">
        <v>51</v>
      </c>
      <c r="H119" s="13" t="s">
        <v>51</v>
      </c>
      <c r="I119" s="13" t="s">
        <v>51</v>
      </c>
      <c r="J119" s="13" t="s">
        <v>51</v>
      </c>
      <c r="K119" s="13" t="s">
        <v>51</v>
      </c>
      <c r="L119" s="13" t="s">
        <v>51</v>
      </c>
      <c r="M119" s="13" t="s">
        <v>51</v>
      </c>
      <c r="N119" s="13" t="s">
        <v>51</v>
      </c>
    </row>
    <row r="120" spans="1:14" ht="11.25">
      <c r="A120" s="1" t="s">
        <v>34</v>
      </c>
      <c r="B120" s="56">
        <v>19</v>
      </c>
      <c r="C120" s="210" t="s">
        <v>569</v>
      </c>
      <c r="D120" s="59" t="s">
        <v>174</v>
      </c>
      <c r="E120" s="6">
        <v>101294</v>
      </c>
      <c r="F120" s="6">
        <v>55202</v>
      </c>
      <c r="G120" s="6">
        <v>23587</v>
      </c>
      <c r="H120" s="6">
        <v>4016</v>
      </c>
      <c r="I120" s="6">
        <v>3203</v>
      </c>
      <c r="J120" s="6">
        <v>3324</v>
      </c>
      <c r="K120" s="6">
        <v>2367</v>
      </c>
      <c r="L120" s="6">
        <v>1363</v>
      </c>
      <c r="M120" s="6">
        <v>899</v>
      </c>
      <c r="N120" s="6">
        <v>7333</v>
      </c>
    </row>
    <row r="121" spans="1:14" ht="11.25">
      <c r="A121" s="1"/>
      <c r="B121" s="56">
        <v>20</v>
      </c>
      <c r="C121" s="210" t="s">
        <v>570</v>
      </c>
      <c r="D121" s="59"/>
      <c r="E121" s="6">
        <v>101773</v>
      </c>
      <c r="F121" s="6">
        <v>53864</v>
      </c>
      <c r="G121" s="6">
        <v>24742</v>
      </c>
      <c r="H121" s="6">
        <v>4232</v>
      </c>
      <c r="I121" s="6">
        <v>3301</v>
      </c>
      <c r="J121" s="6">
        <v>3612</v>
      </c>
      <c r="K121" s="6">
        <v>2405</v>
      </c>
      <c r="L121" s="6">
        <v>1435</v>
      </c>
      <c r="M121" s="6">
        <v>924</v>
      </c>
      <c r="N121" s="6">
        <v>7258</v>
      </c>
    </row>
    <row r="122" spans="1:14" ht="11.25">
      <c r="A122" s="1"/>
      <c r="B122" s="56">
        <v>21</v>
      </c>
      <c r="C122" s="210" t="s">
        <v>571</v>
      </c>
      <c r="D122" s="59"/>
      <c r="E122" s="6">
        <v>101297</v>
      </c>
      <c r="F122" s="6">
        <v>52351</v>
      </c>
      <c r="G122" s="6">
        <v>25760</v>
      </c>
      <c r="H122" s="6">
        <v>4283</v>
      </c>
      <c r="I122" s="6">
        <v>3307</v>
      </c>
      <c r="J122" s="6">
        <v>3515</v>
      </c>
      <c r="K122" s="6">
        <v>2324</v>
      </c>
      <c r="L122" s="6">
        <v>1479</v>
      </c>
      <c r="M122" s="6">
        <v>933</v>
      </c>
      <c r="N122" s="6">
        <v>7345</v>
      </c>
    </row>
    <row r="123" spans="1:15" ht="11.25">
      <c r="A123" s="1"/>
      <c r="B123" s="56">
        <v>22</v>
      </c>
      <c r="C123" s="210" t="s">
        <v>572</v>
      </c>
      <c r="D123" s="59"/>
      <c r="E123" s="6">
        <v>99767</v>
      </c>
      <c r="F123" s="6">
        <v>51217</v>
      </c>
      <c r="G123" s="6">
        <v>25600</v>
      </c>
      <c r="H123" s="6">
        <v>4291</v>
      </c>
      <c r="I123" s="6">
        <v>3428</v>
      </c>
      <c r="J123" s="6">
        <v>3156</v>
      </c>
      <c r="K123" s="6">
        <v>2353</v>
      </c>
      <c r="L123" s="6">
        <v>1520</v>
      </c>
      <c r="M123" s="6">
        <v>915</v>
      </c>
      <c r="N123" s="6">
        <f>E123-F123-G123-H123-I123-J123-K123-L123-M123</f>
        <v>7287</v>
      </c>
      <c r="O123" s="4"/>
    </row>
    <row r="124" spans="1:15" ht="11.25">
      <c r="A124" s="1"/>
      <c r="B124" s="56">
        <v>23</v>
      </c>
      <c r="C124" s="210" t="s">
        <v>573</v>
      </c>
      <c r="D124" s="59"/>
      <c r="E124" s="6">
        <v>98206</v>
      </c>
      <c r="F124" s="6">
        <v>49967</v>
      </c>
      <c r="G124" s="6">
        <v>25306</v>
      </c>
      <c r="H124" s="6">
        <v>4477</v>
      </c>
      <c r="I124" s="6">
        <v>3472</v>
      </c>
      <c r="J124" s="6">
        <v>2933</v>
      </c>
      <c r="K124" s="6">
        <v>2270</v>
      </c>
      <c r="L124" s="6">
        <v>1477</v>
      </c>
      <c r="M124" s="6">
        <v>911</v>
      </c>
      <c r="N124" s="6">
        <f>E124-F124-G124-H124-I124-J124-K124-L124-M124</f>
        <v>7393</v>
      </c>
      <c r="O124" s="4"/>
    </row>
    <row r="125" spans="1:15" ht="11.25">
      <c r="A125" s="1"/>
      <c r="B125" s="56">
        <v>24</v>
      </c>
      <c r="C125" s="210" t="s">
        <v>646</v>
      </c>
      <c r="D125" s="59"/>
      <c r="E125" s="6">
        <v>97164</v>
      </c>
      <c r="F125" s="6">
        <v>49167</v>
      </c>
      <c r="G125" s="6">
        <v>24338</v>
      </c>
      <c r="H125" s="6">
        <v>4709</v>
      </c>
      <c r="I125" s="6">
        <v>3494</v>
      </c>
      <c r="J125" s="6">
        <v>2706</v>
      </c>
      <c r="K125" s="6">
        <v>2201</v>
      </c>
      <c r="L125" s="6">
        <v>1474</v>
      </c>
      <c r="M125" s="6">
        <v>883</v>
      </c>
      <c r="N125" s="6">
        <v>8192</v>
      </c>
      <c r="O125" s="4"/>
    </row>
    <row r="126" spans="1:15" ht="11.25">
      <c r="A126" s="57"/>
      <c r="B126" s="57"/>
      <c r="C126" s="271"/>
      <c r="D126" s="272"/>
      <c r="E126" s="10"/>
      <c r="F126" s="10"/>
      <c r="G126" s="10"/>
      <c r="H126" s="10"/>
      <c r="I126" s="10"/>
      <c r="J126" s="10"/>
      <c r="K126" s="10"/>
      <c r="L126" s="10"/>
      <c r="M126" s="10"/>
      <c r="N126" s="10"/>
      <c r="O126" s="1"/>
    </row>
    <row r="127" ht="11.25">
      <c r="A127" s="51" t="s">
        <v>319</v>
      </c>
    </row>
    <row r="128" spans="1:2" ht="11.25">
      <c r="A128" s="51" t="s">
        <v>320</v>
      </c>
      <c r="B128" s="51" t="s">
        <v>647</v>
      </c>
    </row>
    <row r="129" spans="2:15" ht="11.25">
      <c r="B129" s="1" t="s">
        <v>668</v>
      </c>
      <c r="C129" s="1"/>
      <c r="D129" s="1"/>
      <c r="E129" s="1"/>
      <c r="F129" s="1"/>
      <c r="G129" s="1"/>
      <c r="H129" s="1"/>
      <c r="I129" s="1"/>
      <c r="J129" s="1"/>
      <c r="K129" s="1"/>
      <c r="L129" s="1"/>
      <c r="M129" s="1"/>
      <c r="N129" s="1"/>
      <c r="O129" s="1"/>
    </row>
  </sheetData>
  <sheetProtection/>
  <mergeCells count="29">
    <mergeCell ref="A73:D74"/>
    <mergeCell ref="A2:D3"/>
    <mergeCell ref="A34:D34"/>
    <mergeCell ref="A57:D58"/>
    <mergeCell ref="J57:J58"/>
    <mergeCell ref="K57:K58"/>
    <mergeCell ref="E2:E3"/>
    <mergeCell ref="E73:G73"/>
    <mergeCell ref="E57:E58"/>
    <mergeCell ref="G94:G95"/>
    <mergeCell ref="E94:E95"/>
    <mergeCell ref="H73:J73"/>
    <mergeCell ref="M2:O2"/>
    <mergeCell ref="F2:H2"/>
    <mergeCell ref="J2:L2"/>
    <mergeCell ref="K73:M73"/>
    <mergeCell ref="N73:N74"/>
    <mergeCell ref="I2:I3"/>
    <mergeCell ref="F57:I57"/>
    <mergeCell ref="L57:L58"/>
    <mergeCell ref="M57:M58"/>
    <mergeCell ref="N57:O57"/>
    <mergeCell ref="A118:D118"/>
    <mergeCell ref="O94:O95"/>
    <mergeCell ref="J94:N94"/>
    <mergeCell ref="F94:F95"/>
    <mergeCell ref="H94:H95"/>
    <mergeCell ref="I94:I95"/>
    <mergeCell ref="A94:D95"/>
  </mergeCells>
  <printOptions/>
  <pageMargins left="0.5905511811023623" right="0.5905511811023623" top="0.7874015748031497" bottom="0.5905511811023623" header="0.3937007874015748" footer="0.1968503937007874"/>
  <pageSetup fitToHeight="0" horizontalDpi="600" verticalDpi="600" orientation="portrait" paperSize="9" scale="88" r:id="rId1"/>
  <headerFooter alignWithMargins="0">
    <oddHeader>&amp;L&amp;"ＭＳ Ｐゴシック,太字"&amp;14&amp;A</oddHeader>
  </headerFooter>
  <rowBreaks count="1" manualBreakCount="1">
    <brk id="71" max="14" man="1"/>
  </rowBreaks>
</worksheet>
</file>

<file path=xl/worksheets/sheet3.xml><?xml version="1.0" encoding="utf-8"?>
<worksheet xmlns="http://schemas.openxmlformats.org/spreadsheetml/2006/main" xmlns:r="http://schemas.openxmlformats.org/officeDocument/2006/relationships">
  <sheetPr>
    <pageSetUpPr fitToPage="1"/>
  </sheetPr>
  <dimension ref="A1:V70"/>
  <sheetViews>
    <sheetView view="pageBreakPreview" zoomScaleNormal="120" zoomScaleSheetLayoutView="100" zoomScalePageLayoutView="0" workbookViewId="0" topLeftCell="A1">
      <selection activeCell="A1" sqref="A1"/>
    </sheetView>
  </sheetViews>
  <sheetFormatPr defaultColWidth="8.875" defaultRowHeight="12.75"/>
  <cols>
    <col min="1" max="1" width="4.875" style="51" customWidth="1"/>
    <col min="2" max="2" width="2.75390625" style="51" customWidth="1"/>
    <col min="3" max="3" width="4.25390625" style="51" customWidth="1"/>
    <col min="4" max="6" width="9.25390625" style="51" customWidth="1"/>
    <col min="7" max="7" width="8.625" style="51" customWidth="1"/>
    <col min="8" max="8" width="8.625" style="51" bestFit="1" customWidth="1"/>
    <col min="9" max="9" width="8.625" style="68" customWidth="1"/>
    <col min="10" max="10" width="9.125" style="51" customWidth="1"/>
    <col min="11" max="14" width="8.625" style="51" customWidth="1"/>
    <col min="15" max="21" width="8.875" style="1" customWidth="1"/>
    <col min="22" max="16384" width="8.875" style="51" customWidth="1"/>
  </cols>
  <sheetData>
    <row r="1" spans="1:11" s="4" customFormat="1" ht="14.25">
      <c r="A1" s="63" t="s">
        <v>660</v>
      </c>
      <c r="K1" s="9"/>
    </row>
    <row r="2" s="4" customFormat="1" ht="6.75" customHeight="1"/>
    <row r="3" spans="1:14" s="4" customFormat="1" ht="18.75" customHeight="1">
      <c r="A3" s="379" t="s">
        <v>464</v>
      </c>
      <c r="B3" s="379"/>
      <c r="C3" s="380"/>
      <c r="D3" s="173" t="s">
        <v>277</v>
      </c>
      <c r="E3" s="173" t="s">
        <v>37</v>
      </c>
      <c r="F3" s="173" t="s">
        <v>120</v>
      </c>
      <c r="G3" s="8" t="s">
        <v>121</v>
      </c>
      <c r="H3" s="8" t="s">
        <v>30</v>
      </c>
      <c r="I3" s="8" t="s">
        <v>122</v>
      </c>
      <c r="J3" s="8" t="s">
        <v>123</v>
      </c>
      <c r="K3" s="8" t="s">
        <v>31</v>
      </c>
      <c r="L3" s="8" t="s">
        <v>41</v>
      </c>
      <c r="M3" s="8" t="s">
        <v>42</v>
      </c>
      <c r="N3" s="7" t="s">
        <v>43</v>
      </c>
    </row>
    <row r="4" spans="1:14" s="4" customFormat="1" ht="11.25">
      <c r="A4" s="4" t="s">
        <v>300</v>
      </c>
      <c r="C4" s="5"/>
      <c r="D4" s="6" t="s">
        <v>155</v>
      </c>
      <c r="E4" s="6" t="s">
        <v>155</v>
      </c>
      <c r="F4" s="6" t="s">
        <v>155</v>
      </c>
      <c r="G4" s="6" t="s">
        <v>155</v>
      </c>
      <c r="H4" s="6" t="s">
        <v>155</v>
      </c>
      <c r="I4" s="6" t="s">
        <v>155</v>
      </c>
      <c r="J4" s="6" t="s">
        <v>155</v>
      </c>
      <c r="K4" s="6" t="s">
        <v>155</v>
      </c>
      <c r="L4" s="6" t="s">
        <v>155</v>
      </c>
      <c r="M4" s="6" t="s">
        <v>155</v>
      </c>
      <c r="N4" s="6" t="s">
        <v>155</v>
      </c>
    </row>
    <row r="5" spans="1:16" s="4" customFormat="1" ht="11.25">
      <c r="A5" s="174" t="s">
        <v>451</v>
      </c>
      <c r="B5" s="4">
        <v>24</v>
      </c>
      <c r="C5" s="5" t="s">
        <v>149</v>
      </c>
      <c r="D5" s="6">
        <v>218877</v>
      </c>
      <c r="E5" s="6">
        <v>67806</v>
      </c>
      <c r="F5" s="6">
        <v>34141</v>
      </c>
      <c r="G5" s="6">
        <v>18493</v>
      </c>
      <c r="H5" s="6">
        <v>23057</v>
      </c>
      <c r="I5" s="6">
        <v>12874</v>
      </c>
      <c r="J5" s="6">
        <v>26270</v>
      </c>
      <c r="K5" s="6">
        <v>12087</v>
      </c>
      <c r="L5" s="6">
        <v>10884</v>
      </c>
      <c r="M5" s="6">
        <v>5328</v>
      </c>
      <c r="N5" s="6">
        <v>7937</v>
      </c>
      <c r="O5" s="119"/>
      <c r="P5" s="119"/>
    </row>
    <row r="6" spans="3:16" s="4" customFormat="1" ht="6.75" customHeight="1">
      <c r="C6" s="5"/>
      <c r="D6" s="6"/>
      <c r="E6" s="6"/>
      <c r="F6" s="6"/>
      <c r="G6" s="6"/>
      <c r="H6" s="6"/>
      <c r="I6" s="6"/>
      <c r="J6" s="6"/>
      <c r="K6" s="6"/>
      <c r="L6" s="6"/>
      <c r="M6" s="6"/>
      <c r="N6" s="6"/>
      <c r="O6" s="119"/>
      <c r="P6" s="119"/>
    </row>
    <row r="7" spans="1:14" s="4" customFormat="1" ht="11.25">
      <c r="A7" s="4" t="s">
        <v>301</v>
      </c>
      <c r="C7" s="5"/>
      <c r="D7" s="6" t="s">
        <v>156</v>
      </c>
      <c r="E7" s="6" t="s">
        <v>156</v>
      </c>
      <c r="F7" s="6" t="s">
        <v>156</v>
      </c>
      <c r="G7" s="6" t="s">
        <v>156</v>
      </c>
      <c r="H7" s="6" t="s">
        <v>156</v>
      </c>
      <c r="I7" s="6" t="s">
        <v>156</v>
      </c>
      <c r="J7" s="6" t="s">
        <v>156</v>
      </c>
      <c r="K7" s="6" t="s">
        <v>156</v>
      </c>
      <c r="L7" s="6" t="s">
        <v>156</v>
      </c>
      <c r="M7" s="6" t="s">
        <v>156</v>
      </c>
      <c r="N7" s="6" t="s">
        <v>156</v>
      </c>
    </row>
    <row r="8" spans="1:15" s="4" customFormat="1" ht="11.25">
      <c r="A8" s="174" t="s">
        <v>451</v>
      </c>
      <c r="B8" s="4">
        <v>24</v>
      </c>
      <c r="C8" s="5" t="s">
        <v>149</v>
      </c>
      <c r="D8" s="6">
        <v>2173594</v>
      </c>
      <c r="E8" s="6">
        <v>708951</v>
      </c>
      <c r="F8" s="6">
        <v>358434</v>
      </c>
      <c r="G8" s="6">
        <v>194991</v>
      </c>
      <c r="H8" s="6">
        <v>250580</v>
      </c>
      <c r="I8" s="6">
        <v>121792</v>
      </c>
      <c r="J8" s="6">
        <v>264170</v>
      </c>
      <c r="K8" s="6">
        <v>103188</v>
      </c>
      <c r="L8" s="6">
        <v>73782</v>
      </c>
      <c r="M8" s="6">
        <v>42203</v>
      </c>
      <c r="N8" s="6">
        <v>55503</v>
      </c>
      <c r="O8" s="119"/>
    </row>
    <row r="9" spans="1:14" s="175" customFormat="1" ht="6.75" customHeight="1">
      <c r="A9" s="214"/>
      <c r="B9" s="214"/>
      <c r="C9" s="215"/>
      <c r="D9" s="214"/>
      <c r="E9" s="214"/>
      <c r="F9" s="214"/>
      <c r="G9" s="214"/>
      <c r="H9" s="214"/>
      <c r="I9" s="214"/>
      <c r="J9" s="214"/>
      <c r="K9" s="214"/>
      <c r="L9" s="214"/>
      <c r="M9" s="214"/>
      <c r="N9" s="214"/>
    </row>
    <row r="10" spans="1:14" s="175" customFormat="1" ht="12">
      <c r="A10" s="4" t="s">
        <v>663</v>
      </c>
      <c r="B10" s="216"/>
      <c r="C10" s="216"/>
      <c r="D10" s="216"/>
      <c r="E10" s="216"/>
      <c r="F10" s="216"/>
      <c r="G10" s="216"/>
      <c r="H10" s="216"/>
      <c r="I10" s="216"/>
      <c r="J10" s="216"/>
      <c r="K10" s="216"/>
      <c r="L10" s="216"/>
      <c r="M10" s="216"/>
      <c r="N10" s="216"/>
    </row>
    <row r="11" s="4" customFormat="1" ht="4.5" customHeight="1"/>
    <row r="12" s="4" customFormat="1" ht="7.5" customHeight="1"/>
    <row r="13" spans="1:11" s="4" customFormat="1" ht="15" customHeight="1">
      <c r="A13" s="63"/>
      <c r="K13" s="9"/>
    </row>
    <row r="14" spans="1:11" s="4" customFormat="1" ht="15" customHeight="1">
      <c r="A14" s="63" t="s">
        <v>658</v>
      </c>
      <c r="K14" s="9"/>
    </row>
    <row r="15" spans="1:22" s="4" customFormat="1" ht="24.75" customHeight="1">
      <c r="A15" s="377" t="s">
        <v>450</v>
      </c>
      <c r="B15" s="377"/>
      <c r="C15" s="377"/>
      <c r="D15" s="377"/>
      <c r="E15" s="377"/>
      <c r="F15" s="378"/>
      <c r="G15" s="381" t="s">
        <v>431</v>
      </c>
      <c r="H15" s="382"/>
      <c r="I15" s="377" t="s">
        <v>432</v>
      </c>
      <c r="J15" s="377"/>
      <c r="K15" s="116"/>
      <c r="L15" s="116"/>
      <c r="M15" s="135"/>
      <c r="N15" s="132"/>
      <c r="O15" s="116"/>
      <c r="P15" s="116"/>
      <c r="Q15" s="134"/>
      <c r="R15" s="134"/>
      <c r="S15" s="103"/>
      <c r="T15" s="134"/>
      <c r="U15" s="134"/>
      <c r="V15" s="134"/>
    </row>
    <row r="16" spans="7:22" s="4" customFormat="1" ht="13.5" customHeight="1">
      <c r="G16" s="217"/>
      <c r="H16" s="133" t="s">
        <v>155</v>
      </c>
      <c r="J16" s="133" t="s">
        <v>156</v>
      </c>
      <c r="K16" s="1"/>
      <c r="L16" s="1"/>
      <c r="M16" s="133"/>
      <c r="N16" s="133"/>
      <c r="O16" s="1"/>
      <c r="P16" s="1"/>
      <c r="Q16" s="100"/>
      <c r="R16" s="100"/>
      <c r="S16" s="100"/>
      <c r="T16" s="100"/>
      <c r="U16" s="100"/>
      <c r="V16" s="100"/>
    </row>
    <row r="17" spans="1:22" s="67" customFormat="1" ht="11.25">
      <c r="A17" s="67" t="s">
        <v>367</v>
      </c>
      <c r="B17" s="67" t="s">
        <v>22</v>
      </c>
      <c r="G17" s="14"/>
      <c r="H17" s="6">
        <v>218877</v>
      </c>
      <c r="J17" s="6">
        <v>2173594</v>
      </c>
      <c r="K17" s="101"/>
      <c r="L17" s="101"/>
      <c r="M17" s="6"/>
      <c r="N17" s="6"/>
      <c r="O17" s="101"/>
      <c r="P17" s="101"/>
      <c r="Q17" s="6"/>
      <c r="R17" s="6"/>
      <c r="S17" s="6"/>
      <c r="T17" s="6"/>
      <c r="U17" s="6"/>
      <c r="V17" s="6"/>
    </row>
    <row r="18" spans="1:22" s="67" customFormat="1" ht="11.25">
      <c r="A18" s="67" t="s">
        <v>368</v>
      </c>
      <c r="B18" s="67" t="s">
        <v>376</v>
      </c>
      <c r="G18" s="14"/>
      <c r="H18" s="6">
        <v>575</v>
      </c>
      <c r="J18" s="6">
        <v>7141</v>
      </c>
      <c r="K18" s="101"/>
      <c r="L18" s="101"/>
      <c r="M18" s="6"/>
      <c r="N18" s="6"/>
      <c r="O18" s="101"/>
      <c r="P18" s="101"/>
      <c r="Q18" s="6"/>
      <c r="R18" s="6"/>
      <c r="S18" s="6"/>
      <c r="T18" s="6"/>
      <c r="U18" s="6"/>
      <c r="V18" s="6"/>
    </row>
    <row r="19" spans="1:22" s="67" customFormat="1" ht="11.25">
      <c r="A19" s="67" t="s">
        <v>10</v>
      </c>
      <c r="B19" s="67" t="s">
        <v>433</v>
      </c>
      <c r="G19" s="14"/>
      <c r="H19" s="6">
        <v>497</v>
      </c>
      <c r="J19" s="6">
        <v>6088</v>
      </c>
      <c r="K19" s="101"/>
      <c r="L19" s="101"/>
      <c r="M19" s="6"/>
      <c r="N19" s="6"/>
      <c r="O19" s="101"/>
      <c r="P19" s="101"/>
      <c r="Q19" s="6"/>
      <c r="R19" s="101"/>
      <c r="S19" s="6"/>
      <c r="T19" s="101"/>
      <c r="U19" s="101"/>
      <c r="V19" s="6"/>
    </row>
    <row r="20" spans="1:22" s="67" customFormat="1" ht="11.25">
      <c r="A20" s="67" t="s">
        <v>11</v>
      </c>
      <c r="B20" s="67" t="s">
        <v>434</v>
      </c>
      <c r="G20" s="14"/>
      <c r="H20" s="6">
        <v>54</v>
      </c>
      <c r="J20" s="6">
        <v>835</v>
      </c>
      <c r="K20" s="101"/>
      <c r="L20" s="101"/>
      <c r="M20" s="6"/>
      <c r="N20" s="6"/>
      <c r="O20" s="101"/>
      <c r="P20" s="101"/>
      <c r="Q20" s="6"/>
      <c r="R20" s="6"/>
      <c r="S20" s="6"/>
      <c r="T20" s="6"/>
      <c r="U20" s="6"/>
      <c r="V20" s="6"/>
    </row>
    <row r="21" spans="2:22" s="67" customFormat="1" ht="11.25">
      <c r="B21" s="67" t="s">
        <v>633</v>
      </c>
      <c r="G21" s="14"/>
      <c r="H21" s="6">
        <v>24</v>
      </c>
      <c r="J21" s="6">
        <v>218</v>
      </c>
      <c r="K21" s="101"/>
      <c r="L21" s="101"/>
      <c r="M21" s="6"/>
      <c r="N21" s="6"/>
      <c r="O21" s="101"/>
      <c r="P21" s="101"/>
      <c r="Q21" s="6"/>
      <c r="R21" s="6"/>
      <c r="S21" s="6"/>
      <c r="T21" s="6"/>
      <c r="U21" s="6"/>
      <c r="V21" s="6"/>
    </row>
    <row r="22" spans="1:22" s="67" customFormat="1" ht="11.25">
      <c r="A22" s="67" t="s">
        <v>369</v>
      </c>
      <c r="B22" s="67" t="s">
        <v>379</v>
      </c>
      <c r="G22" s="14"/>
      <c r="H22" s="6">
        <v>218302</v>
      </c>
      <c r="J22" s="6">
        <v>2166453</v>
      </c>
      <c r="K22" s="101"/>
      <c r="L22" s="101"/>
      <c r="M22" s="6"/>
      <c r="N22" s="6"/>
      <c r="O22" s="101"/>
      <c r="P22" s="101"/>
      <c r="Q22" s="6"/>
      <c r="R22" s="6"/>
      <c r="S22" s="6"/>
      <c r="T22" s="6"/>
      <c r="U22" s="6"/>
      <c r="V22" s="6"/>
    </row>
    <row r="23" spans="1:22" s="67" customFormat="1" ht="11.25">
      <c r="A23" s="67" t="s">
        <v>12</v>
      </c>
      <c r="B23" s="67" t="s">
        <v>435</v>
      </c>
      <c r="G23" s="14"/>
      <c r="H23" s="6">
        <v>52</v>
      </c>
      <c r="J23" s="6">
        <v>397</v>
      </c>
      <c r="K23" s="101"/>
      <c r="L23" s="101"/>
      <c r="M23" s="6"/>
      <c r="N23" s="6"/>
      <c r="O23" s="101"/>
      <c r="P23" s="101"/>
      <c r="Q23" s="6"/>
      <c r="R23" s="6"/>
      <c r="S23" s="6"/>
      <c r="T23" s="6"/>
      <c r="U23" s="6"/>
      <c r="V23" s="6"/>
    </row>
    <row r="24" spans="1:22" s="67" customFormat="1" ht="11.25">
      <c r="A24" s="67" t="s">
        <v>13</v>
      </c>
      <c r="B24" s="67" t="s">
        <v>436</v>
      </c>
      <c r="G24" s="14"/>
      <c r="H24" s="6">
        <v>17992</v>
      </c>
      <c r="J24" s="6">
        <v>120283</v>
      </c>
      <c r="K24" s="101"/>
      <c r="L24" s="101"/>
      <c r="M24" s="6"/>
      <c r="N24" s="6"/>
      <c r="O24" s="101"/>
      <c r="P24" s="101"/>
      <c r="Q24" s="6"/>
      <c r="R24" s="6"/>
      <c r="S24" s="6"/>
      <c r="T24" s="6"/>
      <c r="U24" s="6"/>
      <c r="V24" s="6"/>
    </row>
    <row r="25" spans="1:22" s="67" customFormat="1" ht="11.25">
      <c r="A25" s="67" t="s">
        <v>14</v>
      </c>
      <c r="B25" s="67" t="s">
        <v>437</v>
      </c>
      <c r="G25" s="14"/>
      <c r="H25" s="6">
        <v>19407</v>
      </c>
      <c r="J25" s="6">
        <v>416276</v>
      </c>
      <c r="K25" s="101"/>
      <c r="L25" s="101"/>
      <c r="M25" s="6"/>
      <c r="N25" s="6"/>
      <c r="O25" s="101"/>
      <c r="P25" s="101"/>
      <c r="Q25" s="6"/>
      <c r="R25" s="6"/>
      <c r="S25" s="6"/>
      <c r="T25" s="6"/>
      <c r="U25" s="6"/>
      <c r="V25" s="6"/>
    </row>
    <row r="26" spans="1:22" s="67" customFormat="1" ht="11.25">
      <c r="A26" s="67" t="s">
        <v>15</v>
      </c>
      <c r="B26" s="67" t="s">
        <v>438</v>
      </c>
      <c r="G26" s="14"/>
      <c r="H26" s="6">
        <v>119</v>
      </c>
      <c r="J26" s="6">
        <v>5392</v>
      </c>
      <c r="K26" s="101"/>
      <c r="L26" s="101"/>
      <c r="M26" s="6"/>
      <c r="N26" s="6"/>
      <c r="O26" s="101"/>
      <c r="P26" s="101"/>
      <c r="Q26" s="6"/>
      <c r="R26" s="6"/>
      <c r="S26" s="6"/>
      <c r="T26" s="6"/>
      <c r="U26" s="6"/>
      <c r="V26" s="6"/>
    </row>
    <row r="27" spans="1:22" s="67" customFormat="1" ht="11.25">
      <c r="A27" s="67" t="s">
        <v>16</v>
      </c>
      <c r="B27" s="67" t="s">
        <v>384</v>
      </c>
      <c r="G27" s="14"/>
      <c r="H27" s="6">
        <v>1766</v>
      </c>
      <c r="J27" s="6">
        <v>28752</v>
      </c>
      <c r="K27" s="101"/>
      <c r="L27" s="101"/>
      <c r="M27" s="6"/>
      <c r="N27" s="6"/>
      <c r="O27" s="101"/>
      <c r="P27" s="101"/>
      <c r="Q27" s="6"/>
      <c r="R27" s="6"/>
      <c r="S27" s="6"/>
      <c r="T27" s="6"/>
      <c r="U27" s="6"/>
      <c r="V27" s="6"/>
    </row>
    <row r="28" spans="1:22" s="67" customFormat="1" ht="11.25">
      <c r="A28" s="67" t="s">
        <v>17</v>
      </c>
      <c r="B28" s="67" t="s">
        <v>439</v>
      </c>
      <c r="G28" s="14"/>
      <c r="H28" s="6">
        <v>5345</v>
      </c>
      <c r="J28" s="6">
        <v>132502</v>
      </c>
      <c r="K28" s="101"/>
      <c r="L28" s="101"/>
      <c r="M28" s="6"/>
      <c r="N28" s="6"/>
      <c r="O28" s="101"/>
      <c r="P28" s="101"/>
      <c r="Q28" s="6"/>
      <c r="R28" s="6"/>
      <c r="S28" s="6"/>
      <c r="T28" s="6"/>
      <c r="U28" s="6"/>
      <c r="V28" s="6"/>
    </row>
    <row r="29" spans="1:22" s="67" customFormat="1" ht="11.25">
      <c r="A29" s="67" t="s">
        <v>18</v>
      </c>
      <c r="B29" s="67" t="s">
        <v>440</v>
      </c>
      <c r="G29" s="14"/>
      <c r="H29" s="6">
        <v>56671</v>
      </c>
      <c r="J29" s="6">
        <v>448226</v>
      </c>
      <c r="K29" s="101"/>
      <c r="L29" s="101"/>
      <c r="M29" s="6"/>
      <c r="N29" s="6"/>
      <c r="O29" s="101"/>
      <c r="P29" s="101"/>
      <c r="Q29" s="6"/>
      <c r="R29" s="6"/>
      <c r="S29" s="6"/>
      <c r="T29" s="6"/>
      <c r="U29" s="6"/>
      <c r="V29" s="6"/>
    </row>
    <row r="30" spans="1:22" s="67" customFormat="1" ht="11.25">
      <c r="A30" s="67" t="s">
        <v>19</v>
      </c>
      <c r="B30" s="67" t="s">
        <v>441</v>
      </c>
      <c r="G30" s="14"/>
      <c r="H30" s="6">
        <v>3231</v>
      </c>
      <c r="J30" s="6">
        <v>46265</v>
      </c>
      <c r="K30" s="101"/>
      <c r="L30" s="101"/>
      <c r="M30" s="6"/>
      <c r="N30" s="6"/>
      <c r="O30" s="101"/>
      <c r="P30" s="101"/>
      <c r="Q30" s="6"/>
      <c r="R30" s="6"/>
      <c r="S30" s="6"/>
      <c r="T30" s="6"/>
      <c r="U30" s="6"/>
      <c r="V30" s="6"/>
    </row>
    <row r="31" spans="1:22" s="67" customFormat="1" ht="11.25">
      <c r="A31" s="67" t="s">
        <v>20</v>
      </c>
      <c r="B31" s="67" t="s">
        <v>442</v>
      </c>
      <c r="G31" s="14"/>
      <c r="H31" s="6">
        <v>15389</v>
      </c>
      <c r="J31" s="6">
        <v>57529</v>
      </c>
      <c r="K31" s="101"/>
      <c r="L31" s="101"/>
      <c r="M31" s="6"/>
      <c r="N31" s="6"/>
      <c r="O31" s="101"/>
      <c r="P31" s="101"/>
      <c r="Q31" s="6"/>
      <c r="R31" s="6"/>
      <c r="S31" s="6"/>
      <c r="T31" s="6"/>
      <c r="U31" s="6"/>
      <c r="V31" s="6"/>
    </row>
    <row r="32" spans="1:22" s="67" customFormat="1" ht="11.25">
      <c r="A32" s="67" t="s">
        <v>21</v>
      </c>
      <c r="B32" s="67" t="s">
        <v>443</v>
      </c>
      <c r="G32" s="14"/>
      <c r="H32" s="6">
        <v>7880</v>
      </c>
      <c r="J32" s="6">
        <v>55617</v>
      </c>
      <c r="K32" s="101"/>
      <c r="L32" s="101"/>
      <c r="M32" s="6"/>
      <c r="N32" s="6"/>
      <c r="O32" s="101"/>
      <c r="P32" s="101"/>
      <c r="Q32" s="6"/>
      <c r="R32" s="6"/>
      <c r="S32" s="6"/>
      <c r="T32" s="6"/>
      <c r="U32" s="6"/>
      <c r="V32" s="6"/>
    </row>
    <row r="33" spans="1:22" s="67" customFormat="1" ht="11.25">
      <c r="A33" s="67" t="s">
        <v>370</v>
      </c>
      <c r="B33" s="67" t="s">
        <v>444</v>
      </c>
      <c r="G33" s="14"/>
      <c r="H33" s="6">
        <v>32406</v>
      </c>
      <c r="J33" s="6">
        <v>233811</v>
      </c>
      <c r="K33" s="101"/>
      <c r="L33" s="101"/>
      <c r="M33" s="6"/>
      <c r="N33" s="6"/>
      <c r="O33" s="101"/>
      <c r="P33" s="101"/>
      <c r="Q33" s="6"/>
      <c r="R33" s="6"/>
      <c r="S33" s="6"/>
      <c r="T33" s="6"/>
      <c r="U33" s="6"/>
      <c r="V33" s="6"/>
    </row>
    <row r="34" spans="1:22" s="67" customFormat="1" ht="11.25">
      <c r="A34" s="67" t="s">
        <v>371</v>
      </c>
      <c r="B34" s="67" t="s">
        <v>445</v>
      </c>
      <c r="G34" s="14"/>
      <c r="H34" s="6">
        <v>18683</v>
      </c>
      <c r="J34" s="6">
        <v>103684</v>
      </c>
      <c r="K34" s="101"/>
      <c r="L34" s="101"/>
      <c r="M34" s="6"/>
      <c r="N34" s="6"/>
      <c r="O34" s="101"/>
      <c r="P34" s="101"/>
      <c r="Q34" s="6"/>
      <c r="R34" s="6"/>
      <c r="S34" s="6"/>
      <c r="T34" s="6"/>
      <c r="U34" s="6"/>
      <c r="V34" s="6"/>
    </row>
    <row r="35" spans="1:22" s="67" customFormat="1" ht="11.25">
      <c r="A35" s="67" t="s">
        <v>372</v>
      </c>
      <c r="B35" s="67" t="s">
        <v>446</v>
      </c>
      <c r="G35" s="14"/>
      <c r="H35" s="6">
        <v>7596</v>
      </c>
      <c r="J35" s="6">
        <v>72036</v>
      </c>
      <c r="K35" s="101"/>
      <c r="L35" s="101"/>
      <c r="M35" s="6"/>
      <c r="N35" s="6"/>
      <c r="O35" s="101"/>
      <c r="P35" s="101"/>
      <c r="Q35" s="6"/>
      <c r="R35" s="6"/>
      <c r="S35" s="6"/>
      <c r="T35" s="6"/>
      <c r="U35" s="6"/>
      <c r="V35" s="6"/>
    </row>
    <row r="36" spans="1:22" s="67" customFormat="1" ht="11.25">
      <c r="A36" s="67" t="s">
        <v>373</v>
      </c>
      <c r="B36" s="67" t="s">
        <v>447</v>
      </c>
      <c r="G36" s="14"/>
      <c r="H36" s="6">
        <v>16064</v>
      </c>
      <c r="J36" s="6">
        <v>276170</v>
      </c>
      <c r="K36" s="101"/>
      <c r="L36" s="101"/>
      <c r="M36" s="6"/>
      <c r="N36" s="6"/>
      <c r="O36" s="101"/>
      <c r="P36" s="101"/>
      <c r="Q36" s="6"/>
      <c r="R36" s="6"/>
      <c r="S36" s="6"/>
      <c r="T36" s="6"/>
      <c r="U36" s="6"/>
      <c r="V36" s="6"/>
    </row>
    <row r="37" spans="1:22" s="67" customFormat="1" ht="11.25">
      <c r="A37" s="67" t="s">
        <v>374</v>
      </c>
      <c r="B37" s="67" t="s">
        <v>448</v>
      </c>
      <c r="G37" s="14"/>
      <c r="H37" s="6">
        <v>1296</v>
      </c>
      <c r="J37" s="6">
        <v>12815</v>
      </c>
      <c r="K37" s="120"/>
      <c r="L37" s="120"/>
      <c r="M37" s="6"/>
      <c r="N37" s="6"/>
      <c r="O37" s="101"/>
      <c r="P37" s="101"/>
      <c r="Q37" s="6"/>
      <c r="R37" s="6"/>
      <c r="S37" s="6"/>
      <c r="T37" s="6"/>
      <c r="U37" s="6"/>
      <c r="V37" s="6"/>
    </row>
    <row r="38" spans="1:22" s="67" customFormat="1" ht="11.25">
      <c r="A38" s="67" t="s">
        <v>375</v>
      </c>
      <c r="B38" s="67" t="s">
        <v>449</v>
      </c>
      <c r="G38" s="14"/>
      <c r="H38" s="6">
        <v>14405</v>
      </c>
      <c r="J38" s="6">
        <v>156698</v>
      </c>
      <c r="K38" s="101"/>
      <c r="L38" s="101"/>
      <c r="M38" s="6"/>
      <c r="N38" s="6"/>
      <c r="O38" s="120"/>
      <c r="P38" s="120"/>
      <c r="Q38" s="6"/>
      <c r="R38" s="6"/>
      <c r="S38" s="6"/>
      <c r="T38" s="6"/>
      <c r="U38" s="6"/>
      <c r="V38" s="6"/>
    </row>
    <row r="39" spans="1:22" s="67" customFormat="1" ht="12.75" customHeight="1">
      <c r="A39" s="54"/>
      <c r="B39" s="54"/>
      <c r="C39" s="218"/>
      <c r="D39" s="218"/>
      <c r="E39" s="218"/>
      <c r="F39" s="219"/>
      <c r="G39" s="220"/>
      <c r="H39" s="21"/>
      <c r="I39" s="218"/>
      <c r="J39" s="21"/>
      <c r="K39" s="4"/>
      <c r="L39" s="4"/>
      <c r="M39" s="4"/>
      <c r="N39" s="4"/>
      <c r="O39" s="101"/>
      <c r="P39" s="101"/>
      <c r="Q39" s="6"/>
      <c r="R39" s="6"/>
      <c r="S39" s="6"/>
      <c r="T39" s="6"/>
      <c r="U39" s="6"/>
      <c r="V39" s="6"/>
    </row>
    <row r="40" spans="1:22" s="4" customFormat="1" ht="12" customHeight="1">
      <c r="A40" s="4" t="s">
        <v>664</v>
      </c>
      <c r="B40" s="221"/>
      <c r="U40" s="9"/>
      <c r="V40" s="9"/>
    </row>
    <row r="41" spans="21:22" s="4" customFormat="1" ht="12" customHeight="1">
      <c r="U41" s="9"/>
      <c r="V41" s="9"/>
    </row>
    <row r="42" s="4" customFormat="1" ht="11.25"/>
    <row r="43" s="4" customFormat="1" ht="15" customHeight="1">
      <c r="A43" s="63" t="s">
        <v>659</v>
      </c>
    </row>
    <row r="44" spans="1:14" s="4" customFormat="1" ht="33.75">
      <c r="A44" s="377" t="s">
        <v>465</v>
      </c>
      <c r="B44" s="377"/>
      <c r="C44" s="377"/>
      <c r="D44" s="377"/>
      <c r="E44" s="378"/>
      <c r="F44" s="224" t="s">
        <v>154</v>
      </c>
      <c r="G44" s="273" t="s">
        <v>649</v>
      </c>
      <c r="H44" s="8" t="s">
        <v>650</v>
      </c>
      <c r="I44" s="8" t="s">
        <v>651</v>
      </c>
      <c r="J44" s="8" t="s">
        <v>652</v>
      </c>
      <c r="K44" s="7" t="s">
        <v>653</v>
      </c>
      <c r="L44" s="69" t="s">
        <v>654</v>
      </c>
      <c r="M44" s="69" t="s">
        <v>655</v>
      </c>
      <c r="N44" s="69" t="s">
        <v>656</v>
      </c>
    </row>
    <row r="45" spans="2:14" s="4" customFormat="1" ht="11.25">
      <c r="B45" s="1"/>
      <c r="C45" s="1"/>
      <c r="D45" s="1"/>
      <c r="E45" s="59"/>
      <c r="F45" s="100" t="s">
        <v>155</v>
      </c>
      <c r="G45" s="100" t="s">
        <v>155</v>
      </c>
      <c r="H45" s="100" t="s">
        <v>155</v>
      </c>
      <c r="I45" s="100" t="s">
        <v>155</v>
      </c>
      <c r="J45" s="100" t="s">
        <v>155</v>
      </c>
      <c r="K45" s="100" t="s">
        <v>155</v>
      </c>
      <c r="L45" s="100" t="s">
        <v>155</v>
      </c>
      <c r="M45" s="100" t="s">
        <v>155</v>
      </c>
      <c r="N45" s="100" t="s">
        <v>155</v>
      </c>
    </row>
    <row r="46" spans="1:15" s="67" customFormat="1" ht="11.25">
      <c r="A46" s="101" t="s">
        <v>367</v>
      </c>
      <c r="B46" s="101" t="s">
        <v>22</v>
      </c>
      <c r="C46" s="101"/>
      <c r="D46" s="101"/>
      <c r="E46" s="274"/>
      <c r="F46" s="73">
        <v>218877</v>
      </c>
      <c r="G46" s="73">
        <v>128275</v>
      </c>
      <c r="H46" s="73">
        <v>44458</v>
      </c>
      <c r="I46" s="73">
        <v>24720</v>
      </c>
      <c r="J46" s="6">
        <v>8441</v>
      </c>
      <c r="K46" s="6">
        <v>5666</v>
      </c>
      <c r="L46" s="73">
        <v>3872</v>
      </c>
      <c r="M46" s="73">
        <v>2436</v>
      </c>
      <c r="N46" s="73">
        <v>1009</v>
      </c>
      <c r="O46" s="4"/>
    </row>
    <row r="47" spans="1:15" s="67" customFormat="1" ht="11.25">
      <c r="A47" s="101" t="s">
        <v>368</v>
      </c>
      <c r="B47" s="101" t="s">
        <v>376</v>
      </c>
      <c r="C47" s="101"/>
      <c r="D47" s="101"/>
      <c r="E47" s="274"/>
      <c r="F47" s="73">
        <v>575</v>
      </c>
      <c r="G47" s="73">
        <v>203</v>
      </c>
      <c r="H47" s="73">
        <v>169</v>
      </c>
      <c r="I47" s="73">
        <v>108</v>
      </c>
      <c r="J47" s="73">
        <v>49</v>
      </c>
      <c r="K47" s="73">
        <v>27</v>
      </c>
      <c r="L47" s="73">
        <v>10</v>
      </c>
      <c r="M47" s="73">
        <v>7</v>
      </c>
      <c r="N47" s="73">
        <v>2</v>
      </c>
      <c r="O47" s="119"/>
    </row>
    <row r="48" spans="1:15" s="67" customFormat="1" ht="11.25">
      <c r="A48" s="101" t="s">
        <v>10</v>
      </c>
      <c r="B48" s="101" t="s">
        <v>377</v>
      </c>
      <c r="C48" s="101"/>
      <c r="D48" s="101"/>
      <c r="E48" s="274"/>
      <c r="F48" s="73">
        <v>497</v>
      </c>
      <c r="G48" s="73">
        <v>185</v>
      </c>
      <c r="H48" s="73">
        <v>145</v>
      </c>
      <c r="I48" s="73">
        <v>83</v>
      </c>
      <c r="J48" s="6">
        <v>40</v>
      </c>
      <c r="K48" s="6">
        <v>26</v>
      </c>
      <c r="L48" s="73">
        <v>10</v>
      </c>
      <c r="M48" s="73">
        <v>6</v>
      </c>
      <c r="N48" s="73">
        <v>2</v>
      </c>
      <c r="O48" s="4"/>
    </row>
    <row r="49" spans="1:15" s="67" customFormat="1" ht="11.25">
      <c r="A49" s="101" t="s">
        <v>11</v>
      </c>
      <c r="B49" s="101" t="s">
        <v>378</v>
      </c>
      <c r="C49" s="101"/>
      <c r="D49" s="101"/>
      <c r="E49" s="274"/>
      <c r="F49" s="73">
        <v>54</v>
      </c>
      <c r="G49" s="73">
        <v>9</v>
      </c>
      <c r="H49" s="73">
        <v>17</v>
      </c>
      <c r="I49" s="73">
        <v>20</v>
      </c>
      <c r="J49" s="6">
        <v>7</v>
      </c>
      <c r="K49" s="6" t="s">
        <v>657</v>
      </c>
      <c r="L49" s="73" t="s">
        <v>657</v>
      </c>
      <c r="M49" s="73">
        <v>1</v>
      </c>
      <c r="N49" s="73" t="s">
        <v>657</v>
      </c>
      <c r="O49" s="4"/>
    </row>
    <row r="50" spans="1:15" s="67" customFormat="1" ht="11.25">
      <c r="A50" s="101"/>
      <c r="B50" s="101" t="s">
        <v>633</v>
      </c>
      <c r="C50" s="101"/>
      <c r="D50" s="101"/>
      <c r="E50" s="274"/>
      <c r="F50" s="73">
        <v>24</v>
      </c>
      <c r="G50" s="73">
        <v>9</v>
      </c>
      <c r="H50" s="73">
        <v>7</v>
      </c>
      <c r="I50" s="73">
        <v>5</v>
      </c>
      <c r="J50" s="6">
        <v>2</v>
      </c>
      <c r="K50" s="6">
        <v>1</v>
      </c>
      <c r="L50" s="73" t="s">
        <v>657</v>
      </c>
      <c r="M50" s="73" t="s">
        <v>657</v>
      </c>
      <c r="N50" s="73" t="s">
        <v>657</v>
      </c>
      <c r="O50" s="4"/>
    </row>
    <row r="51" spans="1:15" s="67" customFormat="1" ht="11.25">
      <c r="A51" s="101" t="s">
        <v>369</v>
      </c>
      <c r="B51" s="101" t="s">
        <v>379</v>
      </c>
      <c r="C51" s="101"/>
      <c r="D51" s="101"/>
      <c r="E51" s="274"/>
      <c r="F51" s="73">
        <v>218302</v>
      </c>
      <c r="G51" s="73">
        <v>128072</v>
      </c>
      <c r="H51" s="73">
        <v>44289</v>
      </c>
      <c r="I51" s="73">
        <v>24612</v>
      </c>
      <c r="J51" s="6">
        <v>8392</v>
      </c>
      <c r="K51" s="6">
        <v>5639</v>
      </c>
      <c r="L51" s="73">
        <v>3862</v>
      </c>
      <c r="M51" s="73">
        <v>2429</v>
      </c>
      <c r="N51" s="73">
        <v>1007</v>
      </c>
      <c r="O51" s="4"/>
    </row>
    <row r="52" spans="1:15" s="67" customFormat="1" ht="11.25">
      <c r="A52" s="101" t="s">
        <v>12</v>
      </c>
      <c r="B52" s="101" t="s">
        <v>380</v>
      </c>
      <c r="C52" s="101"/>
      <c r="D52" s="101"/>
      <c r="E52" s="274"/>
      <c r="F52" s="73">
        <v>52</v>
      </c>
      <c r="G52" s="73">
        <v>24</v>
      </c>
      <c r="H52" s="73">
        <v>16</v>
      </c>
      <c r="I52" s="73">
        <v>9</v>
      </c>
      <c r="J52" s="6">
        <v>1</v>
      </c>
      <c r="K52" s="6">
        <v>1</v>
      </c>
      <c r="L52" s="73">
        <v>1</v>
      </c>
      <c r="M52" s="73" t="s">
        <v>657</v>
      </c>
      <c r="N52" s="73" t="s">
        <v>657</v>
      </c>
      <c r="O52" s="4"/>
    </row>
    <row r="53" spans="1:15" s="67" customFormat="1" ht="11.25">
      <c r="A53" s="101" t="s">
        <v>13</v>
      </c>
      <c r="B53" s="101" t="s">
        <v>381</v>
      </c>
      <c r="C53" s="101"/>
      <c r="D53" s="101"/>
      <c r="E53" s="274"/>
      <c r="F53" s="73">
        <v>17992</v>
      </c>
      <c r="G53" s="73">
        <v>10367</v>
      </c>
      <c r="H53" s="73">
        <v>4589</v>
      </c>
      <c r="I53" s="73">
        <v>2110</v>
      </c>
      <c r="J53" s="6">
        <v>460</v>
      </c>
      <c r="K53" s="6">
        <v>262</v>
      </c>
      <c r="L53" s="73">
        <v>142</v>
      </c>
      <c r="M53" s="73">
        <v>53</v>
      </c>
      <c r="N53" s="73">
        <v>9</v>
      </c>
      <c r="O53" s="4"/>
    </row>
    <row r="54" spans="1:15" s="67" customFormat="1" ht="11.25">
      <c r="A54" s="101" t="s">
        <v>14</v>
      </c>
      <c r="B54" s="101" t="s">
        <v>382</v>
      </c>
      <c r="C54" s="101"/>
      <c r="D54" s="101"/>
      <c r="E54" s="274"/>
      <c r="F54" s="73">
        <v>19407</v>
      </c>
      <c r="G54" s="73">
        <v>8551</v>
      </c>
      <c r="H54" s="73">
        <v>4476</v>
      </c>
      <c r="I54" s="73">
        <v>2715</v>
      </c>
      <c r="J54" s="6">
        <v>1187</v>
      </c>
      <c r="K54" s="6">
        <v>933</v>
      </c>
      <c r="L54" s="73">
        <v>825</v>
      </c>
      <c r="M54" s="73">
        <v>685</v>
      </c>
      <c r="N54" s="73">
        <v>35</v>
      </c>
      <c r="O54" s="4"/>
    </row>
    <row r="55" spans="1:15" s="67" customFormat="1" ht="11.25">
      <c r="A55" s="101" t="s">
        <v>15</v>
      </c>
      <c r="B55" s="101" t="s">
        <v>383</v>
      </c>
      <c r="C55" s="101"/>
      <c r="D55" s="101"/>
      <c r="E55" s="274"/>
      <c r="F55" s="73">
        <v>119</v>
      </c>
      <c r="G55" s="73">
        <v>33</v>
      </c>
      <c r="H55" s="73">
        <v>19</v>
      </c>
      <c r="I55" s="73">
        <v>25</v>
      </c>
      <c r="J55" s="6">
        <v>6</v>
      </c>
      <c r="K55" s="6">
        <v>5</v>
      </c>
      <c r="L55" s="73">
        <v>9</v>
      </c>
      <c r="M55" s="73">
        <v>19</v>
      </c>
      <c r="N55" s="73">
        <v>3</v>
      </c>
      <c r="O55" s="4"/>
    </row>
    <row r="56" spans="1:15" s="67" customFormat="1" ht="11.25">
      <c r="A56" s="101" t="s">
        <v>16</v>
      </c>
      <c r="B56" s="101" t="s">
        <v>384</v>
      </c>
      <c r="C56" s="101"/>
      <c r="D56" s="101"/>
      <c r="E56" s="274"/>
      <c r="F56" s="73">
        <v>1766</v>
      </c>
      <c r="G56" s="73">
        <v>868</v>
      </c>
      <c r="H56" s="73">
        <v>405</v>
      </c>
      <c r="I56" s="73">
        <v>221</v>
      </c>
      <c r="J56" s="6">
        <v>83</v>
      </c>
      <c r="K56" s="6">
        <v>59</v>
      </c>
      <c r="L56" s="73">
        <v>39</v>
      </c>
      <c r="M56" s="73">
        <v>49</v>
      </c>
      <c r="N56" s="73">
        <v>42</v>
      </c>
      <c r="O56" s="4"/>
    </row>
    <row r="57" spans="1:15" s="67" customFormat="1" ht="11.25">
      <c r="A57" s="101" t="s">
        <v>17</v>
      </c>
      <c r="B57" s="101" t="s">
        <v>385</v>
      </c>
      <c r="C57" s="101"/>
      <c r="D57" s="101"/>
      <c r="E57" s="274"/>
      <c r="F57" s="73">
        <v>5345</v>
      </c>
      <c r="G57" s="73">
        <v>1485</v>
      </c>
      <c r="H57" s="73">
        <v>995</v>
      </c>
      <c r="I57" s="73">
        <v>1143</v>
      </c>
      <c r="J57" s="6">
        <v>558</v>
      </c>
      <c r="K57" s="6">
        <v>490</v>
      </c>
      <c r="L57" s="73">
        <v>397</v>
      </c>
      <c r="M57" s="73">
        <v>249</v>
      </c>
      <c r="N57" s="73">
        <v>28</v>
      </c>
      <c r="O57" s="4"/>
    </row>
    <row r="58" spans="1:15" s="67" customFormat="1" ht="11.25">
      <c r="A58" s="101" t="s">
        <v>18</v>
      </c>
      <c r="B58" s="101" t="s">
        <v>386</v>
      </c>
      <c r="C58" s="101"/>
      <c r="D58" s="101"/>
      <c r="E58" s="274"/>
      <c r="F58" s="73">
        <v>56671</v>
      </c>
      <c r="G58" s="73">
        <v>33520</v>
      </c>
      <c r="H58" s="73">
        <v>12219</v>
      </c>
      <c r="I58" s="73">
        <v>6516</v>
      </c>
      <c r="J58" s="6">
        <v>1995</v>
      </c>
      <c r="K58" s="6">
        <v>1160</v>
      </c>
      <c r="L58" s="73">
        <v>704</v>
      </c>
      <c r="M58" s="73">
        <v>337</v>
      </c>
      <c r="N58" s="73">
        <v>220</v>
      </c>
      <c r="O58" s="4"/>
    </row>
    <row r="59" spans="1:15" s="67" customFormat="1" ht="11.25">
      <c r="A59" s="101" t="s">
        <v>19</v>
      </c>
      <c r="B59" s="101" t="s">
        <v>387</v>
      </c>
      <c r="C59" s="101"/>
      <c r="D59" s="101"/>
      <c r="E59" s="274"/>
      <c r="F59" s="73">
        <v>3231</v>
      </c>
      <c r="G59" s="73">
        <v>1109</v>
      </c>
      <c r="H59" s="73">
        <v>634</v>
      </c>
      <c r="I59" s="73">
        <v>851</v>
      </c>
      <c r="J59" s="6">
        <v>289</v>
      </c>
      <c r="K59" s="6">
        <v>200</v>
      </c>
      <c r="L59" s="73">
        <v>89</v>
      </c>
      <c r="M59" s="73">
        <v>38</v>
      </c>
      <c r="N59" s="73">
        <v>21</v>
      </c>
      <c r="O59" s="4"/>
    </row>
    <row r="60" spans="1:15" s="67" customFormat="1" ht="11.25">
      <c r="A60" s="101" t="s">
        <v>20</v>
      </c>
      <c r="B60" s="101" t="s">
        <v>388</v>
      </c>
      <c r="C60" s="101"/>
      <c r="D60" s="101"/>
      <c r="E60" s="274"/>
      <c r="F60" s="73">
        <v>15389</v>
      </c>
      <c r="G60" s="73">
        <v>12407</v>
      </c>
      <c r="H60" s="73">
        <v>1799</v>
      </c>
      <c r="I60" s="73">
        <v>544</v>
      </c>
      <c r="J60" s="6">
        <v>152</v>
      </c>
      <c r="K60" s="6">
        <v>77</v>
      </c>
      <c r="L60" s="73">
        <v>45</v>
      </c>
      <c r="M60" s="73">
        <v>30</v>
      </c>
      <c r="N60" s="73">
        <v>335</v>
      </c>
      <c r="O60" s="4"/>
    </row>
    <row r="61" spans="1:15" s="67" customFormat="1" ht="11.25">
      <c r="A61" s="101" t="s">
        <v>21</v>
      </c>
      <c r="B61" s="101" t="s">
        <v>389</v>
      </c>
      <c r="C61" s="101"/>
      <c r="D61" s="101"/>
      <c r="E61" s="274"/>
      <c r="F61" s="73">
        <v>7880</v>
      </c>
      <c r="G61" s="73">
        <v>5541</v>
      </c>
      <c r="H61" s="73">
        <v>1447</v>
      </c>
      <c r="I61" s="73">
        <v>528</v>
      </c>
      <c r="J61" s="6">
        <v>124</v>
      </c>
      <c r="K61" s="6">
        <v>96</v>
      </c>
      <c r="L61" s="73">
        <v>73</v>
      </c>
      <c r="M61" s="73">
        <v>54</v>
      </c>
      <c r="N61" s="73">
        <v>17</v>
      </c>
      <c r="O61" s="4"/>
    </row>
    <row r="62" spans="1:15" s="67" customFormat="1" ht="11.25">
      <c r="A62" s="101" t="s">
        <v>370</v>
      </c>
      <c r="B62" s="101" t="s">
        <v>390</v>
      </c>
      <c r="C62" s="101"/>
      <c r="D62" s="101"/>
      <c r="E62" s="274"/>
      <c r="F62" s="73">
        <v>32406</v>
      </c>
      <c r="G62" s="73">
        <v>19739</v>
      </c>
      <c r="H62" s="73">
        <v>6634</v>
      </c>
      <c r="I62" s="73">
        <v>3515</v>
      </c>
      <c r="J62" s="6">
        <v>1312</v>
      </c>
      <c r="K62" s="6">
        <v>748</v>
      </c>
      <c r="L62" s="73">
        <v>320</v>
      </c>
      <c r="M62" s="73">
        <v>96</v>
      </c>
      <c r="N62" s="73">
        <v>42</v>
      </c>
      <c r="O62" s="4"/>
    </row>
    <row r="63" spans="1:15" s="67" customFormat="1" ht="11.25">
      <c r="A63" s="101" t="s">
        <v>371</v>
      </c>
      <c r="B63" s="101" t="s">
        <v>391</v>
      </c>
      <c r="C63" s="101"/>
      <c r="D63" s="101"/>
      <c r="E63" s="274"/>
      <c r="F63" s="73">
        <v>18683</v>
      </c>
      <c r="G63" s="73">
        <v>14466</v>
      </c>
      <c r="H63" s="73">
        <v>2224</v>
      </c>
      <c r="I63" s="73">
        <v>1006</v>
      </c>
      <c r="J63" s="6">
        <v>359</v>
      </c>
      <c r="K63" s="6">
        <v>275</v>
      </c>
      <c r="L63" s="73">
        <v>204</v>
      </c>
      <c r="M63" s="73">
        <v>67</v>
      </c>
      <c r="N63" s="73">
        <v>82</v>
      </c>
      <c r="O63" s="4"/>
    </row>
    <row r="64" spans="1:15" s="67" customFormat="1" ht="11.25">
      <c r="A64" s="101" t="s">
        <v>372</v>
      </c>
      <c r="B64" s="101" t="s">
        <v>392</v>
      </c>
      <c r="C64" s="101"/>
      <c r="D64" s="101"/>
      <c r="E64" s="274"/>
      <c r="F64" s="73">
        <v>7596</v>
      </c>
      <c r="G64" s="73">
        <v>4913</v>
      </c>
      <c r="H64" s="73">
        <v>1121</v>
      </c>
      <c r="I64" s="73">
        <v>833</v>
      </c>
      <c r="J64" s="6">
        <v>337</v>
      </c>
      <c r="K64" s="6">
        <v>194</v>
      </c>
      <c r="L64" s="73">
        <v>103</v>
      </c>
      <c r="M64" s="73">
        <v>79</v>
      </c>
      <c r="N64" s="73">
        <v>16</v>
      </c>
      <c r="O64" s="4"/>
    </row>
    <row r="65" spans="1:15" s="67" customFormat="1" ht="11.25">
      <c r="A65" s="101" t="s">
        <v>373</v>
      </c>
      <c r="B65" s="101" t="s">
        <v>393</v>
      </c>
      <c r="C65" s="101"/>
      <c r="D65" s="101"/>
      <c r="E65" s="274"/>
      <c r="F65" s="73">
        <v>16064</v>
      </c>
      <c r="G65" s="73">
        <v>5072</v>
      </c>
      <c r="H65" s="73">
        <v>5048</v>
      </c>
      <c r="I65" s="73">
        <v>3146</v>
      </c>
      <c r="J65" s="6">
        <v>1027</v>
      </c>
      <c r="K65" s="6">
        <v>736</v>
      </c>
      <c r="L65" s="73">
        <v>584</v>
      </c>
      <c r="M65" s="73">
        <v>415</v>
      </c>
      <c r="N65" s="73">
        <v>36</v>
      </c>
      <c r="O65" s="4"/>
    </row>
    <row r="66" spans="1:15" s="67" customFormat="1" ht="11.25">
      <c r="A66" s="101" t="s">
        <v>374</v>
      </c>
      <c r="B66" s="101" t="s">
        <v>394</v>
      </c>
      <c r="C66" s="101"/>
      <c r="D66" s="101"/>
      <c r="E66" s="274"/>
      <c r="F66" s="73">
        <v>1296</v>
      </c>
      <c r="G66" s="73">
        <v>452</v>
      </c>
      <c r="H66" s="73">
        <v>516</v>
      </c>
      <c r="I66" s="73">
        <v>194</v>
      </c>
      <c r="J66" s="6">
        <v>75</v>
      </c>
      <c r="K66" s="6">
        <v>37</v>
      </c>
      <c r="L66" s="73">
        <v>14</v>
      </c>
      <c r="M66" s="73">
        <v>6</v>
      </c>
      <c r="N66" s="73">
        <v>2</v>
      </c>
      <c r="O66" s="4"/>
    </row>
    <row r="67" spans="1:15" s="67" customFormat="1" ht="11.25">
      <c r="A67" s="101" t="s">
        <v>375</v>
      </c>
      <c r="B67" s="101" t="s">
        <v>574</v>
      </c>
      <c r="C67" s="120"/>
      <c r="D67" s="120"/>
      <c r="E67" s="275"/>
      <c r="F67" s="6">
        <v>14405</v>
      </c>
      <c r="G67" s="6">
        <v>9525</v>
      </c>
      <c r="H67" s="6">
        <v>2147</v>
      </c>
      <c r="I67" s="6">
        <v>1256</v>
      </c>
      <c r="J67" s="6">
        <v>427</v>
      </c>
      <c r="K67" s="6">
        <v>366</v>
      </c>
      <c r="L67" s="6">
        <v>313</v>
      </c>
      <c r="M67" s="6">
        <v>252</v>
      </c>
      <c r="N67" s="6">
        <v>119</v>
      </c>
      <c r="O67" s="4"/>
    </row>
    <row r="68" spans="1:14" s="67" customFormat="1" ht="7.5" customHeight="1">
      <c r="A68" s="218"/>
      <c r="B68" s="218"/>
      <c r="C68" s="218"/>
      <c r="D68" s="218"/>
      <c r="E68" s="219"/>
      <c r="F68" s="15"/>
      <c r="G68" s="15"/>
      <c r="H68" s="15"/>
      <c r="I68" s="15"/>
      <c r="J68" s="15"/>
      <c r="K68" s="15"/>
      <c r="L68" s="15"/>
      <c r="M68" s="15"/>
      <c r="N68" s="15"/>
    </row>
    <row r="69" spans="1:13" ht="11.25">
      <c r="A69" s="4" t="s">
        <v>664</v>
      </c>
      <c r="I69" s="51"/>
      <c r="J69" s="68"/>
      <c r="L69" s="1"/>
      <c r="M69" s="1"/>
    </row>
    <row r="70" spans="9:22" ht="11.25">
      <c r="I70" s="51"/>
      <c r="O70" s="51"/>
      <c r="V70" s="1"/>
    </row>
  </sheetData>
  <sheetProtection/>
  <mergeCells count="5">
    <mergeCell ref="I15:J15"/>
    <mergeCell ref="A44:E44"/>
    <mergeCell ref="A3:C3"/>
    <mergeCell ref="G15:H15"/>
    <mergeCell ref="A15:F1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P83"/>
  <sheetViews>
    <sheetView view="pageBreakPreview" zoomScaleNormal="130" zoomScaleSheetLayoutView="100" workbookViewId="0" topLeftCell="A1">
      <selection activeCell="A1" sqref="A1"/>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5" width="8.875" style="1" customWidth="1"/>
    <col min="16" max="16" width="10.625" style="1" customWidth="1"/>
    <col min="17" max="18" width="8.875" style="1" customWidth="1"/>
    <col min="19" max="19" width="5.125" style="1" bestFit="1" customWidth="1"/>
    <col min="20" max="16384" width="8.875" style="1" customWidth="1"/>
  </cols>
  <sheetData>
    <row r="1" ht="15" customHeight="1">
      <c r="A1" s="64" t="s">
        <v>466</v>
      </c>
    </row>
    <row r="2" spans="1:14" ht="6" customHeight="1">
      <c r="A2" s="334" t="s">
        <v>467</v>
      </c>
      <c r="B2" s="334"/>
      <c r="C2" s="386"/>
      <c r="D2" s="402" t="s">
        <v>196</v>
      </c>
      <c r="E2" s="140"/>
      <c r="F2" s="141"/>
      <c r="G2" s="402" t="s">
        <v>406</v>
      </c>
      <c r="H2" s="334"/>
      <c r="I2" s="334"/>
      <c r="J2" s="334"/>
      <c r="K2" s="334"/>
      <c r="L2" s="334"/>
      <c r="M2" s="334"/>
      <c r="N2" s="334"/>
    </row>
    <row r="3" spans="1:14" ht="6" customHeight="1">
      <c r="A3" s="400"/>
      <c r="B3" s="400"/>
      <c r="C3" s="401"/>
      <c r="D3" s="403"/>
      <c r="E3" s="177"/>
      <c r="F3" s="178"/>
      <c r="G3" s="404"/>
      <c r="H3" s="322"/>
      <c r="I3" s="322"/>
      <c r="J3" s="322"/>
      <c r="K3" s="322"/>
      <c r="L3" s="322"/>
      <c r="M3" s="322"/>
      <c r="N3" s="322"/>
    </row>
    <row r="4" spans="1:14" ht="6.75" customHeight="1">
      <c r="A4" s="400"/>
      <c r="B4" s="400"/>
      <c r="C4" s="401"/>
      <c r="D4" s="403"/>
      <c r="E4" s="410" t="s">
        <v>197</v>
      </c>
      <c r="F4" s="412" t="s">
        <v>407</v>
      </c>
      <c r="G4" s="412" t="s">
        <v>201</v>
      </c>
      <c r="H4" s="408" t="s">
        <v>198</v>
      </c>
      <c r="I4" s="176"/>
      <c r="J4" s="176"/>
      <c r="K4" s="414" t="s">
        <v>202</v>
      </c>
      <c r="L4" s="407" t="s">
        <v>203</v>
      </c>
      <c r="M4" s="176"/>
      <c r="N4" s="176"/>
    </row>
    <row r="5" spans="1:14" ht="21">
      <c r="A5" s="322"/>
      <c r="B5" s="322"/>
      <c r="C5" s="323"/>
      <c r="D5" s="404"/>
      <c r="E5" s="411"/>
      <c r="F5" s="413"/>
      <c r="G5" s="413"/>
      <c r="H5" s="409"/>
      <c r="I5" s="179" t="s">
        <v>199</v>
      </c>
      <c r="J5" s="179" t="s">
        <v>200</v>
      </c>
      <c r="K5" s="413"/>
      <c r="L5" s="409"/>
      <c r="M5" s="12" t="s">
        <v>468</v>
      </c>
      <c r="N5" s="65" t="s">
        <v>469</v>
      </c>
    </row>
    <row r="6" spans="3:14" ht="11.25">
      <c r="C6" s="59"/>
      <c r="D6" s="13" t="s">
        <v>470</v>
      </c>
      <c r="E6" s="13" t="s">
        <v>470</v>
      </c>
      <c r="F6" s="180" t="s">
        <v>204</v>
      </c>
      <c r="G6" s="13" t="s">
        <v>470</v>
      </c>
      <c r="H6" s="13" t="s">
        <v>470</v>
      </c>
      <c r="I6" s="13" t="s">
        <v>470</v>
      </c>
      <c r="J6" s="13" t="s">
        <v>470</v>
      </c>
      <c r="K6" s="13" t="s">
        <v>471</v>
      </c>
      <c r="L6" s="13" t="s">
        <v>471</v>
      </c>
      <c r="M6" s="13" t="s">
        <v>471</v>
      </c>
      <c r="N6" s="13" t="s">
        <v>471</v>
      </c>
    </row>
    <row r="7" spans="1:14" ht="11.25">
      <c r="A7" s="1" t="s">
        <v>472</v>
      </c>
      <c r="B7" s="56">
        <v>7</v>
      </c>
      <c r="C7" s="59" t="s">
        <v>149</v>
      </c>
      <c r="D7" s="6">
        <v>124823</v>
      </c>
      <c r="E7" s="6">
        <v>86301</v>
      </c>
      <c r="F7" s="18">
        <v>38522</v>
      </c>
      <c r="G7" s="6">
        <v>9239</v>
      </c>
      <c r="H7" s="6">
        <v>77062</v>
      </c>
      <c r="I7" s="6">
        <v>9167</v>
      </c>
      <c r="J7" s="6">
        <v>67895</v>
      </c>
      <c r="K7" s="6">
        <v>231647</v>
      </c>
      <c r="L7" s="6">
        <v>110395</v>
      </c>
      <c r="M7" s="6">
        <v>42857</v>
      </c>
      <c r="N7" s="6">
        <v>67538</v>
      </c>
    </row>
    <row r="8" spans="2:14" ht="11.25">
      <c r="B8" s="4">
        <v>12</v>
      </c>
      <c r="C8" s="59"/>
      <c r="D8" s="6">
        <v>114523</v>
      </c>
      <c r="E8" s="6">
        <v>77614</v>
      </c>
      <c r="F8" s="18">
        <v>36909</v>
      </c>
      <c r="G8" s="6">
        <v>9946</v>
      </c>
      <c r="H8" s="6">
        <v>67668</v>
      </c>
      <c r="I8" s="6">
        <v>5470</v>
      </c>
      <c r="J8" s="6">
        <v>62198</v>
      </c>
      <c r="K8" s="6">
        <v>223252</v>
      </c>
      <c r="L8" s="6">
        <v>108980</v>
      </c>
      <c r="M8" s="6">
        <v>45006</v>
      </c>
      <c r="N8" s="6">
        <v>63974</v>
      </c>
    </row>
    <row r="9" spans="2:14" s="4" customFormat="1" ht="11.25">
      <c r="B9" s="4">
        <v>17</v>
      </c>
      <c r="C9" s="70"/>
      <c r="D9" s="6">
        <v>104990</v>
      </c>
      <c r="E9" s="6">
        <v>65104</v>
      </c>
      <c r="F9" s="18">
        <v>39886</v>
      </c>
      <c r="G9" s="6">
        <v>10736</v>
      </c>
      <c r="H9" s="6">
        <v>54368</v>
      </c>
      <c r="I9" s="6">
        <v>5341</v>
      </c>
      <c r="J9" s="6">
        <v>49027</v>
      </c>
      <c r="K9" s="6">
        <v>180730</v>
      </c>
      <c r="L9" s="6">
        <v>94003</v>
      </c>
      <c r="M9" s="6">
        <v>42216</v>
      </c>
      <c r="N9" s="6">
        <v>51787</v>
      </c>
    </row>
    <row r="10" spans="2:14" s="4" customFormat="1" ht="11.25">
      <c r="B10" s="4">
        <v>22</v>
      </c>
      <c r="C10" s="70"/>
      <c r="D10" s="6">
        <v>95499</v>
      </c>
      <c r="E10" s="6">
        <v>56793</v>
      </c>
      <c r="F10" s="18">
        <v>38706</v>
      </c>
      <c r="G10" s="6">
        <v>11334</v>
      </c>
      <c r="H10" s="6">
        <v>45459</v>
      </c>
      <c r="I10" s="6">
        <v>4480</v>
      </c>
      <c r="J10" s="6">
        <v>40979</v>
      </c>
      <c r="K10" s="6">
        <v>154101</v>
      </c>
      <c r="L10" s="6">
        <v>73366</v>
      </c>
      <c r="M10" s="6">
        <v>36587</v>
      </c>
      <c r="N10" s="6">
        <f>L10-M10</f>
        <v>36779</v>
      </c>
    </row>
    <row r="11" spans="1:14" ht="7.5" customHeight="1">
      <c r="A11" s="57"/>
      <c r="B11" s="57"/>
      <c r="C11" s="58"/>
      <c r="D11" s="17"/>
      <c r="E11" s="15"/>
      <c r="F11" s="181"/>
      <c r="G11" s="15"/>
      <c r="H11" s="15"/>
      <c r="I11" s="15"/>
      <c r="J11" s="15"/>
      <c r="K11" s="15"/>
      <c r="L11" s="15"/>
      <c r="M11" s="15"/>
      <c r="N11" s="15"/>
    </row>
    <row r="12" spans="1:13" ht="11.25">
      <c r="A12" s="4" t="s">
        <v>412</v>
      </c>
      <c r="E12" s="4"/>
      <c r="F12" s="4"/>
      <c r="G12" s="4"/>
      <c r="H12" s="4"/>
      <c r="I12" s="4"/>
      <c r="J12" s="4"/>
      <c r="K12" s="4"/>
      <c r="L12" s="4"/>
      <c r="M12" s="4"/>
    </row>
    <row r="13" spans="1:13" ht="11.25">
      <c r="A13" s="4" t="s">
        <v>321</v>
      </c>
      <c r="B13" s="1" t="s">
        <v>413</v>
      </c>
      <c r="E13" s="4"/>
      <c r="F13" s="4"/>
      <c r="G13" s="4"/>
      <c r="H13" s="4"/>
      <c r="I13" s="4"/>
      <c r="J13" s="4"/>
      <c r="K13" s="4"/>
      <c r="L13" s="4"/>
      <c r="M13" s="4"/>
    </row>
    <row r="14" spans="1:13" ht="11.25">
      <c r="A14" s="4"/>
      <c r="B14" s="1" t="s">
        <v>414</v>
      </c>
      <c r="E14" s="4"/>
      <c r="F14" s="4"/>
      <c r="G14" s="4"/>
      <c r="H14" s="4"/>
      <c r="I14" s="4"/>
      <c r="J14" s="4"/>
      <c r="K14" s="4"/>
      <c r="L14" s="4"/>
      <c r="M14" s="4"/>
    </row>
    <row r="15" spans="1:13" ht="11.25">
      <c r="A15" s="4"/>
      <c r="B15" s="1" t="s">
        <v>415</v>
      </c>
      <c r="E15" s="4"/>
      <c r="F15" s="4"/>
      <c r="G15" s="4"/>
      <c r="H15" s="4"/>
      <c r="I15" s="4"/>
      <c r="J15" s="4"/>
      <c r="K15" s="4"/>
      <c r="L15" s="4"/>
      <c r="M15" s="4"/>
    </row>
    <row r="16" spans="4:14" ht="11.25">
      <c r="D16" s="4"/>
      <c r="E16" s="4"/>
      <c r="F16" s="4"/>
      <c r="G16" s="4"/>
      <c r="H16" s="4"/>
      <c r="I16" s="4"/>
      <c r="J16" s="4"/>
      <c r="K16" s="4"/>
      <c r="L16" s="4"/>
      <c r="M16" s="4"/>
      <c r="N16" s="4"/>
    </row>
    <row r="17" spans="1:10" ht="14.25">
      <c r="A17" s="64" t="s">
        <v>408</v>
      </c>
      <c r="H17" s="4"/>
      <c r="I17" s="4"/>
      <c r="J17" s="4"/>
    </row>
    <row r="18" spans="1:10" ht="10.5" customHeight="1">
      <c r="A18" s="334" t="s">
        <v>473</v>
      </c>
      <c r="B18" s="334"/>
      <c r="C18" s="386"/>
      <c r="D18" s="407" t="s">
        <v>458</v>
      </c>
      <c r="E18" s="384" t="s">
        <v>459</v>
      </c>
      <c r="F18" s="394" t="s">
        <v>406</v>
      </c>
      <c r="G18" s="395"/>
      <c r="H18" s="395"/>
      <c r="I18" s="395"/>
      <c r="J18" s="118"/>
    </row>
    <row r="19" spans="1:10" ht="12" customHeight="1">
      <c r="A19" s="400"/>
      <c r="B19" s="400"/>
      <c r="C19" s="401"/>
      <c r="D19" s="408"/>
      <c r="E19" s="399"/>
      <c r="F19" s="384" t="s">
        <v>460</v>
      </c>
      <c r="G19" s="182"/>
      <c r="H19" s="183"/>
      <c r="I19" s="183"/>
      <c r="J19" s="103"/>
    </row>
    <row r="20" spans="1:9" ht="27" customHeight="1">
      <c r="A20" s="322"/>
      <c r="B20" s="322"/>
      <c r="C20" s="323"/>
      <c r="D20" s="409"/>
      <c r="E20" s="385"/>
      <c r="F20" s="385"/>
      <c r="G20" s="65" t="s">
        <v>409</v>
      </c>
      <c r="H20" s="65" t="s">
        <v>410</v>
      </c>
      <c r="I20" s="65" t="s">
        <v>411</v>
      </c>
    </row>
    <row r="21" spans="3:9" ht="11.25">
      <c r="C21" s="59"/>
      <c r="D21" s="13" t="s">
        <v>474</v>
      </c>
      <c r="E21" s="13" t="s">
        <v>0</v>
      </c>
      <c r="F21" s="13" t="s">
        <v>474</v>
      </c>
      <c r="G21" s="13" t="s">
        <v>0</v>
      </c>
      <c r="H21" s="13" t="s">
        <v>474</v>
      </c>
      <c r="I21" s="13" t="s">
        <v>474</v>
      </c>
    </row>
    <row r="22" spans="1:10" ht="11.25">
      <c r="A22" s="1" t="s">
        <v>475</v>
      </c>
      <c r="B22" s="56">
        <v>7</v>
      </c>
      <c r="C22" s="59" t="s">
        <v>149</v>
      </c>
      <c r="D22" s="14">
        <v>70596</v>
      </c>
      <c r="E22" s="6">
        <v>1779</v>
      </c>
      <c r="F22" s="6">
        <v>63169</v>
      </c>
      <c r="G22" s="6">
        <v>57735</v>
      </c>
      <c r="H22" s="6">
        <v>3856</v>
      </c>
      <c r="I22" s="6">
        <v>1578</v>
      </c>
      <c r="J22" s="6"/>
    </row>
    <row r="23" spans="2:10" ht="11.25">
      <c r="B23" s="4">
        <v>12</v>
      </c>
      <c r="C23" s="59"/>
      <c r="D23" s="14">
        <v>66255</v>
      </c>
      <c r="E23" s="6">
        <v>2664</v>
      </c>
      <c r="F23" s="6">
        <v>59111</v>
      </c>
      <c r="G23" s="6">
        <v>54516</v>
      </c>
      <c r="H23" s="6">
        <v>3277</v>
      </c>
      <c r="I23" s="6">
        <v>1318</v>
      </c>
      <c r="J23" s="6"/>
    </row>
    <row r="24" spans="1:10" ht="11.25">
      <c r="A24" s="4"/>
      <c r="B24" s="4">
        <v>17</v>
      </c>
      <c r="C24" s="70"/>
      <c r="D24" s="14">
        <v>59830</v>
      </c>
      <c r="E24" s="6">
        <v>2964</v>
      </c>
      <c r="F24" s="6">
        <v>52238</v>
      </c>
      <c r="G24" s="6">
        <v>48853</v>
      </c>
      <c r="H24" s="6">
        <v>2445</v>
      </c>
      <c r="I24" s="6">
        <v>940</v>
      </c>
      <c r="J24" s="6"/>
    </row>
    <row r="25" spans="1:10" ht="11.25">
      <c r="A25" s="4"/>
      <c r="B25" s="4">
        <v>22</v>
      </c>
      <c r="C25" s="70"/>
      <c r="D25" s="14">
        <v>56226</v>
      </c>
      <c r="E25" s="6">
        <v>3098</v>
      </c>
      <c r="F25" s="6">
        <v>48903</v>
      </c>
      <c r="G25" s="6">
        <v>45607</v>
      </c>
      <c r="H25" s="6">
        <v>2457</v>
      </c>
      <c r="I25" s="6">
        <v>838</v>
      </c>
      <c r="J25" s="6"/>
    </row>
    <row r="26" spans="1:10" ht="12" customHeight="1">
      <c r="A26" s="57"/>
      <c r="B26" s="57"/>
      <c r="C26" s="58"/>
      <c r="D26" s="10"/>
      <c r="E26" s="10"/>
      <c r="F26" s="21"/>
      <c r="G26" s="10"/>
      <c r="H26" s="57"/>
      <c r="I26" s="21"/>
      <c r="J26" s="4"/>
    </row>
    <row r="27" spans="1:10" ht="12.75" customHeight="1">
      <c r="A27" s="4" t="s">
        <v>412</v>
      </c>
      <c r="E27" s="4"/>
      <c r="F27" s="4"/>
      <c r="G27" s="4"/>
      <c r="H27" s="4"/>
      <c r="I27" s="4"/>
      <c r="J27" s="4"/>
    </row>
    <row r="28" spans="4:10" ht="9.75" customHeight="1">
      <c r="D28" s="4"/>
      <c r="E28" s="4"/>
      <c r="F28" s="4"/>
      <c r="G28" s="4"/>
      <c r="H28" s="4"/>
      <c r="I28" s="4"/>
      <c r="J28" s="4"/>
    </row>
    <row r="29" ht="15" customHeight="1">
      <c r="A29" s="64" t="s">
        <v>206</v>
      </c>
    </row>
    <row r="30" spans="1:14" ht="12.75" customHeight="1">
      <c r="A30" s="334" t="s">
        <v>575</v>
      </c>
      <c r="B30" s="334"/>
      <c r="C30" s="386"/>
      <c r="D30" s="397" t="s">
        <v>217</v>
      </c>
      <c r="E30" s="394" t="s">
        <v>219</v>
      </c>
      <c r="F30" s="395"/>
      <c r="G30" s="395"/>
      <c r="H30" s="395"/>
      <c r="I30" s="396"/>
      <c r="J30" s="394" t="s">
        <v>220</v>
      </c>
      <c r="K30" s="395"/>
      <c r="L30" s="395"/>
      <c r="M30" s="396"/>
      <c r="N30" s="384" t="s">
        <v>218</v>
      </c>
    </row>
    <row r="31" spans="1:14" ht="14.25" customHeight="1">
      <c r="A31" s="322"/>
      <c r="B31" s="322"/>
      <c r="C31" s="323"/>
      <c r="D31" s="398"/>
      <c r="E31" s="12" t="s">
        <v>207</v>
      </c>
      <c r="F31" s="8" t="s">
        <v>210</v>
      </c>
      <c r="G31" s="8" t="s">
        <v>211</v>
      </c>
      <c r="H31" s="12" t="s">
        <v>212</v>
      </c>
      <c r="I31" s="7" t="s">
        <v>213</v>
      </c>
      <c r="J31" s="8" t="s">
        <v>208</v>
      </c>
      <c r="K31" s="8" t="s">
        <v>214</v>
      </c>
      <c r="L31" s="8" t="s">
        <v>215</v>
      </c>
      <c r="M31" s="7" t="s">
        <v>216</v>
      </c>
      <c r="N31" s="385"/>
    </row>
    <row r="32" spans="3:14" ht="11.25">
      <c r="C32" s="59"/>
      <c r="D32" s="6" t="s">
        <v>209</v>
      </c>
      <c r="E32" s="6" t="s">
        <v>209</v>
      </c>
      <c r="F32" s="6" t="s">
        <v>209</v>
      </c>
      <c r="G32" s="6" t="s">
        <v>209</v>
      </c>
      <c r="H32" s="6" t="s">
        <v>209</v>
      </c>
      <c r="I32" s="6" t="s">
        <v>209</v>
      </c>
      <c r="J32" s="6" t="s">
        <v>209</v>
      </c>
      <c r="K32" s="6" t="s">
        <v>209</v>
      </c>
      <c r="L32" s="6" t="s">
        <v>209</v>
      </c>
      <c r="M32" s="6" t="s">
        <v>209</v>
      </c>
      <c r="N32" s="6" t="s">
        <v>209</v>
      </c>
    </row>
    <row r="33" spans="1:15" ht="11.25">
      <c r="A33" s="1" t="s">
        <v>576</v>
      </c>
      <c r="B33" s="4">
        <v>18</v>
      </c>
      <c r="C33" s="59" t="s">
        <v>149</v>
      </c>
      <c r="D33" s="6">
        <v>1431</v>
      </c>
      <c r="E33" s="6">
        <v>440</v>
      </c>
      <c r="F33" s="6">
        <v>363</v>
      </c>
      <c r="G33" s="6">
        <v>31</v>
      </c>
      <c r="H33" s="6">
        <v>59</v>
      </c>
      <c r="I33" s="6">
        <v>49</v>
      </c>
      <c r="J33" s="6">
        <v>124</v>
      </c>
      <c r="K33" s="6">
        <v>136</v>
      </c>
      <c r="L33" s="6">
        <v>14</v>
      </c>
      <c r="M33" s="6">
        <v>212</v>
      </c>
      <c r="N33" s="6">
        <v>1</v>
      </c>
      <c r="O33" s="119"/>
    </row>
    <row r="34" spans="1:15" ht="11.25">
      <c r="A34" s="4"/>
      <c r="B34" s="4">
        <v>19</v>
      </c>
      <c r="C34" s="70"/>
      <c r="D34" s="6">
        <v>1478</v>
      </c>
      <c r="E34" s="6">
        <v>468</v>
      </c>
      <c r="F34" s="6">
        <v>364</v>
      </c>
      <c r="G34" s="6">
        <v>29</v>
      </c>
      <c r="H34" s="6">
        <v>55</v>
      </c>
      <c r="I34" s="6">
        <v>61</v>
      </c>
      <c r="J34" s="6">
        <v>124</v>
      </c>
      <c r="K34" s="6">
        <v>128</v>
      </c>
      <c r="L34" s="6">
        <v>15</v>
      </c>
      <c r="M34" s="6">
        <v>233</v>
      </c>
      <c r="N34" s="6">
        <v>1</v>
      </c>
      <c r="O34" s="119"/>
    </row>
    <row r="35" spans="1:15" ht="11.25">
      <c r="A35" s="4"/>
      <c r="B35" s="4">
        <v>20</v>
      </c>
      <c r="C35" s="70"/>
      <c r="D35" s="6">
        <v>1459</v>
      </c>
      <c r="E35" s="6">
        <v>436</v>
      </c>
      <c r="F35" s="6">
        <v>403</v>
      </c>
      <c r="G35" s="6">
        <v>29</v>
      </c>
      <c r="H35" s="6">
        <v>53</v>
      </c>
      <c r="I35" s="6">
        <v>54</v>
      </c>
      <c r="J35" s="6">
        <v>113</v>
      </c>
      <c r="K35" s="6">
        <v>132</v>
      </c>
      <c r="L35" s="6">
        <v>11</v>
      </c>
      <c r="M35" s="6">
        <v>226</v>
      </c>
      <c r="N35" s="6">
        <v>1</v>
      </c>
      <c r="O35" s="119"/>
    </row>
    <row r="36" spans="2:15" s="4" customFormat="1" ht="11.25">
      <c r="B36" s="4">
        <v>21</v>
      </c>
      <c r="C36" s="70"/>
      <c r="D36" s="6">
        <v>1445</v>
      </c>
      <c r="E36" s="6">
        <v>382</v>
      </c>
      <c r="F36" s="6">
        <v>432</v>
      </c>
      <c r="G36" s="6">
        <v>28</v>
      </c>
      <c r="H36" s="6">
        <v>53</v>
      </c>
      <c r="I36" s="6">
        <v>44</v>
      </c>
      <c r="J36" s="6">
        <v>114</v>
      </c>
      <c r="K36" s="6">
        <v>126</v>
      </c>
      <c r="L36" s="6">
        <v>16</v>
      </c>
      <c r="M36" s="6">
        <v>246</v>
      </c>
      <c r="N36" s="6">
        <v>1</v>
      </c>
      <c r="O36" s="119"/>
    </row>
    <row r="37" spans="2:14" s="4" customFormat="1" ht="11.25">
      <c r="B37" s="4">
        <v>23</v>
      </c>
      <c r="C37" s="70"/>
      <c r="D37" s="6">
        <v>1461</v>
      </c>
      <c r="E37" s="6">
        <v>450</v>
      </c>
      <c r="F37" s="6">
        <v>396</v>
      </c>
      <c r="G37" s="6">
        <v>30</v>
      </c>
      <c r="H37" s="6">
        <v>51</v>
      </c>
      <c r="I37" s="6">
        <v>43</v>
      </c>
      <c r="J37" s="6">
        <v>106</v>
      </c>
      <c r="K37" s="6">
        <v>115</v>
      </c>
      <c r="L37" s="6">
        <v>16</v>
      </c>
      <c r="M37" s="6">
        <v>250</v>
      </c>
      <c r="N37" s="6">
        <v>1</v>
      </c>
    </row>
    <row r="38" spans="1:14" ht="7.5" customHeight="1">
      <c r="A38" s="57"/>
      <c r="B38" s="57"/>
      <c r="C38" s="58"/>
      <c r="D38" s="15"/>
      <c r="E38" s="10"/>
      <c r="F38" s="10"/>
      <c r="G38" s="10"/>
      <c r="H38" s="10"/>
      <c r="I38" s="10"/>
      <c r="J38" s="15"/>
      <c r="K38" s="15"/>
      <c r="L38" s="15"/>
      <c r="M38" s="15"/>
      <c r="N38" s="15"/>
    </row>
    <row r="39" spans="1:9" ht="12" customHeight="1">
      <c r="A39" s="4" t="s">
        <v>322</v>
      </c>
      <c r="I39" s="195"/>
    </row>
    <row r="41" spans="1:14" ht="14.25">
      <c r="A41" s="64" t="s">
        <v>310</v>
      </c>
      <c r="H41" s="4"/>
      <c r="I41" s="4"/>
      <c r="J41" s="4"/>
      <c r="K41" s="4"/>
      <c r="L41" s="4"/>
      <c r="M41" s="4"/>
      <c r="N41" s="4"/>
    </row>
    <row r="42" spans="1:6" ht="11.25">
      <c r="A42" s="276" t="s">
        <v>577</v>
      </c>
      <c r="B42" s="276"/>
      <c r="C42" s="199"/>
      <c r="D42" s="65" t="s">
        <v>205</v>
      </c>
      <c r="E42" s="65" t="s">
        <v>578</v>
      </c>
      <c r="F42" s="65" t="s">
        <v>579</v>
      </c>
    </row>
    <row r="43" spans="3:6" ht="11.25">
      <c r="C43" s="59"/>
      <c r="D43" s="277" t="s">
        <v>580</v>
      </c>
      <c r="E43" s="13" t="s">
        <v>0</v>
      </c>
      <c r="F43" s="13" t="s">
        <v>0</v>
      </c>
    </row>
    <row r="44" spans="1:9" ht="11.25">
      <c r="A44" s="1" t="s">
        <v>581</v>
      </c>
      <c r="B44" s="4">
        <v>20</v>
      </c>
      <c r="C44" s="59" t="s">
        <v>221</v>
      </c>
      <c r="D44" s="14">
        <v>561658</v>
      </c>
      <c r="E44" s="6">
        <v>531347</v>
      </c>
      <c r="F44" s="6">
        <v>30311</v>
      </c>
      <c r="G44" s="4"/>
      <c r="H44" s="4"/>
      <c r="I44" s="4"/>
    </row>
    <row r="45" spans="1:9" ht="11.25">
      <c r="A45" s="4"/>
      <c r="B45" s="1">
        <v>21</v>
      </c>
      <c r="C45" s="70"/>
      <c r="D45" s="14">
        <v>561489.9055</v>
      </c>
      <c r="E45" s="6">
        <v>531179.09</v>
      </c>
      <c r="F45" s="6">
        <v>30310.8155</v>
      </c>
      <c r="G45" s="4"/>
      <c r="H45" s="4"/>
      <c r="I45" s="4"/>
    </row>
    <row r="46" spans="1:9" ht="11.25">
      <c r="A46" s="4"/>
      <c r="B46" s="1">
        <v>22</v>
      </c>
      <c r="C46" s="70"/>
      <c r="D46" s="13">
        <v>561461.5355</v>
      </c>
      <c r="E46" s="13">
        <v>531150.72</v>
      </c>
      <c r="F46" s="13">
        <v>30310.8155</v>
      </c>
      <c r="G46" s="4"/>
      <c r="H46" s="4"/>
      <c r="I46" s="4"/>
    </row>
    <row r="47" spans="1:9" ht="11.25">
      <c r="A47" s="4"/>
      <c r="B47" s="1">
        <v>23</v>
      </c>
      <c r="C47" s="70"/>
      <c r="D47" s="13">
        <v>561432.1839000001</v>
      </c>
      <c r="E47" s="13">
        <v>531121.5</v>
      </c>
      <c r="F47" s="13">
        <v>30310.683900000004</v>
      </c>
      <c r="G47" s="4"/>
      <c r="H47" s="4"/>
      <c r="I47" s="4"/>
    </row>
    <row r="48" spans="1:9" ht="11.25">
      <c r="A48" s="4"/>
      <c r="B48" s="1">
        <v>24</v>
      </c>
      <c r="C48" s="70"/>
      <c r="D48" s="13">
        <v>561265</v>
      </c>
      <c r="E48" s="13">
        <v>530967</v>
      </c>
      <c r="F48" s="13">
        <v>30298</v>
      </c>
      <c r="G48" s="4"/>
      <c r="H48" s="4"/>
      <c r="I48" s="4"/>
    </row>
    <row r="49" spans="1:9" ht="7.5" customHeight="1">
      <c r="A49" s="57"/>
      <c r="B49" s="57"/>
      <c r="C49" s="58"/>
      <c r="D49" s="278"/>
      <c r="E49" s="15"/>
      <c r="F49" s="15"/>
      <c r="G49" s="4"/>
      <c r="H49" s="4"/>
      <c r="I49" s="4"/>
    </row>
    <row r="50" spans="1:14" ht="11.25">
      <c r="A50" s="4" t="s">
        <v>452</v>
      </c>
      <c r="E50" s="4"/>
      <c r="F50" s="4"/>
      <c r="G50" s="4"/>
      <c r="H50" s="4"/>
      <c r="I50" s="4"/>
      <c r="J50" s="4"/>
      <c r="K50" s="4"/>
      <c r="L50" s="4"/>
      <c r="M50" s="4"/>
      <c r="N50" s="4"/>
    </row>
    <row r="51" spans="4:14" ht="11.25">
      <c r="D51" s="4"/>
      <c r="E51" s="4"/>
      <c r="F51" s="4"/>
      <c r="G51" s="4"/>
      <c r="H51" s="4"/>
      <c r="I51" s="4"/>
      <c r="J51" s="4"/>
      <c r="K51" s="4"/>
      <c r="L51" s="4"/>
      <c r="M51" s="4"/>
      <c r="N51" s="4"/>
    </row>
    <row r="52" ht="14.25">
      <c r="A52" s="64" t="s">
        <v>395</v>
      </c>
    </row>
    <row r="53" spans="1:14" ht="11.25">
      <c r="A53" s="334" t="s">
        <v>577</v>
      </c>
      <c r="B53" s="389"/>
      <c r="C53" s="390"/>
      <c r="D53" s="393" t="s">
        <v>143</v>
      </c>
      <c r="E53" s="378"/>
      <c r="F53" s="393" t="s">
        <v>454</v>
      </c>
      <c r="G53" s="377"/>
      <c r="H53" s="377"/>
      <c r="I53" s="377"/>
      <c r="J53" s="377"/>
      <c r="K53" s="377"/>
      <c r="L53" s="377"/>
      <c r="M53" s="393" t="s">
        <v>396</v>
      </c>
      <c r="N53" s="377"/>
    </row>
    <row r="54" spans="1:14" ht="11.25">
      <c r="A54" s="391"/>
      <c r="B54" s="391"/>
      <c r="C54" s="392"/>
      <c r="D54" s="8" t="s">
        <v>144</v>
      </c>
      <c r="E54" s="12" t="s">
        <v>145</v>
      </c>
      <c r="F54" s="279" t="s">
        <v>6</v>
      </c>
      <c r="G54" s="279" t="s">
        <v>7</v>
      </c>
      <c r="H54" s="280" t="s">
        <v>582</v>
      </c>
      <c r="I54" s="279" t="s">
        <v>8</v>
      </c>
      <c r="J54" s="279" t="s">
        <v>4</v>
      </c>
      <c r="K54" s="279" t="s">
        <v>9</v>
      </c>
      <c r="L54" s="279" t="s">
        <v>5</v>
      </c>
      <c r="M54" s="279" t="s">
        <v>3</v>
      </c>
      <c r="N54" s="281" t="s">
        <v>2</v>
      </c>
    </row>
    <row r="55" spans="3:14" ht="11.25">
      <c r="C55" s="59"/>
      <c r="D55" s="6" t="s">
        <v>583</v>
      </c>
      <c r="E55" s="282" t="s">
        <v>583</v>
      </c>
      <c r="F55" s="6" t="s">
        <v>1</v>
      </c>
      <c r="G55" s="6" t="s">
        <v>1</v>
      </c>
      <c r="H55" s="6" t="s">
        <v>1</v>
      </c>
      <c r="I55" s="6" t="s">
        <v>1</v>
      </c>
      <c r="J55" s="6" t="s">
        <v>157</v>
      </c>
      <c r="K55" s="6" t="s">
        <v>1</v>
      </c>
      <c r="L55" s="6" t="s">
        <v>1</v>
      </c>
      <c r="M55" s="6" t="s">
        <v>1</v>
      </c>
      <c r="N55" s="6" t="s">
        <v>584</v>
      </c>
    </row>
    <row r="56" spans="1:14" ht="11.25">
      <c r="A56" s="1" t="s">
        <v>585</v>
      </c>
      <c r="B56" s="4">
        <v>20</v>
      </c>
      <c r="C56" s="59" t="s">
        <v>149</v>
      </c>
      <c r="D56" s="6">
        <v>173</v>
      </c>
      <c r="E56" s="18">
        <v>19</v>
      </c>
      <c r="F56" s="6">
        <v>1110</v>
      </c>
      <c r="G56" s="6">
        <v>36</v>
      </c>
      <c r="H56" s="6">
        <v>46</v>
      </c>
      <c r="I56" s="6">
        <v>1.4</v>
      </c>
      <c r="J56" s="6">
        <v>0</v>
      </c>
      <c r="K56" s="6">
        <v>7.8</v>
      </c>
      <c r="L56" s="6">
        <v>266</v>
      </c>
      <c r="M56" s="6">
        <v>86</v>
      </c>
      <c r="N56" s="6">
        <v>126</v>
      </c>
    </row>
    <row r="57" spans="2:14" ht="11.25">
      <c r="B57" s="4">
        <v>21</v>
      </c>
      <c r="C57" s="202"/>
      <c r="D57" s="6">
        <v>158</v>
      </c>
      <c r="E57" s="18">
        <v>12</v>
      </c>
      <c r="F57" s="6">
        <v>1179</v>
      </c>
      <c r="G57" s="6">
        <v>26</v>
      </c>
      <c r="H57" s="6">
        <v>22</v>
      </c>
      <c r="I57" s="6">
        <v>1</v>
      </c>
      <c r="J57" s="6">
        <v>1</v>
      </c>
      <c r="K57" s="6">
        <v>8</v>
      </c>
      <c r="L57" s="6">
        <v>211</v>
      </c>
      <c r="M57" s="6">
        <v>90</v>
      </c>
      <c r="N57" s="6">
        <v>131</v>
      </c>
    </row>
    <row r="58" spans="1:14" ht="11.25">
      <c r="A58" s="4"/>
      <c r="B58" s="4">
        <v>22</v>
      </c>
      <c r="C58" s="70"/>
      <c r="D58" s="6">
        <v>169</v>
      </c>
      <c r="E58" s="18">
        <v>23</v>
      </c>
      <c r="F58" s="6">
        <v>1104</v>
      </c>
      <c r="G58" s="6">
        <v>1</v>
      </c>
      <c r="H58" s="6">
        <v>14</v>
      </c>
      <c r="I58" s="6">
        <v>2</v>
      </c>
      <c r="J58" s="6">
        <v>0</v>
      </c>
      <c r="K58" s="6">
        <v>4</v>
      </c>
      <c r="L58" s="6" t="s">
        <v>657</v>
      </c>
      <c r="M58" s="6">
        <v>64</v>
      </c>
      <c r="N58" s="6">
        <v>165</v>
      </c>
    </row>
    <row r="59" spans="1:14" ht="11.25">
      <c r="A59" s="4"/>
      <c r="B59" s="4">
        <v>23</v>
      </c>
      <c r="C59" s="70"/>
      <c r="D59" s="6">
        <v>242</v>
      </c>
      <c r="E59" s="18">
        <v>28</v>
      </c>
      <c r="F59" s="6">
        <v>1184.555</v>
      </c>
      <c r="G59" s="6">
        <v>1</v>
      </c>
      <c r="H59" s="6">
        <v>14</v>
      </c>
      <c r="I59" s="6">
        <v>2</v>
      </c>
      <c r="J59" s="6">
        <v>250</v>
      </c>
      <c r="K59" s="6">
        <v>2</v>
      </c>
      <c r="L59" s="6" t="s">
        <v>657</v>
      </c>
      <c r="M59" s="6">
        <v>49</v>
      </c>
      <c r="N59" s="6">
        <v>207</v>
      </c>
    </row>
    <row r="60" spans="2:14" s="4" customFormat="1" ht="11.25">
      <c r="B60" s="4">
        <v>24</v>
      </c>
      <c r="C60" s="70"/>
      <c r="D60" s="6">
        <v>242</v>
      </c>
      <c r="E60" s="18">
        <v>28</v>
      </c>
      <c r="F60" s="6">
        <v>1105</v>
      </c>
      <c r="G60" s="6">
        <v>0</v>
      </c>
      <c r="H60" s="6">
        <v>12</v>
      </c>
      <c r="I60" s="6">
        <v>2</v>
      </c>
      <c r="J60" s="6">
        <v>50</v>
      </c>
      <c r="K60" s="6">
        <v>6</v>
      </c>
      <c r="L60" s="6" t="s">
        <v>586</v>
      </c>
      <c r="M60" s="6">
        <v>48</v>
      </c>
      <c r="N60" s="6">
        <v>215</v>
      </c>
    </row>
    <row r="61" spans="1:14" ht="7.5" customHeight="1">
      <c r="A61" s="57"/>
      <c r="B61" s="57"/>
      <c r="C61" s="58"/>
      <c r="D61" s="15"/>
      <c r="E61" s="283"/>
      <c r="F61" s="10"/>
      <c r="G61" s="10"/>
      <c r="H61" s="10"/>
      <c r="I61" s="10"/>
      <c r="J61" s="15"/>
      <c r="K61" s="15"/>
      <c r="L61" s="15"/>
      <c r="M61" s="15"/>
      <c r="N61" s="15"/>
    </row>
    <row r="62" ht="11.25">
      <c r="A62" s="1" t="s">
        <v>453</v>
      </c>
    </row>
    <row r="64" s="4" customFormat="1" ht="15" customHeight="1">
      <c r="A64" s="63" t="s">
        <v>311</v>
      </c>
    </row>
    <row r="65" spans="1:14" s="4" customFormat="1" ht="11.25">
      <c r="A65" s="330" t="s">
        <v>587</v>
      </c>
      <c r="B65" s="330"/>
      <c r="C65" s="387"/>
      <c r="D65" s="405" t="s">
        <v>308</v>
      </c>
      <c r="E65" s="383" t="s">
        <v>302</v>
      </c>
      <c r="F65" s="383"/>
      <c r="G65" s="383"/>
      <c r="H65" s="383"/>
      <c r="I65" s="383"/>
      <c r="J65" s="383" t="s">
        <v>305</v>
      </c>
      <c r="K65" s="383" t="s">
        <v>306</v>
      </c>
      <c r="L65" s="383" t="s">
        <v>307</v>
      </c>
      <c r="M65" s="383" t="s">
        <v>309</v>
      </c>
      <c r="N65" s="330" t="s">
        <v>213</v>
      </c>
    </row>
    <row r="66" spans="1:14" s="4" customFormat="1" ht="11.25">
      <c r="A66" s="376"/>
      <c r="B66" s="376"/>
      <c r="C66" s="388"/>
      <c r="D66" s="406"/>
      <c r="E66" s="12" t="s">
        <v>588</v>
      </c>
      <c r="F66" s="12" t="s">
        <v>303</v>
      </c>
      <c r="G66" s="12" t="s">
        <v>589</v>
      </c>
      <c r="H66" s="8" t="s">
        <v>590</v>
      </c>
      <c r="I66" s="12" t="s">
        <v>304</v>
      </c>
      <c r="J66" s="383"/>
      <c r="K66" s="383"/>
      <c r="L66" s="383"/>
      <c r="M66" s="383"/>
      <c r="N66" s="376"/>
    </row>
    <row r="67" spans="1:14" s="4" customFormat="1" ht="11.25">
      <c r="A67" s="71"/>
      <c r="B67" s="71"/>
      <c r="C67" s="70"/>
      <c r="D67" s="277" t="s">
        <v>591</v>
      </c>
      <c r="E67" s="284" t="s">
        <v>591</v>
      </c>
      <c r="F67" s="284" t="s">
        <v>591</v>
      </c>
      <c r="G67" s="284" t="s">
        <v>591</v>
      </c>
      <c r="H67" s="285" t="s">
        <v>591</v>
      </c>
      <c r="I67" s="285" t="s">
        <v>591</v>
      </c>
      <c r="J67" s="284" t="s">
        <v>591</v>
      </c>
      <c r="K67" s="284" t="s">
        <v>591</v>
      </c>
      <c r="L67" s="284" t="s">
        <v>591</v>
      </c>
      <c r="M67" s="285" t="s">
        <v>591</v>
      </c>
      <c r="N67" s="285" t="s">
        <v>591</v>
      </c>
    </row>
    <row r="68" spans="1:14" s="4" customFormat="1" ht="11.25">
      <c r="A68" s="1" t="s">
        <v>592</v>
      </c>
      <c r="B68" s="4">
        <v>20</v>
      </c>
      <c r="C68" s="59" t="s">
        <v>149</v>
      </c>
      <c r="D68" s="14">
        <v>60277</v>
      </c>
      <c r="E68" s="6">
        <v>8808</v>
      </c>
      <c r="F68" s="6">
        <v>3736</v>
      </c>
      <c r="G68" s="6">
        <v>3437</v>
      </c>
      <c r="H68" s="6">
        <v>13814</v>
      </c>
      <c r="I68" s="6">
        <v>13244</v>
      </c>
      <c r="J68" s="6">
        <v>1399</v>
      </c>
      <c r="K68" s="6">
        <v>4671</v>
      </c>
      <c r="L68" s="6">
        <v>6309</v>
      </c>
      <c r="M68" s="6">
        <v>3314</v>
      </c>
      <c r="N68" s="6">
        <v>1545</v>
      </c>
    </row>
    <row r="69" spans="2:14" s="4" customFormat="1" ht="11.25">
      <c r="B69" s="4">
        <v>21</v>
      </c>
      <c r="C69" s="5"/>
      <c r="D69" s="14">
        <v>43733</v>
      </c>
      <c r="E69" s="6">
        <v>9134</v>
      </c>
      <c r="F69" s="6">
        <v>3075</v>
      </c>
      <c r="G69" s="6">
        <v>1113</v>
      </c>
      <c r="H69" s="6">
        <v>3309</v>
      </c>
      <c r="I69" s="6">
        <v>11788</v>
      </c>
      <c r="J69" s="6">
        <v>1391</v>
      </c>
      <c r="K69" s="6">
        <v>4507</v>
      </c>
      <c r="L69" s="6">
        <v>4783</v>
      </c>
      <c r="M69" s="6">
        <v>3327</v>
      </c>
      <c r="N69" s="6">
        <v>1306</v>
      </c>
    </row>
    <row r="70" spans="2:14" s="4" customFormat="1" ht="11.25">
      <c r="B70" s="4">
        <v>22</v>
      </c>
      <c r="C70" s="5"/>
      <c r="D70" s="14">
        <v>52881</v>
      </c>
      <c r="E70" s="6">
        <v>14505</v>
      </c>
      <c r="F70" s="6">
        <v>2780</v>
      </c>
      <c r="G70" s="6">
        <v>1307</v>
      </c>
      <c r="H70" s="6">
        <v>7896</v>
      </c>
      <c r="I70" s="6">
        <v>11727</v>
      </c>
      <c r="J70" s="6">
        <v>1237</v>
      </c>
      <c r="K70" s="6">
        <v>4349</v>
      </c>
      <c r="L70" s="6">
        <v>5044</v>
      </c>
      <c r="M70" s="6">
        <v>2724</v>
      </c>
      <c r="N70" s="6">
        <v>1312</v>
      </c>
    </row>
    <row r="71" spans="2:14" s="4" customFormat="1" ht="11.25">
      <c r="B71" s="4">
        <v>23</v>
      </c>
      <c r="C71" s="5"/>
      <c r="D71" s="14">
        <v>56962</v>
      </c>
      <c r="E71" s="6">
        <v>6613</v>
      </c>
      <c r="F71" s="6">
        <v>3004</v>
      </c>
      <c r="G71" s="6">
        <v>1256</v>
      </c>
      <c r="H71" s="6">
        <v>19999</v>
      </c>
      <c r="I71" s="6">
        <v>12092</v>
      </c>
      <c r="J71" s="6">
        <v>1542</v>
      </c>
      <c r="K71" s="6">
        <v>4124</v>
      </c>
      <c r="L71" s="6">
        <v>4816</v>
      </c>
      <c r="M71" s="6">
        <v>2212</v>
      </c>
      <c r="N71" s="6">
        <v>1304</v>
      </c>
    </row>
    <row r="72" spans="2:16" s="4" customFormat="1" ht="11.25">
      <c r="B72" s="4">
        <v>24</v>
      </c>
      <c r="C72" s="5"/>
      <c r="D72" s="14">
        <v>54880</v>
      </c>
      <c r="E72" s="6">
        <v>13483</v>
      </c>
      <c r="F72" s="6">
        <v>2786</v>
      </c>
      <c r="G72" s="6">
        <v>2535</v>
      </c>
      <c r="H72" s="6">
        <v>11620</v>
      </c>
      <c r="I72" s="6">
        <v>11706</v>
      </c>
      <c r="J72" s="6">
        <v>713</v>
      </c>
      <c r="K72" s="6">
        <v>4049</v>
      </c>
      <c r="L72" s="6">
        <v>4177</v>
      </c>
      <c r="M72" s="6">
        <v>2693</v>
      </c>
      <c r="N72" s="6">
        <v>1118</v>
      </c>
      <c r="O72" s="119"/>
      <c r="P72" s="119"/>
    </row>
    <row r="73" spans="1:14" s="4" customFormat="1" ht="7.5" customHeight="1">
      <c r="A73" s="21"/>
      <c r="B73" s="21"/>
      <c r="C73" s="22"/>
      <c r="D73" s="278"/>
      <c r="E73" s="10"/>
      <c r="F73" s="15"/>
      <c r="G73" s="15"/>
      <c r="H73" s="15"/>
      <c r="I73" s="15"/>
      <c r="J73" s="10"/>
      <c r="K73" s="15"/>
      <c r="L73" s="15"/>
      <c r="M73" s="15"/>
      <c r="N73" s="15"/>
    </row>
    <row r="74" spans="1:11" s="4" customFormat="1" ht="11.25">
      <c r="A74" s="1" t="s">
        <v>634</v>
      </c>
      <c r="J74" s="1"/>
      <c r="K74" s="1"/>
    </row>
    <row r="75" s="4" customFormat="1" ht="12" customHeight="1"/>
    <row r="76" spans="2:5" s="4" customFormat="1" ht="12" customHeight="1">
      <c r="B76" s="71"/>
      <c r="E76" s="119"/>
    </row>
    <row r="77" s="4" customFormat="1" ht="12" customHeight="1"/>
    <row r="78" s="4" customFormat="1" ht="12" customHeight="1">
      <c r="B78" s="71"/>
    </row>
    <row r="79" s="4" customFormat="1" ht="12" customHeight="1">
      <c r="B79" s="71"/>
    </row>
    <row r="80" spans="1:2" s="4" customFormat="1" ht="12" customHeight="1">
      <c r="A80" s="1"/>
      <c r="B80" s="71"/>
    </row>
    <row r="81" spans="1:2" s="4" customFormat="1" ht="12" customHeight="1">
      <c r="A81" s="1"/>
      <c r="B81" s="71"/>
    </row>
    <row r="82" spans="1:2" s="4" customFormat="1" ht="12" customHeight="1">
      <c r="A82" s="1"/>
      <c r="B82" s="71"/>
    </row>
    <row r="83" spans="1:2" s="4" customFormat="1" ht="12" customHeight="1">
      <c r="A83" s="1"/>
      <c r="B83" s="71"/>
    </row>
    <row r="84" s="4" customFormat="1" ht="12" customHeight="1"/>
    <row r="85" s="4" customFormat="1" ht="11.25"/>
  </sheetData>
  <sheetProtection/>
  <mergeCells count="31">
    <mergeCell ref="E4:E5"/>
    <mergeCell ref="F4:F5"/>
    <mergeCell ref="K4:K5"/>
    <mergeCell ref="L4:L5"/>
    <mergeCell ref="G4:G5"/>
    <mergeCell ref="H4:H5"/>
    <mergeCell ref="E65:I65"/>
    <mergeCell ref="A2:C5"/>
    <mergeCell ref="D2:D5"/>
    <mergeCell ref="F53:L53"/>
    <mergeCell ref="D65:D66"/>
    <mergeCell ref="A18:C20"/>
    <mergeCell ref="D18:D20"/>
    <mergeCell ref="D53:E53"/>
    <mergeCell ref="J30:M30"/>
    <mergeCell ref="G2:N3"/>
    <mergeCell ref="E30:I30"/>
    <mergeCell ref="D30:D31"/>
    <mergeCell ref="E18:E20"/>
    <mergeCell ref="F19:F20"/>
    <mergeCell ref="F18:I18"/>
    <mergeCell ref="J65:J66"/>
    <mergeCell ref="N30:N31"/>
    <mergeCell ref="A30:C31"/>
    <mergeCell ref="N65:N66"/>
    <mergeCell ref="M65:M66"/>
    <mergeCell ref="L65:L66"/>
    <mergeCell ref="K65:K66"/>
    <mergeCell ref="A65:C66"/>
    <mergeCell ref="A53:C54"/>
    <mergeCell ref="M53:N53"/>
  </mergeCells>
  <printOptions/>
  <pageMargins left="0.5905511811023623" right="0.5905511811023623" top="0.7874015748031497" bottom="0.5905511811023623" header="0.3937007874015748" footer="0.1968503937007874"/>
  <pageSetup fitToHeight="1" fitToWidth="1" horizontalDpi="600" verticalDpi="600" orientation="portrait" paperSize="9" scale="94"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77"/>
  <sheetViews>
    <sheetView view="pageBreakPreview" zoomScaleNormal="130" zoomScaleSheetLayoutView="100" workbookViewId="0" topLeftCell="A1">
      <selection activeCell="A1" sqref="A1"/>
    </sheetView>
  </sheetViews>
  <sheetFormatPr defaultColWidth="9.00390625" defaultRowHeight="12.75"/>
  <cols>
    <col min="1" max="2" width="2.125" style="4" customWidth="1"/>
    <col min="3" max="3" width="2.375" style="4" customWidth="1"/>
    <col min="4" max="4" width="2.125" style="4" customWidth="1"/>
    <col min="5" max="5" width="18.375" style="4" customWidth="1"/>
    <col min="6" max="11" width="12.125" style="4" customWidth="1"/>
    <col min="12" max="12" width="9.00390625" style="4" customWidth="1"/>
    <col min="13" max="16384" width="9.00390625" style="4" customWidth="1"/>
  </cols>
  <sheetData>
    <row r="1" ht="15" customHeight="1">
      <c r="A1" s="63" t="s">
        <v>312</v>
      </c>
    </row>
    <row r="2" spans="1:11" ht="16.5" customHeight="1">
      <c r="A2" s="377" t="s">
        <v>23</v>
      </c>
      <c r="B2" s="377"/>
      <c r="C2" s="377"/>
      <c r="D2" s="377"/>
      <c r="E2" s="378"/>
      <c r="F2" s="8" t="s">
        <v>54</v>
      </c>
      <c r="G2" s="8" t="s">
        <v>247</v>
      </c>
      <c r="H2" s="8" t="s">
        <v>248</v>
      </c>
      <c r="I2" s="8" t="s">
        <v>397</v>
      </c>
      <c r="J2" s="7" t="s">
        <v>476</v>
      </c>
      <c r="K2" s="7" t="s">
        <v>635</v>
      </c>
    </row>
    <row r="3" spans="1:11" ht="7.5" customHeight="1">
      <c r="A3" s="20"/>
      <c r="B3" s="20"/>
      <c r="C3" s="20"/>
      <c r="D3" s="20"/>
      <c r="E3" s="55"/>
      <c r="F3" s="222"/>
      <c r="G3" s="23"/>
      <c r="H3" s="23"/>
      <c r="I3" s="23"/>
      <c r="J3" s="23"/>
      <c r="K3" s="23"/>
    </row>
    <row r="4" spans="2:11" ht="11.25">
      <c r="B4" s="4" t="s">
        <v>158</v>
      </c>
      <c r="F4" s="222">
        <v>10000</v>
      </c>
      <c r="G4" s="23">
        <v>103.1</v>
      </c>
      <c r="H4" s="23">
        <v>83.8</v>
      </c>
      <c r="I4" s="23">
        <v>95.1</v>
      </c>
      <c r="J4" s="23">
        <v>99.5</v>
      </c>
      <c r="K4" s="23">
        <v>93.9</v>
      </c>
    </row>
    <row r="5" spans="3:11" ht="11.25">
      <c r="C5" s="4" t="s">
        <v>224</v>
      </c>
      <c r="F5" s="222">
        <v>9998.2</v>
      </c>
      <c r="G5" s="23">
        <v>103.1</v>
      </c>
      <c r="H5" s="23">
        <v>83.8</v>
      </c>
      <c r="I5" s="23">
        <v>95.1</v>
      </c>
      <c r="J5" s="23">
        <v>99.5</v>
      </c>
      <c r="K5" s="23">
        <v>93.9</v>
      </c>
    </row>
    <row r="6" spans="4:11" ht="11.25">
      <c r="D6" s="4" t="s">
        <v>159</v>
      </c>
      <c r="F6" s="222">
        <v>1107.6</v>
      </c>
      <c r="G6" s="23">
        <v>104.7</v>
      </c>
      <c r="H6" s="23">
        <v>73.7</v>
      </c>
      <c r="I6" s="23">
        <v>94</v>
      </c>
      <c r="J6" s="23">
        <v>93.2</v>
      </c>
      <c r="K6" s="23">
        <v>88.4</v>
      </c>
    </row>
    <row r="7" spans="4:11" ht="11.25">
      <c r="D7" s="4" t="s">
        <v>225</v>
      </c>
      <c r="E7" s="5"/>
      <c r="F7" s="222">
        <v>173.2</v>
      </c>
      <c r="G7" s="23">
        <v>99.3</v>
      </c>
      <c r="H7" s="23">
        <v>72.9</v>
      </c>
      <c r="I7" s="23">
        <v>77.6</v>
      </c>
      <c r="J7" s="23">
        <v>93.4</v>
      </c>
      <c r="K7" s="23">
        <v>89.1</v>
      </c>
    </row>
    <row r="8" spans="4:11" ht="11.25">
      <c r="D8" s="4" t="s">
        <v>226</v>
      </c>
      <c r="E8" s="5"/>
      <c r="F8" s="222">
        <v>620</v>
      </c>
      <c r="G8" s="23">
        <v>92.4</v>
      </c>
      <c r="H8" s="23">
        <v>75.7</v>
      </c>
      <c r="I8" s="23">
        <v>87.2</v>
      </c>
      <c r="J8" s="23">
        <v>85.7</v>
      </c>
      <c r="K8" s="23">
        <v>81.9</v>
      </c>
    </row>
    <row r="9" spans="4:11" ht="11.25">
      <c r="D9" s="4" t="s">
        <v>227</v>
      </c>
      <c r="E9" s="5"/>
      <c r="F9" s="222">
        <v>1995.5</v>
      </c>
      <c r="G9" s="23">
        <v>103.2</v>
      </c>
      <c r="H9" s="23">
        <v>67</v>
      </c>
      <c r="I9" s="23">
        <v>92.6</v>
      </c>
      <c r="J9" s="23">
        <v>110.7</v>
      </c>
      <c r="K9" s="23">
        <v>98.8</v>
      </c>
    </row>
    <row r="10" spans="4:11" ht="11.25">
      <c r="D10" s="4" t="s">
        <v>228</v>
      </c>
      <c r="E10" s="5"/>
      <c r="F10" s="222">
        <v>857.8</v>
      </c>
      <c r="G10" s="23">
        <v>118</v>
      </c>
      <c r="H10" s="23">
        <v>103.6</v>
      </c>
      <c r="I10" s="23">
        <v>113.4</v>
      </c>
      <c r="J10" s="23">
        <v>121.2</v>
      </c>
      <c r="K10" s="23">
        <v>123.7</v>
      </c>
    </row>
    <row r="11" spans="4:11" ht="11.25">
      <c r="D11" s="4" t="s">
        <v>229</v>
      </c>
      <c r="E11" s="5"/>
      <c r="F11" s="222">
        <v>436.8</v>
      </c>
      <c r="G11" s="23">
        <v>94.3</v>
      </c>
      <c r="H11" s="23">
        <v>75.4</v>
      </c>
      <c r="I11" s="23">
        <v>92.7</v>
      </c>
      <c r="J11" s="23">
        <v>125.9</v>
      </c>
      <c r="K11" s="23">
        <v>120.4</v>
      </c>
    </row>
    <row r="12" spans="4:11" ht="11.25">
      <c r="D12" s="4" t="s">
        <v>230</v>
      </c>
      <c r="E12" s="5"/>
      <c r="F12" s="222">
        <v>312.3</v>
      </c>
      <c r="G12" s="23">
        <v>160.2</v>
      </c>
      <c r="H12" s="23">
        <v>163</v>
      </c>
      <c r="I12" s="23">
        <v>163.1</v>
      </c>
      <c r="J12" s="23">
        <v>135.1</v>
      </c>
      <c r="K12" s="23">
        <v>89.9</v>
      </c>
    </row>
    <row r="13" spans="4:11" ht="11.25">
      <c r="D13" s="4" t="s">
        <v>231</v>
      </c>
      <c r="E13" s="5"/>
      <c r="F13" s="222">
        <v>667.9</v>
      </c>
      <c r="G13" s="23">
        <v>97.9</v>
      </c>
      <c r="H13" s="23">
        <v>75.1</v>
      </c>
      <c r="I13" s="23">
        <v>79.1</v>
      </c>
      <c r="J13" s="23">
        <v>76.3</v>
      </c>
      <c r="K13" s="23">
        <v>77.7</v>
      </c>
    </row>
    <row r="14" spans="4:11" ht="11.25">
      <c r="D14" s="4" t="s">
        <v>232</v>
      </c>
      <c r="E14" s="5"/>
      <c r="F14" s="222">
        <v>36.3</v>
      </c>
      <c r="G14" s="23">
        <v>74.6</v>
      </c>
      <c r="H14" s="23">
        <v>57.8</v>
      </c>
      <c r="I14" s="23">
        <v>66.4</v>
      </c>
      <c r="J14" s="23">
        <v>66.3</v>
      </c>
      <c r="K14" s="23">
        <v>65</v>
      </c>
    </row>
    <row r="15" spans="4:11" ht="11.25">
      <c r="D15" s="4" t="s">
        <v>233</v>
      </c>
      <c r="E15" s="5"/>
      <c r="F15" s="222">
        <v>266.5</v>
      </c>
      <c r="G15" s="23">
        <v>105.3</v>
      </c>
      <c r="H15" s="23">
        <v>75.5</v>
      </c>
      <c r="I15" s="23">
        <v>100.6</v>
      </c>
      <c r="J15" s="23">
        <v>101.7</v>
      </c>
      <c r="K15" s="23">
        <v>100.9</v>
      </c>
    </row>
    <row r="16" spans="4:11" ht="11.25">
      <c r="D16" s="4" t="s">
        <v>234</v>
      </c>
      <c r="E16" s="5"/>
      <c r="F16" s="222">
        <v>999</v>
      </c>
      <c r="G16" s="23">
        <v>100.6</v>
      </c>
      <c r="H16" s="23">
        <v>93</v>
      </c>
      <c r="I16" s="23">
        <v>96.2</v>
      </c>
      <c r="J16" s="23">
        <v>94.2</v>
      </c>
      <c r="K16" s="23">
        <v>84.5</v>
      </c>
    </row>
    <row r="17" spans="4:11" ht="11.25">
      <c r="D17" s="4" t="s">
        <v>235</v>
      </c>
      <c r="E17" s="5"/>
      <c r="F17" s="222">
        <v>323.1</v>
      </c>
      <c r="G17" s="23">
        <v>88.3</v>
      </c>
      <c r="H17" s="23">
        <v>71.4</v>
      </c>
      <c r="I17" s="23">
        <v>78.1</v>
      </c>
      <c r="J17" s="23">
        <v>80.4</v>
      </c>
      <c r="K17" s="23">
        <v>89.1</v>
      </c>
    </row>
    <row r="18" spans="4:11" ht="11.25">
      <c r="D18" s="4" t="s">
        <v>236</v>
      </c>
      <c r="E18" s="5"/>
      <c r="F18" s="222">
        <v>277.3</v>
      </c>
      <c r="G18" s="23">
        <v>92.6</v>
      </c>
      <c r="H18" s="23">
        <v>83.2</v>
      </c>
      <c r="I18" s="23">
        <v>75.4</v>
      </c>
      <c r="J18" s="23">
        <v>65.2</v>
      </c>
      <c r="K18" s="23">
        <v>61.7</v>
      </c>
    </row>
    <row r="19" spans="4:11" ht="11.25">
      <c r="D19" s="4" t="s">
        <v>160</v>
      </c>
      <c r="E19" s="5"/>
      <c r="F19" s="222">
        <v>186.6</v>
      </c>
      <c r="G19" s="23">
        <v>89.9</v>
      </c>
      <c r="H19" s="23">
        <v>76</v>
      </c>
      <c r="I19" s="23">
        <v>85.6</v>
      </c>
      <c r="J19" s="23">
        <v>86.4</v>
      </c>
      <c r="K19" s="23">
        <v>87.8</v>
      </c>
    </row>
    <row r="20" spans="4:11" ht="11.25">
      <c r="D20" s="4" t="s">
        <v>237</v>
      </c>
      <c r="E20" s="5"/>
      <c r="F20" s="222">
        <v>1196.4</v>
      </c>
      <c r="G20" s="23">
        <v>100</v>
      </c>
      <c r="H20" s="23">
        <v>98.9</v>
      </c>
      <c r="I20" s="23">
        <v>97.8</v>
      </c>
      <c r="J20" s="23">
        <v>97.7</v>
      </c>
      <c r="K20" s="23">
        <v>97.1</v>
      </c>
    </row>
    <row r="21" spans="4:11" ht="11.25">
      <c r="D21" s="4" t="s">
        <v>238</v>
      </c>
      <c r="E21" s="5"/>
      <c r="F21" s="222">
        <v>541.9</v>
      </c>
      <c r="G21" s="23">
        <v>100.7</v>
      </c>
      <c r="H21" s="23">
        <v>86</v>
      </c>
      <c r="I21" s="23">
        <v>89.9</v>
      </c>
      <c r="J21" s="23">
        <v>89.3</v>
      </c>
      <c r="K21" s="23">
        <v>86.3</v>
      </c>
    </row>
    <row r="22" spans="5:11" ht="11.25">
      <c r="E22" s="5" t="s">
        <v>239</v>
      </c>
      <c r="F22" s="222">
        <v>35.2</v>
      </c>
      <c r="G22" s="23">
        <v>113.2</v>
      </c>
      <c r="H22" s="23">
        <v>92.8</v>
      </c>
      <c r="I22" s="23">
        <v>102.5</v>
      </c>
      <c r="J22" s="23">
        <v>106.3</v>
      </c>
      <c r="K22" s="23">
        <v>104</v>
      </c>
    </row>
    <row r="23" spans="5:11" ht="11.25">
      <c r="E23" s="4" t="s">
        <v>240</v>
      </c>
      <c r="F23" s="222">
        <v>133.5</v>
      </c>
      <c r="G23" s="23">
        <v>117.5</v>
      </c>
      <c r="H23" s="23">
        <v>94.3</v>
      </c>
      <c r="I23" s="23">
        <v>104.7</v>
      </c>
      <c r="J23" s="23">
        <v>103.3</v>
      </c>
      <c r="K23" s="23">
        <v>101.2</v>
      </c>
    </row>
    <row r="24" spans="5:11" ht="11.25">
      <c r="E24" s="4" t="s">
        <v>241</v>
      </c>
      <c r="F24" s="222">
        <v>51</v>
      </c>
      <c r="G24" s="23">
        <v>70.4</v>
      </c>
      <c r="H24" s="23">
        <v>55.1</v>
      </c>
      <c r="I24" s="23">
        <v>43.9</v>
      </c>
      <c r="J24" s="23">
        <v>46.2</v>
      </c>
      <c r="K24" s="23">
        <v>43.2</v>
      </c>
    </row>
    <row r="25" spans="5:11" ht="11.25">
      <c r="E25" s="4" t="s">
        <v>161</v>
      </c>
      <c r="F25" s="222">
        <v>43.7</v>
      </c>
      <c r="G25" s="23">
        <v>92.1</v>
      </c>
      <c r="H25" s="23">
        <v>88.6</v>
      </c>
      <c r="I25" s="23">
        <v>14.1</v>
      </c>
      <c r="J25" s="23">
        <v>5.1</v>
      </c>
      <c r="K25" s="23">
        <v>5.9</v>
      </c>
    </row>
    <row r="26" spans="5:11" ht="11.25">
      <c r="E26" s="4" t="s">
        <v>242</v>
      </c>
      <c r="F26" s="222">
        <v>49.1</v>
      </c>
      <c r="G26" s="23">
        <v>81.3</v>
      </c>
      <c r="H26" s="23">
        <v>53.9</v>
      </c>
      <c r="I26" s="23">
        <v>131</v>
      </c>
      <c r="J26" s="23">
        <v>142.8</v>
      </c>
      <c r="K26" s="23">
        <v>141.5</v>
      </c>
    </row>
    <row r="27" spans="5:11" ht="11.25">
      <c r="E27" s="4" t="s">
        <v>636</v>
      </c>
      <c r="F27" s="222">
        <v>115.8</v>
      </c>
      <c r="G27" s="23">
        <v>113.6</v>
      </c>
      <c r="H27" s="23">
        <v>115.4</v>
      </c>
      <c r="I27" s="23">
        <v>119.8</v>
      </c>
      <c r="J27" s="23">
        <v>120.2</v>
      </c>
      <c r="K27" s="23">
        <v>103.7</v>
      </c>
    </row>
    <row r="28" spans="5:11" ht="11.25">
      <c r="E28" s="4" t="s">
        <v>243</v>
      </c>
      <c r="F28" s="222">
        <v>113.6</v>
      </c>
      <c r="G28" s="23">
        <v>89</v>
      </c>
      <c r="H28" s="23">
        <v>71.2</v>
      </c>
      <c r="I28" s="23">
        <v>70.5</v>
      </c>
      <c r="J28" s="23">
        <v>64.5</v>
      </c>
      <c r="K28" s="23">
        <v>72.2</v>
      </c>
    </row>
    <row r="29" spans="3:11" ht="11.25">
      <c r="C29" s="4" t="s">
        <v>244</v>
      </c>
      <c r="F29" s="222">
        <v>1.8</v>
      </c>
      <c r="G29" s="23">
        <v>83.9</v>
      </c>
      <c r="H29" s="23">
        <v>45.3</v>
      </c>
      <c r="I29" s="23">
        <v>75.7</v>
      </c>
      <c r="J29" s="23">
        <v>87.9</v>
      </c>
      <c r="K29" s="23">
        <v>65.7</v>
      </c>
    </row>
    <row r="30" spans="2:11" ht="11.25">
      <c r="B30" s="4" t="s">
        <v>245</v>
      </c>
      <c r="F30" s="222">
        <v>733.5</v>
      </c>
      <c r="G30" s="23">
        <v>107</v>
      </c>
      <c r="H30" s="23">
        <v>96</v>
      </c>
      <c r="I30" s="23">
        <v>97.3</v>
      </c>
      <c r="J30" s="23">
        <v>113.6</v>
      </c>
      <c r="K30" s="23">
        <v>133.8</v>
      </c>
    </row>
    <row r="31" spans="1:11" ht="11.25">
      <c r="A31" s="4" t="s">
        <v>246</v>
      </c>
      <c r="F31" s="222">
        <v>10733.5</v>
      </c>
      <c r="G31" s="23">
        <v>103.3</v>
      </c>
      <c r="H31" s="23">
        <v>84.7</v>
      </c>
      <c r="I31" s="23">
        <v>95.3</v>
      </c>
      <c r="J31" s="23">
        <v>100.4</v>
      </c>
      <c r="K31" s="23">
        <v>96.6</v>
      </c>
    </row>
    <row r="32" spans="1:11" ht="7.5" customHeight="1">
      <c r="A32" s="21"/>
      <c r="B32" s="21"/>
      <c r="C32" s="21"/>
      <c r="D32" s="21"/>
      <c r="E32" s="21"/>
      <c r="F32" s="223"/>
      <c r="G32" s="72"/>
      <c r="H32" s="72"/>
      <c r="I32" s="72"/>
      <c r="J32" s="72"/>
      <c r="K32" s="72"/>
    </row>
    <row r="33" ht="11.25">
      <c r="A33" s="4" t="s">
        <v>637</v>
      </c>
    </row>
    <row r="35" ht="15" customHeight="1">
      <c r="A35" s="63" t="s">
        <v>593</v>
      </c>
    </row>
    <row r="36" spans="1:13" s="68" customFormat="1" ht="23.25" customHeight="1">
      <c r="A36" s="377" t="s">
        <v>23</v>
      </c>
      <c r="B36" s="377"/>
      <c r="C36" s="377"/>
      <c r="D36" s="377"/>
      <c r="E36" s="378"/>
      <c r="F36" s="198" t="s">
        <v>53</v>
      </c>
      <c r="G36" s="62" t="s">
        <v>32</v>
      </c>
      <c r="H36" s="62" t="s">
        <v>63</v>
      </c>
      <c r="I36" s="62" t="s">
        <v>64</v>
      </c>
      <c r="J36" s="62" t="s">
        <v>62</v>
      </c>
      <c r="K36" s="197" t="s">
        <v>65</v>
      </c>
      <c r="M36" s="184"/>
    </row>
    <row r="37" spans="1:13" s="68" customFormat="1" ht="11.25">
      <c r="A37" s="4"/>
      <c r="B37" s="4"/>
      <c r="C37" s="4"/>
      <c r="D37" s="4"/>
      <c r="E37" s="5"/>
      <c r="F37" s="73"/>
      <c r="G37" s="73" t="s">
        <v>51</v>
      </c>
      <c r="H37" s="73" t="s">
        <v>108</v>
      </c>
      <c r="I37" s="73" t="s">
        <v>108</v>
      </c>
      <c r="J37" s="73" t="s">
        <v>108</v>
      </c>
      <c r="K37" s="73" t="s">
        <v>108</v>
      </c>
      <c r="M37" s="184"/>
    </row>
    <row r="38" spans="1:11" s="68" customFormat="1" ht="11.25">
      <c r="A38" s="4" t="s">
        <v>146</v>
      </c>
      <c r="C38" s="71" t="s">
        <v>249</v>
      </c>
      <c r="E38" s="5"/>
      <c r="F38" s="73">
        <v>10871</v>
      </c>
      <c r="G38" s="73">
        <v>383164</v>
      </c>
      <c r="H38" s="73">
        <v>176762117</v>
      </c>
      <c r="I38" s="73">
        <v>992043281</v>
      </c>
      <c r="J38" s="73">
        <v>1578463943</v>
      </c>
      <c r="K38" s="73">
        <v>527261984</v>
      </c>
    </row>
    <row r="39" spans="1:11" s="68" customFormat="1" ht="11.25">
      <c r="A39" s="4"/>
      <c r="C39" s="71" t="s">
        <v>250</v>
      </c>
      <c r="E39" s="5"/>
      <c r="F39" s="73">
        <v>11147</v>
      </c>
      <c r="G39" s="73">
        <v>385847</v>
      </c>
      <c r="H39" s="73">
        <v>179941332</v>
      </c>
      <c r="I39" s="73">
        <v>1046667993</v>
      </c>
      <c r="J39" s="73">
        <v>1651279173</v>
      </c>
      <c r="K39" s="73">
        <v>531327487</v>
      </c>
    </row>
    <row r="40" spans="1:11" s="68" customFormat="1" ht="11.25">
      <c r="A40" s="4"/>
      <c r="C40" s="71" t="s">
        <v>253</v>
      </c>
      <c r="E40" s="5"/>
      <c r="F40" s="73">
        <v>10138</v>
      </c>
      <c r="G40" s="73">
        <v>362847</v>
      </c>
      <c r="H40" s="73">
        <v>165394130</v>
      </c>
      <c r="I40" s="73">
        <v>840805061</v>
      </c>
      <c r="J40" s="73">
        <v>1342302780</v>
      </c>
      <c r="K40" s="73">
        <v>406587272</v>
      </c>
    </row>
    <row r="41" spans="1:11" s="68" customFormat="1" ht="11.25">
      <c r="A41" s="4"/>
      <c r="C41" s="71" t="s">
        <v>638</v>
      </c>
      <c r="E41" s="5"/>
      <c r="F41" s="73">
        <v>9555</v>
      </c>
      <c r="G41" s="73">
        <v>359236</v>
      </c>
      <c r="H41" s="73">
        <v>164956026</v>
      </c>
      <c r="I41" s="73">
        <v>864433177</v>
      </c>
      <c r="J41" s="73">
        <v>1418378348</v>
      </c>
      <c r="K41" s="73">
        <v>466746002</v>
      </c>
    </row>
    <row r="42" spans="1:11" s="68" customFormat="1" ht="11.25">
      <c r="A42" s="4"/>
      <c r="C42" s="71" t="s">
        <v>639</v>
      </c>
      <c r="E42" s="5"/>
      <c r="F42" s="73">
        <v>9658</v>
      </c>
      <c r="G42" s="73">
        <v>350732</v>
      </c>
      <c r="H42" s="73">
        <v>164725260</v>
      </c>
      <c r="I42" s="73">
        <v>920371639</v>
      </c>
      <c r="J42" s="73">
        <v>1435744318</v>
      </c>
      <c r="K42" s="73">
        <v>457655396</v>
      </c>
    </row>
    <row r="43" spans="1:11" s="68" customFormat="1" ht="11.25">
      <c r="A43" s="4" t="s">
        <v>66</v>
      </c>
      <c r="B43" s="4"/>
      <c r="C43" s="4"/>
      <c r="D43" s="4"/>
      <c r="E43" s="5"/>
      <c r="F43" s="73"/>
      <c r="G43" s="73"/>
      <c r="H43" s="73"/>
      <c r="I43" s="73"/>
      <c r="J43" s="73"/>
      <c r="K43" s="73"/>
    </row>
    <row r="44" spans="2:11" s="68" customFormat="1" ht="11.25">
      <c r="B44" s="4" t="s">
        <v>477</v>
      </c>
      <c r="C44" s="4"/>
      <c r="D44" s="4"/>
      <c r="E44" s="5"/>
      <c r="F44" s="73">
        <v>4566</v>
      </c>
      <c r="G44" s="73">
        <v>27094</v>
      </c>
      <c r="H44" s="73">
        <v>7141035</v>
      </c>
      <c r="I44" s="73">
        <v>18612564</v>
      </c>
      <c r="J44" s="73">
        <v>36768816</v>
      </c>
      <c r="K44" s="73">
        <v>17428672</v>
      </c>
    </row>
    <row r="45" spans="2:11" s="68" customFormat="1" ht="11.25">
      <c r="B45" s="4" t="s">
        <v>251</v>
      </c>
      <c r="C45" s="4"/>
      <c r="D45" s="4"/>
      <c r="E45" s="5"/>
      <c r="F45" s="73">
        <v>2036</v>
      </c>
      <c r="G45" s="73">
        <v>27744</v>
      </c>
      <c r="H45" s="73">
        <v>9347332</v>
      </c>
      <c r="I45" s="73">
        <v>32851572</v>
      </c>
      <c r="J45" s="73">
        <v>57897343</v>
      </c>
      <c r="K45" s="73">
        <v>24055969</v>
      </c>
    </row>
    <row r="46" spans="2:11" s="68" customFormat="1" ht="11.25">
      <c r="B46" s="4" t="s">
        <v>252</v>
      </c>
      <c r="C46" s="4"/>
      <c r="D46" s="4"/>
      <c r="E46" s="5"/>
      <c r="F46" s="73">
        <v>996</v>
      </c>
      <c r="G46" s="73">
        <v>24010</v>
      </c>
      <c r="H46" s="73">
        <v>8680313</v>
      </c>
      <c r="I46" s="73">
        <v>29735178</v>
      </c>
      <c r="J46" s="73">
        <v>53847570</v>
      </c>
      <c r="K46" s="73">
        <v>22973252</v>
      </c>
    </row>
    <row r="47" spans="2:11" s="68" customFormat="1" ht="11.25">
      <c r="B47" s="4" t="s">
        <v>478</v>
      </c>
      <c r="C47" s="4"/>
      <c r="D47" s="4"/>
      <c r="E47" s="5"/>
      <c r="F47" s="73">
        <v>1442</v>
      </c>
      <c r="G47" s="73">
        <v>77502</v>
      </c>
      <c r="H47" s="73">
        <v>32670986</v>
      </c>
      <c r="I47" s="73">
        <v>143402408</v>
      </c>
      <c r="J47" s="73">
        <v>242363811</v>
      </c>
      <c r="K47" s="73">
        <v>89603447</v>
      </c>
    </row>
    <row r="48" spans="2:11" s="68" customFormat="1" ht="11.25">
      <c r="B48" s="4" t="s">
        <v>479</v>
      </c>
      <c r="C48" s="4"/>
      <c r="D48" s="4"/>
      <c r="E48" s="5"/>
      <c r="F48" s="73">
        <v>457</v>
      </c>
      <c r="G48" s="73">
        <v>74767</v>
      </c>
      <c r="H48" s="73">
        <v>34084259</v>
      </c>
      <c r="I48" s="73">
        <v>188167948</v>
      </c>
      <c r="J48" s="73">
        <v>327150822</v>
      </c>
      <c r="K48" s="73">
        <v>118111894</v>
      </c>
    </row>
    <row r="49" spans="2:11" s="68" customFormat="1" ht="11.25">
      <c r="B49" s="4" t="s">
        <v>480</v>
      </c>
      <c r="C49" s="4"/>
      <c r="D49" s="4"/>
      <c r="E49" s="5"/>
      <c r="F49" s="73">
        <v>161</v>
      </c>
      <c r="G49" s="73">
        <v>119615</v>
      </c>
      <c r="H49" s="73">
        <v>72801335</v>
      </c>
      <c r="I49" s="73">
        <v>507601969</v>
      </c>
      <c r="J49" s="73">
        <v>717715956</v>
      </c>
      <c r="K49" s="73">
        <v>185482162</v>
      </c>
    </row>
    <row r="50" spans="1:11" ht="11.25">
      <c r="A50" s="4" t="s">
        <v>67</v>
      </c>
      <c r="E50" s="5"/>
      <c r="F50" s="6"/>
      <c r="G50" s="6"/>
      <c r="H50" s="6"/>
      <c r="I50" s="6"/>
      <c r="J50" s="6"/>
      <c r="K50" s="6"/>
    </row>
    <row r="51" spans="1:13" s="68" customFormat="1" ht="11.25">
      <c r="A51" s="4"/>
      <c r="B51" s="4" t="s">
        <v>138</v>
      </c>
      <c r="C51" s="4" t="s">
        <v>59</v>
      </c>
      <c r="D51" s="4"/>
      <c r="E51" s="5"/>
      <c r="F51" s="73">
        <v>1472</v>
      </c>
      <c r="G51" s="6">
        <v>54782</v>
      </c>
      <c r="H51" s="6">
        <v>16001816</v>
      </c>
      <c r="I51" s="6">
        <v>83659895</v>
      </c>
      <c r="J51" s="6">
        <v>142656280</v>
      </c>
      <c r="K51" s="6">
        <v>54220958</v>
      </c>
      <c r="L51" s="4"/>
      <c r="M51" s="4"/>
    </row>
    <row r="52" spans="1:13" s="68" customFormat="1" ht="11.25">
      <c r="A52" s="4"/>
      <c r="B52" s="4" t="s">
        <v>139</v>
      </c>
      <c r="C52" s="4" t="s">
        <v>292</v>
      </c>
      <c r="D52" s="4"/>
      <c r="E52" s="5"/>
      <c r="F52" s="73">
        <v>150</v>
      </c>
      <c r="G52" s="6">
        <v>5408</v>
      </c>
      <c r="H52" s="6">
        <v>2581147</v>
      </c>
      <c r="I52" s="6">
        <v>21021122</v>
      </c>
      <c r="J52" s="6">
        <v>45404136</v>
      </c>
      <c r="K52" s="6">
        <v>12888299</v>
      </c>
      <c r="L52" s="4"/>
      <c r="M52" s="4"/>
    </row>
    <row r="53" spans="1:13" s="68" customFormat="1" ht="11.25">
      <c r="A53" s="4"/>
      <c r="B53" s="4" t="s">
        <v>140</v>
      </c>
      <c r="C53" s="4" t="s">
        <v>71</v>
      </c>
      <c r="D53" s="4"/>
      <c r="E53" s="5"/>
      <c r="F53" s="73">
        <v>489</v>
      </c>
      <c r="G53" s="6">
        <v>8244</v>
      </c>
      <c r="H53" s="6">
        <v>2293298</v>
      </c>
      <c r="I53" s="6">
        <v>8001985</v>
      </c>
      <c r="J53" s="6">
        <v>12763401</v>
      </c>
      <c r="K53" s="6">
        <v>4617805</v>
      </c>
      <c r="L53" s="4"/>
      <c r="M53" s="4"/>
    </row>
    <row r="54" spans="1:13" s="68" customFormat="1" ht="11.25">
      <c r="A54" s="4"/>
      <c r="B54" s="4" t="s">
        <v>68</v>
      </c>
      <c r="C54" s="4" t="s">
        <v>61</v>
      </c>
      <c r="D54" s="4"/>
      <c r="E54" s="5"/>
      <c r="F54" s="73">
        <v>184</v>
      </c>
      <c r="G54" s="6">
        <v>2439</v>
      </c>
      <c r="H54" s="6">
        <v>813457</v>
      </c>
      <c r="I54" s="6">
        <v>2967698</v>
      </c>
      <c r="J54" s="6">
        <v>5046961</v>
      </c>
      <c r="K54" s="6">
        <v>1933264</v>
      </c>
      <c r="L54" s="4"/>
      <c r="M54" s="4"/>
    </row>
    <row r="55" spans="1:13" s="68" customFormat="1" ht="11.25">
      <c r="A55" s="4"/>
      <c r="B55" s="4" t="s">
        <v>69</v>
      </c>
      <c r="C55" s="4" t="s">
        <v>75</v>
      </c>
      <c r="D55" s="4"/>
      <c r="E55" s="5"/>
      <c r="F55" s="73">
        <v>176</v>
      </c>
      <c r="G55" s="6">
        <v>2590</v>
      </c>
      <c r="H55" s="6">
        <v>774668</v>
      </c>
      <c r="I55" s="6">
        <v>3124147</v>
      </c>
      <c r="J55" s="6">
        <v>5357801</v>
      </c>
      <c r="K55" s="6">
        <v>2095534</v>
      </c>
      <c r="L55" s="4"/>
      <c r="M55" s="4"/>
    </row>
    <row r="56" spans="2:11" ht="11.25">
      <c r="B56" s="4" t="s">
        <v>70</v>
      </c>
      <c r="C56" s="4" t="s">
        <v>293</v>
      </c>
      <c r="E56" s="5"/>
      <c r="F56" s="6">
        <v>237</v>
      </c>
      <c r="G56" s="6">
        <v>8405</v>
      </c>
      <c r="H56" s="6">
        <v>3522588</v>
      </c>
      <c r="I56" s="6">
        <v>20483954</v>
      </c>
      <c r="J56" s="6">
        <v>32964112</v>
      </c>
      <c r="K56" s="6">
        <v>10796761</v>
      </c>
    </row>
    <row r="57" spans="1:13" s="68" customFormat="1" ht="11.25">
      <c r="A57" s="4"/>
      <c r="B57" s="4" t="s">
        <v>72</v>
      </c>
      <c r="C57" s="4" t="s">
        <v>294</v>
      </c>
      <c r="D57" s="4"/>
      <c r="E57" s="5"/>
      <c r="F57" s="73">
        <v>391</v>
      </c>
      <c r="G57" s="6">
        <v>7807</v>
      </c>
      <c r="H57" s="6">
        <v>2965095</v>
      </c>
      <c r="I57" s="6">
        <v>7114617</v>
      </c>
      <c r="J57" s="6">
        <v>15869668</v>
      </c>
      <c r="K57" s="6">
        <v>8359389</v>
      </c>
      <c r="L57" s="4"/>
      <c r="M57" s="4"/>
    </row>
    <row r="58" spans="1:13" s="68" customFormat="1" ht="11.25">
      <c r="A58" s="4"/>
      <c r="B58" s="4" t="s">
        <v>73</v>
      </c>
      <c r="C58" s="4" t="s">
        <v>79</v>
      </c>
      <c r="D58" s="4"/>
      <c r="E58" s="5"/>
      <c r="F58" s="73">
        <v>307</v>
      </c>
      <c r="G58" s="6">
        <v>20012</v>
      </c>
      <c r="H58" s="6">
        <v>11317119</v>
      </c>
      <c r="I58" s="6">
        <v>109546475</v>
      </c>
      <c r="J58" s="6">
        <v>173649469</v>
      </c>
      <c r="K58" s="6">
        <v>58539584</v>
      </c>
      <c r="L58" s="4"/>
      <c r="M58" s="4"/>
    </row>
    <row r="59" spans="1:13" s="68" customFormat="1" ht="11.25">
      <c r="A59" s="4"/>
      <c r="B59" s="4" t="s">
        <v>74</v>
      </c>
      <c r="C59" s="4" t="s">
        <v>295</v>
      </c>
      <c r="D59" s="4"/>
      <c r="E59" s="5"/>
      <c r="F59" s="73">
        <v>39</v>
      </c>
      <c r="G59" s="6">
        <v>1014</v>
      </c>
      <c r="H59" s="6">
        <v>577897</v>
      </c>
      <c r="I59" s="6">
        <v>12525994</v>
      </c>
      <c r="J59" s="6">
        <v>15925075</v>
      </c>
      <c r="K59" s="6">
        <v>2872693</v>
      </c>
      <c r="L59" s="4"/>
      <c r="M59" s="4"/>
    </row>
    <row r="60" spans="1:13" s="68" customFormat="1" ht="11.25">
      <c r="A60" s="4"/>
      <c r="B60" s="4" t="s">
        <v>76</v>
      </c>
      <c r="C60" s="4" t="s">
        <v>296</v>
      </c>
      <c r="D60" s="4"/>
      <c r="E60" s="5"/>
      <c r="F60" s="73">
        <v>450</v>
      </c>
      <c r="G60" s="6">
        <v>13451</v>
      </c>
      <c r="H60" s="6">
        <v>5675519</v>
      </c>
      <c r="I60" s="6">
        <v>27456945</v>
      </c>
      <c r="J60" s="6">
        <v>46125778</v>
      </c>
      <c r="K60" s="6">
        <v>16894698</v>
      </c>
      <c r="L60" s="4"/>
      <c r="M60" s="4"/>
    </row>
    <row r="61" spans="1:13" s="68" customFormat="1" ht="11.25">
      <c r="A61" s="4"/>
      <c r="B61" s="4" t="s">
        <v>77</v>
      </c>
      <c r="C61" s="4" t="s">
        <v>60</v>
      </c>
      <c r="D61" s="4"/>
      <c r="E61" s="5"/>
      <c r="F61" s="73">
        <v>249</v>
      </c>
      <c r="G61" s="6">
        <v>6097</v>
      </c>
      <c r="H61" s="6">
        <v>2442715</v>
      </c>
      <c r="I61" s="6">
        <v>7663075</v>
      </c>
      <c r="J61" s="6">
        <v>12865530</v>
      </c>
      <c r="K61" s="6">
        <v>4694536</v>
      </c>
      <c r="L61" s="4"/>
      <c r="M61" s="4"/>
    </row>
    <row r="62" spans="1:13" s="68" customFormat="1" ht="11.25">
      <c r="A62" s="4"/>
      <c r="B62" s="4" t="s">
        <v>78</v>
      </c>
      <c r="C62" s="4" t="s">
        <v>297</v>
      </c>
      <c r="D62" s="4"/>
      <c r="E62" s="5"/>
      <c r="F62" s="73">
        <v>356</v>
      </c>
      <c r="G62" s="6">
        <v>3993</v>
      </c>
      <c r="H62" s="6">
        <v>1088483</v>
      </c>
      <c r="I62" s="6">
        <v>4538846</v>
      </c>
      <c r="J62" s="6">
        <v>7172214</v>
      </c>
      <c r="K62" s="6">
        <v>2480504</v>
      </c>
      <c r="L62" s="4"/>
      <c r="M62" s="4"/>
    </row>
    <row r="63" spans="1:13" s="68" customFormat="1" ht="11.25">
      <c r="A63" s="4"/>
      <c r="B63" s="4" t="s">
        <v>80</v>
      </c>
      <c r="C63" s="4" t="s">
        <v>298</v>
      </c>
      <c r="D63" s="4"/>
      <c r="E63" s="5"/>
      <c r="F63" s="73">
        <v>378</v>
      </c>
      <c r="G63" s="6">
        <v>8778</v>
      </c>
      <c r="H63" s="6">
        <v>4245259</v>
      </c>
      <c r="I63" s="6">
        <v>15883627</v>
      </c>
      <c r="J63" s="6">
        <v>37158580</v>
      </c>
      <c r="K63" s="6">
        <v>18456631</v>
      </c>
      <c r="L63" s="4"/>
      <c r="M63" s="4"/>
    </row>
    <row r="64" spans="1:13" s="68" customFormat="1" ht="11.25">
      <c r="A64" s="4"/>
      <c r="B64" s="4" t="s">
        <v>81</v>
      </c>
      <c r="C64" s="4" t="s">
        <v>56</v>
      </c>
      <c r="D64" s="4"/>
      <c r="E64" s="5"/>
      <c r="F64" s="73">
        <v>260</v>
      </c>
      <c r="G64" s="6">
        <v>18365</v>
      </c>
      <c r="H64" s="6">
        <v>12013855</v>
      </c>
      <c r="I64" s="6">
        <v>157105281</v>
      </c>
      <c r="J64" s="6">
        <v>192185431</v>
      </c>
      <c r="K64" s="6">
        <v>26970584</v>
      </c>
      <c r="L64" s="4"/>
      <c r="M64" s="4"/>
    </row>
    <row r="65" spans="1:13" s="68" customFormat="1" ht="11.25">
      <c r="A65" s="4"/>
      <c r="B65" s="4" t="s">
        <v>82</v>
      </c>
      <c r="C65" s="4" t="s">
        <v>57</v>
      </c>
      <c r="D65" s="4"/>
      <c r="E65" s="5"/>
      <c r="F65" s="73">
        <v>126</v>
      </c>
      <c r="G65" s="6">
        <v>5823</v>
      </c>
      <c r="H65" s="6">
        <v>2920515</v>
      </c>
      <c r="I65" s="6">
        <v>18540312</v>
      </c>
      <c r="J65" s="6">
        <v>26879228</v>
      </c>
      <c r="K65" s="6">
        <v>6853629</v>
      </c>
      <c r="L65" s="4"/>
      <c r="M65" s="4"/>
    </row>
    <row r="66" spans="1:13" s="68" customFormat="1" ht="11.25">
      <c r="A66" s="4"/>
      <c r="B66" s="4" t="s">
        <v>83</v>
      </c>
      <c r="C66" s="4" t="s">
        <v>58</v>
      </c>
      <c r="D66" s="4"/>
      <c r="E66" s="5"/>
      <c r="F66" s="73">
        <v>1335</v>
      </c>
      <c r="G66" s="6">
        <v>27858</v>
      </c>
      <c r="H66" s="6">
        <v>11431964</v>
      </c>
      <c r="I66" s="6">
        <v>39846973</v>
      </c>
      <c r="J66" s="6">
        <v>75450260</v>
      </c>
      <c r="K66" s="6">
        <v>33255788</v>
      </c>
      <c r="L66" s="4"/>
      <c r="M66" s="4"/>
    </row>
    <row r="67" spans="1:13" s="68" customFormat="1" ht="11.25">
      <c r="A67" s="4"/>
      <c r="B67" s="4" t="s">
        <v>84</v>
      </c>
      <c r="C67" s="4" t="s">
        <v>162</v>
      </c>
      <c r="D67" s="4"/>
      <c r="E67" s="5"/>
      <c r="F67" s="73">
        <v>494</v>
      </c>
      <c r="G67" s="6">
        <v>25981</v>
      </c>
      <c r="H67" s="6">
        <v>16463790</v>
      </c>
      <c r="I67" s="6">
        <v>60966920</v>
      </c>
      <c r="J67" s="6">
        <v>109560641</v>
      </c>
      <c r="K67" s="6">
        <v>46155687</v>
      </c>
      <c r="L67" s="4"/>
      <c r="M67" s="4"/>
    </row>
    <row r="68" spans="1:13" s="68" customFormat="1" ht="11.25">
      <c r="A68" s="4"/>
      <c r="B68" s="4" t="s">
        <v>85</v>
      </c>
      <c r="C68" s="4" t="s">
        <v>163</v>
      </c>
      <c r="D68" s="4"/>
      <c r="E68" s="5"/>
      <c r="F68" s="73">
        <v>847</v>
      </c>
      <c r="G68" s="6">
        <v>27051</v>
      </c>
      <c r="H68" s="6">
        <v>14389008</v>
      </c>
      <c r="I68" s="6">
        <v>70891586</v>
      </c>
      <c r="J68" s="6">
        <v>98350263</v>
      </c>
      <c r="K68" s="6">
        <v>23428960</v>
      </c>
      <c r="L68" s="4"/>
      <c r="M68" s="4"/>
    </row>
    <row r="69" spans="1:13" s="68" customFormat="1" ht="11.25">
      <c r="A69" s="4"/>
      <c r="B69" s="4" t="s">
        <v>86</v>
      </c>
      <c r="C69" s="4" t="s">
        <v>164</v>
      </c>
      <c r="D69" s="4"/>
      <c r="E69" s="5"/>
      <c r="F69" s="73">
        <v>142</v>
      </c>
      <c r="G69" s="6">
        <v>7208</v>
      </c>
      <c r="H69" s="6">
        <v>3695627</v>
      </c>
      <c r="I69" s="6">
        <v>10001353</v>
      </c>
      <c r="J69" s="6">
        <v>17344674</v>
      </c>
      <c r="K69" s="6">
        <v>6595192</v>
      </c>
      <c r="L69" s="4"/>
      <c r="M69" s="4"/>
    </row>
    <row r="70" spans="1:13" s="68" customFormat="1" ht="11.25">
      <c r="A70" s="4"/>
      <c r="B70" s="4" t="s">
        <v>87</v>
      </c>
      <c r="C70" s="4" t="s">
        <v>299</v>
      </c>
      <c r="D70" s="4"/>
      <c r="E70" s="5"/>
      <c r="F70" s="73">
        <v>158</v>
      </c>
      <c r="G70" s="6">
        <v>11226</v>
      </c>
      <c r="H70" s="6">
        <v>4994544</v>
      </c>
      <c r="I70" s="6">
        <v>24094646</v>
      </c>
      <c r="J70" s="6">
        <v>34108850</v>
      </c>
      <c r="K70" s="6">
        <v>6923238</v>
      </c>
      <c r="L70" s="4"/>
      <c r="M70" s="4"/>
    </row>
    <row r="71" spans="1:13" s="68" customFormat="1" ht="11.25">
      <c r="A71" s="4"/>
      <c r="B71" s="4" t="s">
        <v>88</v>
      </c>
      <c r="C71" s="4" t="s">
        <v>90</v>
      </c>
      <c r="D71" s="4"/>
      <c r="E71" s="5"/>
      <c r="F71" s="73">
        <v>494</v>
      </c>
      <c r="G71" s="6">
        <v>35765</v>
      </c>
      <c r="H71" s="6">
        <v>17586746</v>
      </c>
      <c r="I71" s="6">
        <v>91515252</v>
      </c>
      <c r="J71" s="6">
        <v>140819602</v>
      </c>
      <c r="K71" s="6">
        <v>47735944</v>
      </c>
      <c r="L71" s="4"/>
      <c r="M71" s="4"/>
    </row>
    <row r="72" spans="1:13" s="68" customFormat="1" ht="11.25">
      <c r="A72" s="4"/>
      <c r="B72" s="4" t="s">
        <v>89</v>
      </c>
      <c r="C72" s="4" t="s">
        <v>141</v>
      </c>
      <c r="D72" s="4"/>
      <c r="E72" s="5"/>
      <c r="F72" s="73">
        <v>66</v>
      </c>
      <c r="G72" s="6">
        <v>15016</v>
      </c>
      <c r="H72" s="6">
        <v>9329691</v>
      </c>
      <c r="I72" s="6">
        <v>54321728</v>
      </c>
      <c r="J72" s="6">
        <v>76425687</v>
      </c>
      <c r="K72" s="6">
        <v>21106533</v>
      </c>
      <c r="L72" s="4"/>
      <c r="M72" s="4"/>
    </row>
    <row r="73" spans="1:13" s="68" customFormat="1" ht="11.25">
      <c r="A73" s="4"/>
      <c r="B73" s="4" t="s">
        <v>91</v>
      </c>
      <c r="C73" s="4" t="s">
        <v>92</v>
      </c>
      <c r="D73" s="4"/>
      <c r="E73" s="5"/>
      <c r="F73" s="73">
        <v>503</v>
      </c>
      <c r="G73" s="6">
        <v>26644</v>
      </c>
      <c r="H73" s="6">
        <v>15104860</v>
      </c>
      <c r="I73" s="6">
        <v>60882340</v>
      </c>
      <c r="J73" s="6">
        <v>95451515</v>
      </c>
      <c r="K73" s="6">
        <v>32180184</v>
      </c>
      <c r="L73" s="4"/>
      <c r="M73" s="4"/>
    </row>
    <row r="74" spans="2:11" ht="11.25">
      <c r="B74" s="4" t="s">
        <v>93</v>
      </c>
      <c r="C74" s="4" t="s">
        <v>29</v>
      </c>
      <c r="E74" s="5"/>
      <c r="F74" s="6">
        <v>355</v>
      </c>
      <c r="G74" s="6">
        <v>6775</v>
      </c>
      <c r="H74" s="6">
        <v>2495599</v>
      </c>
      <c r="I74" s="6">
        <v>8216868</v>
      </c>
      <c r="J74" s="6">
        <v>16209162</v>
      </c>
      <c r="K74" s="6">
        <v>7599001</v>
      </c>
    </row>
    <row r="75" spans="1:11" ht="7.5" customHeight="1">
      <c r="A75" s="21"/>
      <c r="B75" s="21"/>
      <c r="C75" s="21"/>
      <c r="D75" s="21"/>
      <c r="E75" s="22"/>
      <c r="F75" s="15"/>
      <c r="G75" s="15"/>
      <c r="H75" s="15"/>
      <c r="I75" s="15"/>
      <c r="J75" s="15"/>
      <c r="K75" s="15"/>
    </row>
    <row r="76" ht="11.25">
      <c r="A76" s="4" t="s">
        <v>640</v>
      </c>
    </row>
    <row r="77" spans="1:3" ht="11.25" customHeight="1">
      <c r="A77" s="4" t="s">
        <v>671</v>
      </c>
      <c r="C77" s="4" t="s">
        <v>672</v>
      </c>
    </row>
  </sheetData>
  <sheetProtection/>
  <mergeCells count="2">
    <mergeCell ref="A2:E2"/>
    <mergeCell ref="A36:E36"/>
  </mergeCells>
  <printOptions/>
  <pageMargins left="0.5905511811023623" right="0.3937007874015748" top="0.5905511811023623" bottom="0.3937007874015748" header="0.1968503937007874" footer="0.1968503937007874"/>
  <pageSetup fitToHeight="1" fitToWidth="1" horizontalDpi="600" verticalDpi="600" orientation="portrait" paperSize="9" scale="91"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112"/>
  <sheetViews>
    <sheetView view="pageBreakPreview" zoomScaleNormal="120" zoomScaleSheetLayoutView="100" zoomScalePageLayoutView="0" workbookViewId="0" topLeftCell="A1">
      <selection activeCell="A1" sqref="A1"/>
    </sheetView>
  </sheetViews>
  <sheetFormatPr defaultColWidth="8.875" defaultRowHeight="12.75"/>
  <cols>
    <col min="1" max="1" width="4.25390625" style="76" customWidth="1"/>
    <col min="2" max="2" width="2.875" style="76" customWidth="1"/>
    <col min="3" max="3" width="5.75390625" style="76" customWidth="1"/>
    <col min="4" max="4" width="2.875" style="76" customWidth="1"/>
    <col min="5" max="12" width="9.25390625" style="76" customWidth="1"/>
    <col min="13" max="16384" width="8.875" style="77" customWidth="1"/>
  </cols>
  <sheetData>
    <row r="1" spans="1:9" s="4" customFormat="1" ht="15" customHeight="1">
      <c r="A1" s="63" t="s">
        <v>313</v>
      </c>
      <c r="G1" s="21"/>
      <c r="H1" s="21"/>
      <c r="I1" s="21"/>
    </row>
    <row r="2" spans="1:10" s="4" customFormat="1" ht="15.75" customHeight="1">
      <c r="A2" s="330" t="s">
        <v>594</v>
      </c>
      <c r="B2" s="330"/>
      <c r="C2" s="330"/>
      <c r="D2" s="387"/>
      <c r="E2" s="397" t="s">
        <v>94</v>
      </c>
      <c r="F2" s="393" t="s">
        <v>95</v>
      </c>
      <c r="G2" s="377"/>
      <c r="H2" s="377"/>
      <c r="I2" s="377"/>
      <c r="J2" s="377"/>
    </row>
    <row r="3" spans="1:10" s="4" customFormat="1" ht="22.5">
      <c r="A3" s="376"/>
      <c r="B3" s="376"/>
      <c r="C3" s="376"/>
      <c r="D3" s="388"/>
      <c r="E3" s="398"/>
      <c r="F3" s="62" t="s">
        <v>257</v>
      </c>
      <c r="G3" s="62" t="s">
        <v>595</v>
      </c>
      <c r="H3" s="62" t="s">
        <v>96</v>
      </c>
      <c r="I3" s="62" t="s">
        <v>97</v>
      </c>
      <c r="J3" s="69" t="s">
        <v>258</v>
      </c>
    </row>
    <row r="4" spans="4:10" s="4" customFormat="1" ht="13.5" customHeight="1">
      <c r="D4" s="55"/>
      <c r="E4" s="6" t="s">
        <v>51</v>
      </c>
      <c r="F4" s="6" t="s">
        <v>51</v>
      </c>
      <c r="G4" s="6" t="s">
        <v>51</v>
      </c>
      <c r="H4" s="6" t="s">
        <v>51</v>
      </c>
      <c r="I4" s="6" t="s">
        <v>51</v>
      </c>
      <c r="J4" s="6" t="s">
        <v>51</v>
      </c>
    </row>
    <row r="5" spans="1:10" s="4" customFormat="1" ht="13.5" customHeight="1">
      <c r="A5" s="19" t="s">
        <v>254</v>
      </c>
      <c r="B5" s="9">
        <v>30</v>
      </c>
      <c r="C5" s="4" t="s">
        <v>255</v>
      </c>
      <c r="D5" s="5" t="s">
        <v>256</v>
      </c>
      <c r="E5" s="60">
        <v>2478448</v>
      </c>
      <c r="F5" s="60">
        <v>1529707</v>
      </c>
      <c r="G5" s="60">
        <v>431181</v>
      </c>
      <c r="H5" s="60">
        <v>471944</v>
      </c>
      <c r="I5" s="60">
        <v>626398</v>
      </c>
      <c r="J5" s="60">
        <v>184</v>
      </c>
    </row>
    <row r="6" spans="1:10" s="4" customFormat="1" ht="13.5" customHeight="1">
      <c r="A6" s="19"/>
      <c r="B6" s="9">
        <v>35</v>
      </c>
      <c r="C6" s="4" t="s">
        <v>178</v>
      </c>
      <c r="D6" s="5"/>
      <c r="E6" s="60">
        <v>2817415</v>
      </c>
      <c r="F6" s="60">
        <v>1786557</v>
      </c>
      <c r="G6" s="60">
        <v>360064</v>
      </c>
      <c r="H6" s="60">
        <v>669253</v>
      </c>
      <c r="I6" s="60">
        <v>756918</v>
      </c>
      <c r="J6" s="60">
        <v>322</v>
      </c>
    </row>
    <row r="7" spans="1:10" s="4" customFormat="1" ht="13.5" customHeight="1">
      <c r="A7" s="19"/>
      <c r="B7" s="9">
        <v>40</v>
      </c>
      <c r="C7" s="4" t="s">
        <v>184</v>
      </c>
      <c r="D7" s="5"/>
      <c r="E7" s="60">
        <v>3272551</v>
      </c>
      <c r="F7" s="60">
        <v>2054393</v>
      </c>
      <c r="G7" s="60">
        <v>297465</v>
      </c>
      <c r="H7" s="60">
        <v>809451</v>
      </c>
      <c r="I7" s="60">
        <v>946134</v>
      </c>
      <c r="J7" s="60">
        <v>1343</v>
      </c>
    </row>
    <row r="8" spans="1:10" s="4" customFormat="1" ht="13.5" customHeight="1">
      <c r="A8" s="19"/>
      <c r="B8" s="9">
        <v>45</v>
      </c>
      <c r="C8" s="4" t="s">
        <v>179</v>
      </c>
      <c r="D8" s="5"/>
      <c r="E8" s="60">
        <v>3570970</v>
      </c>
      <c r="F8" s="60">
        <v>2288912</v>
      </c>
      <c r="G8" s="60">
        <v>247928</v>
      </c>
      <c r="H8" s="60">
        <v>920596</v>
      </c>
      <c r="I8" s="60">
        <v>1118402</v>
      </c>
      <c r="J8" s="60">
        <v>1986</v>
      </c>
    </row>
    <row r="9" spans="1:10" s="4" customFormat="1" ht="13.5" customHeight="1">
      <c r="A9" s="19"/>
      <c r="B9" s="9">
        <v>50</v>
      </c>
      <c r="C9" s="4" t="s">
        <v>185</v>
      </c>
      <c r="D9" s="5"/>
      <c r="E9" s="60">
        <v>3765304</v>
      </c>
      <c r="F9" s="60">
        <v>2257640</v>
      </c>
      <c r="G9" s="60">
        <v>155839</v>
      </c>
      <c r="H9" s="60">
        <v>862533</v>
      </c>
      <c r="I9" s="60">
        <v>1232759</v>
      </c>
      <c r="J9" s="60">
        <v>6509</v>
      </c>
    </row>
    <row r="10" spans="1:10" s="4" customFormat="1" ht="13.5" customHeight="1">
      <c r="A10" s="19"/>
      <c r="B10" s="9">
        <v>55</v>
      </c>
      <c r="C10" s="4" t="s">
        <v>180</v>
      </c>
      <c r="D10" s="5"/>
      <c r="E10" s="60">
        <v>3909735</v>
      </c>
      <c r="F10" s="60">
        <v>2310722</v>
      </c>
      <c r="G10" s="60">
        <v>123182</v>
      </c>
      <c r="H10" s="60">
        <v>839495</v>
      </c>
      <c r="I10" s="60">
        <v>1344259</v>
      </c>
      <c r="J10" s="60">
        <v>3786</v>
      </c>
    </row>
    <row r="11" spans="1:10" s="4" customFormat="1" ht="13.5" customHeight="1">
      <c r="A11" s="19"/>
      <c r="B11" s="9">
        <v>60</v>
      </c>
      <c r="C11" s="4" t="s">
        <v>186</v>
      </c>
      <c r="D11" s="5"/>
      <c r="E11" s="60">
        <v>4126925</v>
      </c>
      <c r="F11" s="60">
        <v>2400684</v>
      </c>
      <c r="G11" s="60">
        <v>106675</v>
      </c>
      <c r="H11" s="60">
        <v>840154</v>
      </c>
      <c r="I11" s="60">
        <v>1439139</v>
      </c>
      <c r="J11" s="60">
        <v>14716</v>
      </c>
    </row>
    <row r="12" spans="1:10" s="4" customFormat="1" ht="13.5" customHeight="1">
      <c r="A12" s="19" t="s">
        <v>34</v>
      </c>
      <c r="B12" s="9">
        <v>2</v>
      </c>
      <c r="C12" s="4" t="s">
        <v>181</v>
      </c>
      <c r="D12" s="5"/>
      <c r="E12" s="60">
        <v>4395281</v>
      </c>
      <c r="F12" s="60">
        <v>2543402</v>
      </c>
      <c r="G12" s="60">
        <v>84851</v>
      </c>
      <c r="H12" s="60">
        <v>878606</v>
      </c>
      <c r="I12" s="60">
        <v>1554059</v>
      </c>
      <c r="J12" s="60">
        <v>25886</v>
      </c>
    </row>
    <row r="13" spans="1:10" s="4" customFormat="1" ht="13.5" customHeight="1">
      <c r="A13" s="19"/>
      <c r="B13" s="9">
        <v>7</v>
      </c>
      <c r="C13" s="4" t="s">
        <v>187</v>
      </c>
      <c r="D13" s="5"/>
      <c r="E13" s="60">
        <v>4519252</v>
      </c>
      <c r="F13" s="60">
        <v>2604791</v>
      </c>
      <c r="G13" s="60">
        <v>78825</v>
      </c>
      <c r="H13" s="60">
        <v>869988</v>
      </c>
      <c r="I13" s="60">
        <v>1632542</v>
      </c>
      <c r="J13" s="60">
        <v>23436</v>
      </c>
    </row>
    <row r="14" spans="1:10" s="4" customFormat="1" ht="13.5" customHeight="1">
      <c r="A14" s="19"/>
      <c r="B14" s="9">
        <v>12</v>
      </c>
      <c r="C14" s="4" t="s">
        <v>188</v>
      </c>
      <c r="D14" s="5"/>
      <c r="E14" s="60">
        <v>4716433</v>
      </c>
      <c r="F14" s="60">
        <v>2598880</v>
      </c>
      <c r="G14" s="60">
        <v>63913</v>
      </c>
      <c r="H14" s="60">
        <v>788846</v>
      </c>
      <c r="I14" s="60">
        <v>1698171</v>
      </c>
      <c r="J14" s="60">
        <v>47950</v>
      </c>
    </row>
    <row r="15" spans="1:10" s="4" customFormat="1" ht="13.5" customHeight="1">
      <c r="A15" s="19"/>
      <c r="B15" s="9">
        <v>17</v>
      </c>
      <c r="C15" s="4" t="s">
        <v>189</v>
      </c>
      <c r="D15" s="5"/>
      <c r="E15" s="60">
        <v>4776039</v>
      </c>
      <c r="F15" s="60">
        <v>2553965</v>
      </c>
      <c r="G15" s="60">
        <v>62580</v>
      </c>
      <c r="H15" s="60">
        <v>692213</v>
      </c>
      <c r="I15" s="60">
        <v>1740780</v>
      </c>
      <c r="J15" s="60">
        <v>58392</v>
      </c>
    </row>
    <row r="16" spans="1:15" s="4" customFormat="1" ht="13.5" customHeight="1">
      <c r="A16" s="19"/>
      <c r="B16" s="9">
        <v>22</v>
      </c>
      <c r="C16" s="185" t="s">
        <v>596</v>
      </c>
      <c r="D16" s="5"/>
      <c r="E16" s="60">
        <v>4796928</v>
      </c>
      <c r="F16" s="60">
        <f>F23</f>
        <v>2489617</v>
      </c>
      <c r="G16" s="60">
        <f>F24+F26</f>
        <v>49014</v>
      </c>
      <c r="H16" s="60">
        <f>SUM(F27:F29)</f>
        <v>615889</v>
      </c>
      <c r="I16" s="60">
        <f>SUM(F30:F43)</f>
        <v>1680141</v>
      </c>
      <c r="J16" s="60">
        <f>F44</f>
        <v>144573</v>
      </c>
      <c r="O16" s="119"/>
    </row>
    <row r="17" spans="1:10" s="4" customFormat="1" ht="7.5" customHeight="1">
      <c r="A17" s="21"/>
      <c r="B17" s="54"/>
      <c r="C17" s="54"/>
      <c r="D17" s="74"/>
      <c r="E17" s="61"/>
      <c r="F17" s="61"/>
      <c r="G17" s="61"/>
      <c r="H17" s="61"/>
      <c r="I17" s="61"/>
      <c r="J17" s="61"/>
    </row>
    <row r="18" spans="1:10" s="4" customFormat="1" ht="13.5" customHeight="1">
      <c r="A18" s="9" t="s">
        <v>597</v>
      </c>
      <c r="B18" s="9"/>
      <c r="C18" s="9"/>
      <c r="F18" s="9"/>
      <c r="G18" s="9"/>
      <c r="H18" s="9"/>
      <c r="I18" s="9"/>
      <c r="J18" s="9"/>
    </row>
    <row r="19" spans="1:10" s="4" customFormat="1" ht="11.25">
      <c r="A19" s="9"/>
      <c r="B19" s="9"/>
      <c r="C19" s="9"/>
      <c r="F19" s="9"/>
      <c r="G19" s="9"/>
      <c r="H19" s="9"/>
      <c r="I19" s="9"/>
      <c r="J19" s="9"/>
    </row>
    <row r="20" spans="1:8" s="4" customFormat="1" ht="15" customHeight="1">
      <c r="A20" s="63" t="s">
        <v>598</v>
      </c>
      <c r="H20" s="9"/>
    </row>
    <row r="21" spans="1:8" s="4" customFormat="1" ht="15.75" customHeight="1">
      <c r="A21" s="377" t="s">
        <v>599</v>
      </c>
      <c r="B21" s="377"/>
      <c r="C21" s="377"/>
      <c r="D21" s="377"/>
      <c r="E21" s="378"/>
      <c r="F21" s="8" t="s">
        <v>98</v>
      </c>
      <c r="G21" s="8" t="s">
        <v>38</v>
      </c>
      <c r="H21" s="7" t="s">
        <v>39</v>
      </c>
    </row>
    <row r="22" spans="2:8" s="4" customFormat="1" ht="11.25">
      <c r="B22" s="20"/>
      <c r="C22" s="20"/>
      <c r="D22" s="20"/>
      <c r="E22" s="55"/>
      <c r="F22" s="16" t="s">
        <v>51</v>
      </c>
      <c r="G22" s="6" t="s">
        <v>51</v>
      </c>
      <c r="H22" s="6" t="s">
        <v>51</v>
      </c>
    </row>
    <row r="23" spans="1:14" s="4" customFormat="1" ht="13.5" customHeight="1">
      <c r="A23" s="4" t="s">
        <v>98</v>
      </c>
      <c r="E23" s="5"/>
      <c r="F23" s="14">
        <v>2489617</v>
      </c>
      <c r="G23" s="6">
        <v>1427596</v>
      </c>
      <c r="H23" s="6">
        <v>1062021</v>
      </c>
      <c r="N23" s="119"/>
    </row>
    <row r="24" spans="1:8" s="4" customFormat="1" ht="13.5" customHeight="1">
      <c r="A24" s="174" t="s">
        <v>600</v>
      </c>
      <c r="B24" s="425" t="s">
        <v>481</v>
      </c>
      <c r="C24" s="426"/>
      <c r="D24" s="426"/>
      <c r="E24" s="427"/>
      <c r="F24" s="14">
        <v>43970</v>
      </c>
      <c r="G24" s="6">
        <v>28318</v>
      </c>
      <c r="H24" s="6">
        <v>15652</v>
      </c>
    </row>
    <row r="25" spans="1:8" s="4" customFormat="1" ht="13.5" customHeight="1">
      <c r="A25" s="174"/>
      <c r="B25" s="432" t="s">
        <v>482</v>
      </c>
      <c r="C25" s="426"/>
      <c r="D25" s="426"/>
      <c r="E25" s="427"/>
      <c r="F25" s="14">
        <v>42759</v>
      </c>
      <c r="G25" s="6">
        <v>27229</v>
      </c>
      <c r="H25" s="6">
        <v>15530</v>
      </c>
    </row>
    <row r="26" spans="1:8" s="4" customFormat="1" ht="13.5" customHeight="1">
      <c r="A26" s="174" t="s">
        <v>99</v>
      </c>
      <c r="B26" s="425" t="s">
        <v>483</v>
      </c>
      <c r="C26" s="426"/>
      <c r="D26" s="426"/>
      <c r="E26" s="427"/>
      <c r="F26" s="14">
        <v>5044</v>
      </c>
      <c r="G26" s="6">
        <v>4352</v>
      </c>
      <c r="H26" s="6">
        <v>692</v>
      </c>
    </row>
    <row r="27" spans="1:10" s="4" customFormat="1" ht="13.5" customHeight="1">
      <c r="A27" s="174" t="s">
        <v>601</v>
      </c>
      <c r="B27" s="425" t="s">
        <v>484</v>
      </c>
      <c r="C27" s="426"/>
      <c r="D27" s="426"/>
      <c r="E27" s="427"/>
      <c r="F27" s="14">
        <v>379</v>
      </c>
      <c r="G27" s="6">
        <v>328</v>
      </c>
      <c r="H27" s="6">
        <v>51</v>
      </c>
      <c r="J27" s="4" t="s">
        <v>602</v>
      </c>
    </row>
    <row r="28" spans="1:8" s="4" customFormat="1" ht="13.5" customHeight="1">
      <c r="A28" s="174" t="s">
        <v>100</v>
      </c>
      <c r="B28" s="425" t="s">
        <v>485</v>
      </c>
      <c r="C28" s="426"/>
      <c r="D28" s="426"/>
      <c r="E28" s="427"/>
      <c r="F28" s="14">
        <v>164479</v>
      </c>
      <c r="G28" s="6">
        <v>140284</v>
      </c>
      <c r="H28" s="6">
        <v>24195</v>
      </c>
    </row>
    <row r="29" spans="1:8" s="4" customFormat="1" ht="13.5" customHeight="1">
      <c r="A29" s="174" t="s">
        <v>101</v>
      </c>
      <c r="B29" s="425" t="s">
        <v>486</v>
      </c>
      <c r="C29" s="426"/>
      <c r="D29" s="426"/>
      <c r="E29" s="427"/>
      <c r="F29" s="14">
        <v>451031</v>
      </c>
      <c r="G29" s="6">
        <v>323058</v>
      </c>
      <c r="H29" s="6">
        <v>127973</v>
      </c>
    </row>
    <row r="30" spans="1:8" s="4" customFormat="1" ht="13.5" customHeight="1">
      <c r="A30" s="174" t="s">
        <v>102</v>
      </c>
      <c r="B30" s="431" t="s">
        <v>487</v>
      </c>
      <c r="C30" s="426"/>
      <c r="D30" s="426"/>
      <c r="E30" s="427"/>
      <c r="F30" s="14">
        <v>13151</v>
      </c>
      <c r="G30" s="6">
        <v>11749</v>
      </c>
      <c r="H30" s="6">
        <v>1402</v>
      </c>
    </row>
    <row r="31" spans="1:8" s="4" customFormat="1" ht="13.5" customHeight="1">
      <c r="A31" s="174" t="s">
        <v>603</v>
      </c>
      <c r="B31" s="425" t="s">
        <v>384</v>
      </c>
      <c r="C31" s="426"/>
      <c r="D31" s="426"/>
      <c r="E31" s="427"/>
      <c r="F31" s="14">
        <v>52252</v>
      </c>
      <c r="G31" s="6">
        <v>38901</v>
      </c>
      <c r="H31" s="6">
        <v>13351</v>
      </c>
    </row>
    <row r="32" spans="1:8" s="4" customFormat="1" ht="13.5" customHeight="1">
      <c r="A32" s="174" t="s">
        <v>604</v>
      </c>
      <c r="B32" s="425" t="s">
        <v>488</v>
      </c>
      <c r="C32" s="426"/>
      <c r="D32" s="426"/>
      <c r="E32" s="427"/>
      <c r="F32" s="14">
        <v>140771</v>
      </c>
      <c r="G32" s="6">
        <v>114381</v>
      </c>
      <c r="H32" s="6">
        <v>26390</v>
      </c>
    </row>
    <row r="33" spans="1:8" s="4" customFormat="1" ht="13.5" customHeight="1">
      <c r="A33" s="174" t="s">
        <v>605</v>
      </c>
      <c r="B33" s="425" t="s">
        <v>489</v>
      </c>
      <c r="C33" s="426"/>
      <c r="D33" s="426"/>
      <c r="E33" s="427"/>
      <c r="F33" s="14">
        <v>427787</v>
      </c>
      <c r="G33" s="6">
        <v>210247</v>
      </c>
      <c r="H33" s="6">
        <v>217540</v>
      </c>
    </row>
    <row r="34" spans="1:8" s="4" customFormat="1" ht="13.5" customHeight="1">
      <c r="A34" s="174" t="s">
        <v>606</v>
      </c>
      <c r="B34" s="425" t="s">
        <v>490</v>
      </c>
      <c r="C34" s="426"/>
      <c r="D34" s="426"/>
      <c r="E34" s="427"/>
      <c r="F34" s="14">
        <v>63536</v>
      </c>
      <c r="G34" s="6">
        <v>29788</v>
      </c>
      <c r="H34" s="6">
        <v>33748</v>
      </c>
    </row>
    <row r="35" spans="1:8" s="4" customFormat="1" ht="13.5" customHeight="1">
      <c r="A35" s="174" t="s">
        <v>607</v>
      </c>
      <c r="B35" s="425" t="s">
        <v>491</v>
      </c>
      <c r="C35" s="426"/>
      <c r="D35" s="426"/>
      <c r="E35" s="427"/>
      <c r="F35" s="14">
        <v>51726</v>
      </c>
      <c r="G35" s="6">
        <v>32675</v>
      </c>
      <c r="H35" s="6">
        <v>19051</v>
      </c>
    </row>
    <row r="36" spans="1:8" s="4" customFormat="1" ht="24.75" customHeight="1">
      <c r="A36" s="196" t="s">
        <v>608</v>
      </c>
      <c r="B36" s="425" t="s">
        <v>492</v>
      </c>
      <c r="C36" s="426"/>
      <c r="D36" s="426"/>
      <c r="E36" s="427"/>
      <c r="F36" s="286">
        <v>83767</v>
      </c>
      <c r="G36" s="287">
        <v>58066</v>
      </c>
      <c r="H36" s="287">
        <v>25701</v>
      </c>
    </row>
    <row r="37" spans="1:8" s="4" customFormat="1" ht="13.5" customHeight="1">
      <c r="A37" s="174" t="s">
        <v>609</v>
      </c>
      <c r="B37" s="425" t="s">
        <v>493</v>
      </c>
      <c r="C37" s="426"/>
      <c r="D37" s="426"/>
      <c r="E37" s="427"/>
      <c r="F37" s="14">
        <v>140588</v>
      </c>
      <c r="G37" s="6">
        <v>53829</v>
      </c>
      <c r="H37" s="6">
        <v>86759</v>
      </c>
    </row>
    <row r="38" spans="1:8" s="4" customFormat="1" ht="23.25" customHeight="1">
      <c r="A38" s="196" t="s">
        <v>610</v>
      </c>
      <c r="B38" s="425" t="s">
        <v>494</v>
      </c>
      <c r="C38" s="426"/>
      <c r="D38" s="426"/>
      <c r="E38" s="427"/>
      <c r="F38" s="286">
        <v>90892</v>
      </c>
      <c r="G38" s="287">
        <v>37226</v>
      </c>
      <c r="H38" s="287">
        <v>53666</v>
      </c>
    </row>
    <row r="39" spans="1:8" s="4" customFormat="1" ht="13.5" customHeight="1">
      <c r="A39" s="174" t="s">
        <v>611</v>
      </c>
      <c r="B39" s="425" t="s">
        <v>495</v>
      </c>
      <c r="C39" s="426"/>
      <c r="D39" s="426"/>
      <c r="E39" s="427"/>
      <c r="F39" s="14">
        <v>118476</v>
      </c>
      <c r="G39" s="6">
        <v>51268</v>
      </c>
      <c r="H39" s="6">
        <v>67208</v>
      </c>
    </row>
    <row r="40" spans="1:8" s="4" customFormat="1" ht="13.5" customHeight="1">
      <c r="A40" s="174" t="s">
        <v>612</v>
      </c>
      <c r="B40" s="430" t="s">
        <v>496</v>
      </c>
      <c r="C40" s="426"/>
      <c r="D40" s="426"/>
      <c r="E40" s="427"/>
      <c r="F40" s="14">
        <v>267938</v>
      </c>
      <c r="G40" s="6">
        <v>60720</v>
      </c>
      <c r="H40" s="6">
        <v>207218</v>
      </c>
    </row>
    <row r="41" spans="1:8" s="4" customFormat="1" ht="13.5" customHeight="1">
      <c r="A41" s="174" t="s">
        <v>613</v>
      </c>
      <c r="B41" s="430" t="s">
        <v>497</v>
      </c>
      <c r="C41" s="426"/>
      <c r="D41" s="426"/>
      <c r="E41" s="427"/>
      <c r="F41" s="14">
        <v>13639</v>
      </c>
      <c r="G41" s="6">
        <v>7336</v>
      </c>
      <c r="H41" s="6">
        <v>6303</v>
      </c>
    </row>
    <row r="42" spans="1:8" s="4" customFormat="1" ht="25.5" customHeight="1">
      <c r="A42" s="196" t="s">
        <v>614</v>
      </c>
      <c r="B42" s="430" t="s">
        <v>498</v>
      </c>
      <c r="C42" s="426"/>
      <c r="D42" s="426"/>
      <c r="E42" s="427"/>
      <c r="F42" s="286">
        <v>139966</v>
      </c>
      <c r="G42" s="287">
        <v>88775</v>
      </c>
      <c r="H42" s="287">
        <v>51191</v>
      </c>
    </row>
    <row r="43" spans="1:8" s="4" customFormat="1" ht="24" customHeight="1">
      <c r="A43" s="196" t="s">
        <v>615</v>
      </c>
      <c r="B43" s="430" t="s">
        <v>499</v>
      </c>
      <c r="C43" s="426"/>
      <c r="D43" s="426"/>
      <c r="E43" s="427"/>
      <c r="F43" s="286">
        <v>75652</v>
      </c>
      <c r="G43" s="287">
        <v>55461</v>
      </c>
      <c r="H43" s="287">
        <v>20191</v>
      </c>
    </row>
    <row r="44" spans="1:8" s="4" customFormat="1" ht="13.5" customHeight="1">
      <c r="A44" s="174" t="s">
        <v>616</v>
      </c>
      <c r="B44" s="4" t="s">
        <v>500</v>
      </c>
      <c r="C44" s="186"/>
      <c r="D44" s="186"/>
      <c r="E44" s="187"/>
      <c r="F44" s="14">
        <v>144573</v>
      </c>
      <c r="G44" s="6">
        <v>80834</v>
      </c>
      <c r="H44" s="6">
        <v>63739</v>
      </c>
    </row>
    <row r="45" spans="1:8" s="4" customFormat="1" ht="7.5" customHeight="1">
      <c r="A45" s="86"/>
      <c r="B45" s="21"/>
      <c r="C45" s="21"/>
      <c r="D45" s="21"/>
      <c r="E45" s="22"/>
      <c r="F45" s="17"/>
      <c r="G45" s="15"/>
      <c r="H45" s="15"/>
    </row>
    <row r="46" s="4" customFormat="1" ht="13.5" customHeight="1">
      <c r="A46" s="9" t="s">
        <v>617</v>
      </c>
    </row>
    <row r="47" s="4" customFormat="1" ht="11.25">
      <c r="A47" s="9"/>
    </row>
    <row r="48" spans="1:12" s="4" customFormat="1" ht="14.25" customHeight="1">
      <c r="A48" s="84" t="s">
        <v>314</v>
      </c>
      <c r="B48" s="66"/>
      <c r="C48" s="66"/>
      <c r="D48" s="26"/>
      <c r="E48" s="26"/>
      <c r="F48" s="26"/>
      <c r="G48" s="26"/>
      <c r="H48" s="26"/>
      <c r="I48" s="26"/>
      <c r="J48" s="26"/>
      <c r="K48" s="26"/>
      <c r="L48" s="66"/>
    </row>
    <row r="49" spans="1:8" s="66" customFormat="1" ht="15" customHeight="1">
      <c r="A49" s="433" t="s">
        <v>618</v>
      </c>
      <c r="B49" s="433"/>
      <c r="C49" s="433"/>
      <c r="D49" s="434"/>
      <c r="E49" s="437" t="s">
        <v>290</v>
      </c>
      <c r="F49" s="439"/>
      <c r="G49" s="437" t="s">
        <v>291</v>
      </c>
      <c r="H49" s="438"/>
    </row>
    <row r="50" spans="1:8" s="66" customFormat="1" ht="22.5">
      <c r="A50" s="435"/>
      <c r="B50" s="435"/>
      <c r="C50" s="435"/>
      <c r="D50" s="436"/>
      <c r="E50" s="97" t="s">
        <v>673</v>
      </c>
      <c r="F50" s="99" t="s">
        <v>674</v>
      </c>
      <c r="G50" s="99" t="s">
        <v>673</v>
      </c>
      <c r="H50" s="98" t="s">
        <v>674</v>
      </c>
    </row>
    <row r="51" spans="1:8" s="66" customFormat="1" ht="11.25">
      <c r="A51" s="11"/>
      <c r="B51" s="11"/>
      <c r="C51" s="87"/>
      <c r="D51" s="88"/>
      <c r="E51" s="96" t="s">
        <v>289</v>
      </c>
      <c r="F51" s="2" t="s">
        <v>619</v>
      </c>
      <c r="G51" s="96" t="s">
        <v>289</v>
      </c>
      <c r="H51" s="2" t="s">
        <v>55</v>
      </c>
    </row>
    <row r="52" spans="1:8" s="66" customFormat="1" ht="11.25">
      <c r="A52" s="4" t="s">
        <v>34</v>
      </c>
      <c r="B52" s="4">
        <v>20</v>
      </c>
      <c r="C52" s="4" t="s">
        <v>103</v>
      </c>
      <c r="D52" s="5"/>
      <c r="E52" s="14">
        <v>47</v>
      </c>
      <c r="F52" s="23">
        <v>4.5</v>
      </c>
      <c r="G52" s="14">
        <v>265</v>
      </c>
      <c r="H52" s="23">
        <v>4</v>
      </c>
    </row>
    <row r="53" spans="2:8" s="4" customFormat="1" ht="11.25">
      <c r="B53" s="4">
        <v>21</v>
      </c>
      <c r="D53" s="5"/>
      <c r="E53" s="14">
        <v>59</v>
      </c>
      <c r="F53" s="23">
        <v>5.7</v>
      </c>
      <c r="G53" s="14">
        <v>336</v>
      </c>
      <c r="H53" s="23">
        <v>5.1</v>
      </c>
    </row>
    <row r="54" spans="2:8" s="4" customFormat="1" ht="11.25">
      <c r="B54" s="4">
        <v>22</v>
      </c>
      <c r="D54" s="5"/>
      <c r="E54" s="14">
        <v>60</v>
      </c>
      <c r="F54" s="23">
        <v>5.9</v>
      </c>
      <c r="G54" s="14">
        <v>334</v>
      </c>
      <c r="H54" s="23">
        <v>5.1</v>
      </c>
    </row>
    <row r="55" spans="2:8" s="4" customFormat="1" ht="11.25">
      <c r="B55" s="4">
        <v>23</v>
      </c>
      <c r="D55" s="5"/>
      <c r="E55" s="14">
        <v>51</v>
      </c>
      <c r="F55" s="23">
        <v>5</v>
      </c>
      <c r="G55" s="14">
        <v>302</v>
      </c>
      <c r="H55" s="23">
        <v>4.6</v>
      </c>
    </row>
    <row r="56" spans="2:12" s="4" customFormat="1" ht="11.25">
      <c r="B56" s="4">
        <v>24</v>
      </c>
      <c r="D56" s="5"/>
      <c r="E56" s="14">
        <v>52</v>
      </c>
      <c r="F56" s="23">
        <v>5.1</v>
      </c>
      <c r="G56" s="14">
        <v>285</v>
      </c>
      <c r="H56" s="23">
        <v>4.3</v>
      </c>
      <c r="L56" s="194"/>
    </row>
    <row r="57" spans="1:8" s="4" customFormat="1" ht="7.5" customHeight="1">
      <c r="A57" s="21"/>
      <c r="B57" s="21"/>
      <c r="C57" s="21"/>
      <c r="D57" s="22"/>
      <c r="E57" s="17"/>
      <c r="F57" s="72"/>
      <c r="G57" s="17"/>
      <c r="H57" s="72"/>
    </row>
    <row r="58" s="4" customFormat="1" ht="13.5" customHeight="1">
      <c r="A58" s="9" t="s">
        <v>620</v>
      </c>
    </row>
    <row r="59" s="4" customFormat="1" ht="13.5" customHeight="1">
      <c r="A59" s="9" t="s">
        <v>628</v>
      </c>
    </row>
    <row r="60" s="4" customFormat="1" ht="13.5" customHeight="1">
      <c r="A60" s="9"/>
    </row>
    <row r="61" spans="1:12" s="4" customFormat="1" ht="14.25">
      <c r="A61" s="84" t="s">
        <v>315</v>
      </c>
      <c r="B61" s="66"/>
      <c r="C61" s="66"/>
      <c r="D61" s="26"/>
      <c r="E61" s="26"/>
      <c r="F61" s="26"/>
      <c r="G61" s="26"/>
      <c r="H61" s="26"/>
      <c r="I61" s="26"/>
      <c r="J61" s="26"/>
      <c r="K61" s="26"/>
      <c r="L61" s="26"/>
    </row>
    <row r="62" spans="1:12" s="4" customFormat="1" ht="14.25">
      <c r="A62" s="84"/>
      <c r="B62" s="188" t="s">
        <v>621</v>
      </c>
      <c r="C62" s="66"/>
      <c r="D62" s="26"/>
      <c r="E62" s="26"/>
      <c r="F62" s="26"/>
      <c r="G62" s="26"/>
      <c r="H62" s="26"/>
      <c r="I62" s="26"/>
      <c r="J62" s="26"/>
      <c r="K62" s="26"/>
      <c r="L62" s="26"/>
    </row>
    <row r="63" spans="1:13" s="66" customFormat="1" ht="11.25">
      <c r="A63" s="26"/>
      <c r="E63" s="415" t="s">
        <v>259</v>
      </c>
      <c r="F63" s="415"/>
      <c r="G63" s="415"/>
      <c r="H63" s="415" t="s">
        <v>104</v>
      </c>
      <c r="I63" s="415"/>
      <c r="J63" s="415"/>
      <c r="K63" s="415" t="s">
        <v>105</v>
      </c>
      <c r="L63" s="415"/>
      <c r="M63" s="415"/>
    </row>
    <row r="64" spans="1:13" s="66" customFormat="1" ht="12" customHeight="1">
      <c r="A64" s="428" t="s">
        <v>23</v>
      </c>
      <c r="B64" s="428"/>
      <c r="C64" s="428"/>
      <c r="D64" s="429"/>
      <c r="E64" s="173" t="s">
        <v>398</v>
      </c>
      <c r="F64" s="173" t="s">
        <v>501</v>
      </c>
      <c r="G64" s="142" t="s">
        <v>629</v>
      </c>
      <c r="H64" s="173" t="s">
        <v>398</v>
      </c>
      <c r="I64" s="173" t="s">
        <v>501</v>
      </c>
      <c r="J64" s="142" t="s">
        <v>629</v>
      </c>
      <c r="K64" s="173" t="s">
        <v>398</v>
      </c>
      <c r="L64" s="173" t="s">
        <v>501</v>
      </c>
      <c r="M64" s="142" t="s">
        <v>629</v>
      </c>
    </row>
    <row r="65" spans="1:13" s="66" customFormat="1" ht="12" customHeight="1">
      <c r="A65" s="440" t="s">
        <v>622</v>
      </c>
      <c r="B65" s="440"/>
      <c r="C65" s="440"/>
      <c r="D65" s="441"/>
      <c r="E65" s="189">
        <v>100</v>
      </c>
      <c r="F65" s="190">
        <v>100.5</v>
      </c>
      <c r="G65" s="189">
        <v>100.7</v>
      </c>
      <c r="H65" s="191">
        <v>100</v>
      </c>
      <c r="I65" s="190">
        <v>101.8</v>
      </c>
      <c r="J65" s="189">
        <v>101.5</v>
      </c>
      <c r="K65" s="192">
        <v>100</v>
      </c>
      <c r="L65" s="193">
        <v>99.4</v>
      </c>
      <c r="M65" s="2">
        <v>98.9</v>
      </c>
    </row>
    <row r="66" spans="1:13" s="66" customFormat="1" ht="21.75" customHeight="1">
      <c r="A66" s="422" t="s">
        <v>399</v>
      </c>
      <c r="B66" s="423"/>
      <c r="C66" s="423"/>
      <c r="D66" s="424"/>
      <c r="E66" s="320" t="s">
        <v>405</v>
      </c>
      <c r="F66" s="320" t="s">
        <v>405</v>
      </c>
      <c r="G66" s="320" t="s">
        <v>405</v>
      </c>
      <c r="H66" s="321" t="s">
        <v>405</v>
      </c>
      <c r="I66" s="320" t="s">
        <v>405</v>
      </c>
      <c r="J66" s="320" t="s">
        <v>405</v>
      </c>
      <c r="K66" s="321" t="s">
        <v>405</v>
      </c>
      <c r="L66" s="320" t="s">
        <v>405</v>
      </c>
      <c r="M66" s="320" t="s">
        <v>405</v>
      </c>
    </row>
    <row r="67" spans="1:13" s="66" customFormat="1" ht="12" customHeight="1">
      <c r="A67" s="101" t="s">
        <v>381</v>
      </c>
      <c r="B67" s="121"/>
      <c r="C67" s="121"/>
      <c r="D67" s="122"/>
      <c r="E67" s="193">
        <v>100</v>
      </c>
      <c r="F67" s="193">
        <v>98.8</v>
      </c>
      <c r="G67" s="193">
        <v>92.6</v>
      </c>
      <c r="H67" s="192">
        <v>100</v>
      </c>
      <c r="I67" s="193">
        <v>105.4</v>
      </c>
      <c r="J67" s="193">
        <v>95.7</v>
      </c>
      <c r="K67" s="192">
        <v>100</v>
      </c>
      <c r="L67" s="193">
        <v>100.7</v>
      </c>
      <c r="M67" s="193">
        <v>98.8</v>
      </c>
    </row>
    <row r="68" spans="1:13" s="66" customFormat="1" ht="11.25" customHeight="1">
      <c r="A68" s="101" t="s">
        <v>382</v>
      </c>
      <c r="B68" s="121"/>
      <c r="C68" s="121"/>
      <c r="D68" s="122"/>
      <c r="E68" s="193">
        <v>100</v>
      </c>
      <c r="F68" s="193">
        <v>103.5</v>
      </c>
      <c r="G68" s="193">
        <v>103.2</v>
      </c>
      <c r="H68" s="192">
        <v>100</v>
      </c>
      <c r="I68" s="193">
        <v>101.7</v>
      </c>
      <c r="J68" s="193">
        <v>102</v>
      </c>
      <c r="K68" s="192">
        <v>100</v>
      </c>
      <c r="L68" s="193">
        <v>99.7</v>
      </c>
      <c r="M68" s="193">
        <v>100</v>
      </c>
    </row>
    <row r="69" spans="1:13" s="66" customFormat="1" ht="21.75" customHeight="1">
      <c r="A69" s="422" t="s">
        <v>400</v>
      </c>
      <c r="B69" s="423"/>
      <c r="C69" s="423"/>
      <c r="D69" s="424"/>
      <c r="E69" s="320">
        <v>100</v>
      </c>
      <c r="F69" s="320">
        <v>104</v>
      </c>
      <c r="G69" s="320">
        <v>103</v>
      </c>
      <c r="H69" s="321">
        <v>100</v>
      </c>
      <c r="I69" s="320">
        <v>101.1</v>
      </c>
      <c r="J69" s="320">
        <v>101.2</v>
      </c>
      <c r="K69" s="321">
        <v>100</v>
      </c>
      <c r="L69" s="320">
        <v>105.2</v>
      </c>
      <c r="M69" s="320">
        <v>104.4</v>
      </c>
    </row>
    <row r="70" spans="1:13" s="66" customFormat="1" ht="11.25" customHeight="1">
      <c r="A70" s="101" t="s">
        <v>384</v>
      </c>
      <c r="B70" s="123"/>
      <c r="C70" s="123"/>
      <c r="D70" s="124"/>
      <c r="E70" s="193">
        <v>100</v>
      </c>
      <c r="F70" s="193">
        <v>116.9</v>
      </c>
      <c r="G70" s="193">
        <v>112.9</v>
      </c>
      <c r="H70" s="192">
        <v>100</v>
      </c>
      <c r="I70" s="193">
        <v>101</v>
      </c>
      <c r="J70" s="193">
        <v>103</v>
      </c>
      <c r="K70" s="192">
        <v>100</v>
      </c>
      <c r="L70" s="193">
        <v>98.6</v>
      </c>
      <c r="M70" s="193">
        <v>94.5</v>
      </c>
    </row>
    <row r="71" spans="1:13" s="66" customFormat="1" ht="11.25" customHeight="1">
      <c r="A71" s="101" t="s">
        <v>385</v>
      </c>
      <c r="B71" s="121"/>
      <c r="C71" s="121"/>
      <c r="D71" s="122"/>
      <c r="E71" s="193">
        <v>100</v>
      </c>
      <c r="F71" s="193">
        <v>103.1</v>
      </c>
      <c r="G71" s="193">
        <v>105.3</v>
      </c>
      <c r="H71" s="192">
        <v>100</v>
      </c>
      <c r="I71" s="193">
        <v>98.4</v>
      </c>
      <c r="J71" s="193">
        <v>94.4</v>
      </c>
      <c r="K71" s="192">
        <v>100</v>
      </c>
      <c r="L71" s="193">
        <v>102</v>
      </c>
      <c r="M71" s="193">
        <v>97</v>
      </c>
    </row>
    <row r="72" spans="1:13" s="66" customFormat="1" ht="11.25" customHeight="1">
      <c r="A72" s="101" t="s">
        <v>386</v>
      </c>
      <c r="B72" s="121"/>
      <c r="C72" s="121"/>
      <c r="D72" s="122"/>
      <c r="E72" s="193">
        <v>100</v>
      </c>
      <c r="F72" s="193">
        <v>102.7</v>
      </c>
      <c r="G72" s="23">
        <v>104</v>
      </c>
      <c r="H72" s="192">
        <v>100</v>
      </c>
      <c r="I72" s="193">
        <v>102.4</v>
      </c>
      <c r="J72" s="193">
        <v>102.4</v>
      </c>
      <c r="K72" s="192">
        <v>100</v>
      </c>
      <c r="L72" s="193">
        <v>96.3</v>
      </c>
      <c r="M72" s="23">
        <v>94.7</v>
      </c>
    </row>
    <row r="73" spans="1:13" s="66" customFormat="1" ht="11.25" customHeight="1">
      <c r="A73" s="101" t="s">
        <v>387</v>
      </c>
      <c r="B73" s="121"/>
      <c r="C73" s="121"/>
      <c r="D73" s="122"/>
      <c r="E73" s="193">
        <v>100</v>
      </c>
      <c r="F73" s="193">
        <v>99.5</v>
      </c>
      <c r="G73" s="193">
        <v>88.9</v>
      </c>
      <c r="H73" s="192">
        <v>100</v>
      </c>
      <c r="I73" s="193">
        <v>100</v>
      </c>
      <c r="J73" s="193">
        <v>98.7</v>
      </c>
      <c r="K73" s="192">
        <v>100</v>
      </c>
      <c r="L73" s="193">
        <v>100.5</v>
      </c>
      <c r="M73" s="193">
        <v>105.2</v>
      </c>
    </row>
    <row r="74" spans="1:13" s="66" customFormat="1" ht="12" customHeight="1">
      <c r="A74" s="125" t="s">
        <v>388</v>
      </c>
      <c r="B74" s="121"/>
      <c r="C74" s="121"/>
      <c r="D74" s="122"/>
      <c r="E74" s="193">
        <v>100</v>
      </c>
      <c r="F74" s="193">
        <v>99.2</v>
      </c>
      <c r="G74" s="193">
        <v>122</v>
      </c>
      <c r="H74" s="192">
        <v>100</v>
      </c>
      <c r="I74" s="193">
        <v>101.4</v>
      </c>
      <c r="J74" s="193">
        <v>103.8</v>
      </c>
      <c r="K74" s="192">
        <v>100</v>
      </c>
      <c r="L74" s="193">
        <v>102.4</v>
      </c>
      <c r="M74" s="193">
        <v>106.5</v>
      </c>
    </row>
    <row r="75" spans="1:13" s="66" customFormat="1" ht="21" customHeight="1">
      <c r="A75" s="422" t="s">
        <v>401</v>
      </c>
      <c r="B75" s="423"/>
      <c r="C75" s="423"/>
      <c r="D75" s="424"/>
      <c r="E75" s="320">
        <v>100</v>
      </c>
      <c r="F75" s="320">
        <v>93.8</v>
      </c>
      <c r="G75" s="320">
        <v>99.9</v>
      </c>
      <c r="H75" s="321">
        <v>100</v>
      </c>
      <c r="I75" s="320">
        <v>98.4</v>
      </c>
      <c r="J75" s="320">
        <v>99.5</v>
      </c>
      <c r="K75" s="321">
        <v>100</v>
      </c>
      <c r="L75" s="320">
        <v>99.9</v>
      </c>
      <c r="M75" s="320">
        <v>98</v>
      </c>
    </row>
    <row r="76" spans="1:13" s="66" customFormat="1" ht="21.75" customHeight="1">
      <c r="A76" s="422" t="s">
        <v>402</v>
      </c>
      <c r="B76" s="423"/>
      <c r="C76" s="423"/>
      <c r="D76" s="424"/>
      <c r="E76" s="320">
        <v>100</v>
      </c>
      <c r="F76" s="320">
        <v>101.1</v>
      </c>
      <c r="G76" s="320">
        <v>99.8</v>
      </c>
      <c r="H76" s="321">
        <v>100</v>
      </c>
      <c r="I76" s="320">
        <v>99.5</v>
      </c>
      <c r="J76" s="320">
        <v>98.5</v>
      </c>
      <c r="K76" s="321">
        <v>100</v>
      </c>
      <c r="L76" s="320">
        <v>97.7</v>
      </c>
      <c r="M76" s="320">
        <v>99.5</v>
      </c>
    </row>
    <row r="77" spans="1:13" s="66" customFormat="1" ht="23.25" customHeight="1">
      <c r="A77" s="422" t="s">
        <v>403</v>
      </c>
      <c r="B77" s="423"/>
      <c r="C77" s="423"/>
      <c r="D77" s="424"/>
      <c r="E77" s="320">
        <v>100</v>
      </c>
      <c r="F77" s="320">
        <v>110.7</v>
      </c>
      <c r="G77" s="320">
        <v>105.8</v>
      </c>
      <c r="H77" s="321">
        <v>100</v>
      </c>
      <c r="I77" s="320">
        <v>114.2</v>
      </c>
      <c r="J77" s="320">
        <v>110.3</v>
      </c>
      <c r="K77" s="321">
        <v>100</v>
      </c>
      <c r="L77" s="320">
        <v>98.8</v>
      </c>
      <c r="M77" s="320">
        <v>101</v>
      </c>
    </row>
    <row r="78" spans="1:13" s="66" customFormat="1" ht="11.25" customHeight="1">
      <c r="A78" s="101" t="s">
        <v>392</v>
      </c>
      <c r="B78" s="121"/>
      <c r="C78" s="121"/>
      <c r="D78" s="122"/>
      <c r="E78" s="193">
        <v>100</v>
      </c>
      <c r="F78" s="193">
        <v>85</v>
      </c>
      <c r="G78" s="193">
        <v>93.4</v>
      </c>
      <c r="H78" s="192">
        <v>100</v>
      </c>
      <c r="I78" s="193">
        <v>95.5</v>
      </c>
      <c r="J78" s="193">
        <v>102.8</v>
      </c>
      <c r="K78" s="192">
        <v>100</v>
      </c>
      <c r="L78" s="193">
        <v>100.2</v>
      </c>
      <c r="M78" s="193">
        <v>99.2</v>
      </c>
    </row>
    <row r="79" spans="1:13" s="66" customFormat="1" ht="11.25" customHeight="1">
      <c r="A79" s="101" t="s">
        <v>393</v>
      </c>
      <c r="B79" s="121"/>
      <c r="C79" s="121"/>
      <c r="D79" s="122"/>
      <c r="E79" s="193">
        <v>100</v>
      </c>
      <c r="F79" s="193">
        <v>104.3</v>
      </c>
      <c r="G79" s="193">
        <v>107</v>
      </c>
      <c r="H79" s="192">
        <v>100</v>
      </c>
      <c r="I79" s="193">
        <v>104.5</v>
      </c>
      <c r="J79" s="193">
        <v>109.8</v>
      </c>
      <c r="K79" s="192">
        <v>100</v>
      </c>
      <c r="L79" s="193">
        <v>99.8</v>
      </c>
      <c r="M79" s="193">
        <v>100.5</v>
      </c>
    </row>
    <row r="80" spans="1:13" s="66" customFormat="1" ht="12.75" customHeight="1">
      <c r="A80" s="101" t="s">
        <v>394</v>
      </c>
      <c r="B80" s="121"/>
      <c r="C80" s="121"/>
      <c r="D80" s="122"/>
      <c r="E80" s="193">
        <v>100</v>
      </c>
      <c r="F80" s="193">
        <v>98.6</v>
      </c>
      <c r="G80" s="23">
        <v>103.4</v>
      </c>
      <c r="H80" s="192">
        <v>100</v>
      </c>
      <c r="I80" s="193">
        <v>98.6</v>
      </c>
      <c r="J80" s="193">
        <v>102.1</v>
      </c>
      <c r="K80" s="192">
        <v>100</v>
      </c>
      <c r="L80" s="193">
        <v>100.3</v>
      </c>
      <c r="M80" s="23">
        <v>94.7</v>
      </c>
    </row>
    <row r="81" spans="1:13" s="66" customFormat="1" ht="22.5" customHeight="1">
      <c r="A81" s="422" t="s">
        <v>404</v>
      </c>
      <c r="B81" s="423"/>
      <c r="C81" s="423"/>
      <c r="D81" s="424"/>
      <c r="E81" s="320">
        <v>100</v>
      </c>
      <c r="F81" s="320">
        <v>94.8</v>
      </c>
      <c r="G81" s="320">
        <v>93.7</v>
      </c>
      <c r="H81" s="321">
        <v>100</v>
      </c>
      <c r="I81" s="320">
        <v>100.4</v>
      </c>
      <c r="J81" s="320">
        <v>98.1</v>
      </c>
      <c r="K81" s="321">
        <v>100</v>
      </c>
      <c r="L81" s="320">
        <v>102.3</v>
      </c>
      <c r="M81" s="320">
        <v>102.2</v>
      </c>
    </row>
    <row r="82" spans="1:13" s="66" customFormat="1" ht="6" customHeight="1">
      <c r="A82" s="89"/>
      <c r="B82" s="89"/>
      <c r="C82" s="89"/>
      <c r="D82" s="90"/>
      <c r="E82" s="24"/>
      <c r="F82" s="24"/>
      <c r="G82" s="24"/>
      <c r="H82" s="25"/>
      <c r="I82" s="24"/>
      <c r="J82" s="24"/>
      <c r="K82" s="25"/>
      <c r="L82" s="24"/>
      <c r="M82" s="24"/>
    </row>
    <row r="83" spans="1:11" s="66" customFormat="1" ht="13.5" customHeight="1">
      <c r="A83" s="26" t="s">
        <v>623</v>
      </c>
      <c r="C83" s="75"/>
      <c r="D83" s="4"/>
      <c r="E83" s="68"/>
      <c r="F83" s="68"/>
      <c r="G83" s="68"/>
      <c r="H83" s="68"/>
      <c r="I83" s="68"/>
      <c r="J83" s="68"/>
      <c r="K83" s="68"/>
    </row>
    <row r="84" spans="3:12" s="66" customFormat="1" ht="11.25">
      <c r="C84" s="75"/>
      <c r="D84" s="4"/>
      <c r="E84" s="68"/>
      <c r="F84" s="68"/>
      <c r="G84" s="68"/>
      <c r="H84" s="68"/>
      <c r="I84" s="68"/>
      <c r="J84" s="68"/>
      <c r="K84" s="68"/>
      <c r="L84" s="26"/>
    </row>
    <row r="85" spans="3:12" s="66" customFormat="1" ht="11.25">
      <c r="C85" s="75"/>
      <c r="D85" s="4"/>
      <c r="E85" s="68"/>
      <c r="F85" s="68"/>
      <c r="G85" s="68"/>
      <c r="H85" s="68"/>
      <c r="I85" s="68"/>
      <c r="J85" s="68"/>
      <c r="K85" s="68"/>
      <c r="L85" s="26"/>
    </row>
    <row r="86" spans="1:12" s="66" customFormat="1" ht="7.5" customHeight="1">
      <c r="A86" s="75"/>
      <c r="B86" s="51"/>
      <c r="C86" s="75"/>
      <c r="D86" s="75"/>
      <c r="E86" s="75"/>
      <c r="F86" s="75"/>
      <c r="G86" s="75"/>
      <c r="H86" s="75"/>
      <c r="I86" s="75"/>
      <c r="J86" s="75"/>
      <c r="K86" s="75"/>
      <c r="L86" s="75"/>
    </row>
    <row r="87" spans="1:12" s="66" customFormat="1" ht="7.5" customHeight="1">
      <c r="A87" s="75"/>
      <c r="B87" s="51"/>
      <c r="C87" s="75"/>
      <c r="D87" s="75"/>
      <c r="E87" s="75"/>
      <c r="F87" s="75"/>
      <c r="G87" s="75"/>
      <c r="H87" s="75"/>
      <c r="I87" s="75"/>
      <c r="J87" s="75"/>
      <c r="K87" s="75"/>
      <c r="L87" s="75"/>
    </row>
    <row r="88" spans="1:12" ht="14.25">
      <c r="A88" s="85" t="s">
        <v>624</v>
      </c>
      <c r="B88" s="77"/>
      <c r="C88" s="77"/>
      <c r="J88" s="66"/>
      <c r="K88" s="66"/>
      <c r="L88" s="66"/>
    </row>
    <row r="89" spans="1:13" ht="11.25">
      <c r="A89" s="433" t="s">
        <v>23</v>
      </c>
      <c r="B89" s="433"/>
      <c r="C89" s="433"/>
      <c r="D89" s="434"/>
      <c r="E89" s="420" t="s">
        <v>416</v>
      </c>
      <c r="F89" s="127"/>
      <c r="G89" s="418" t="s">
        <v>417</v>
      </c>
      <c r="H89" s="420" t="s">
        <v>418</v>
      </c>
      <c r="I89" s="127"/>
      <c r="J89" s="418" t="s">
        <v>419</v>
      </c>
      <c r="K89" s="420" t="s">
        <v>420</v>
      </c>
      <c r="L89" s="127"/>
      <c r="M89" s="416" t="s">
        <v>421</v>
      </c>
    </row>
    <row r="90" spans="1:13" ht="22.5">
      <c r="A90" s="435"/>
      <c r="B90" s="435"/>
      <c r="C90" s="435"/>
      <c r="D90" s="436"/>
      <c r="E90" s="421"/>
      <c r="F90" s="128" t="s">
        <v>422</v>
      </c>
      <c r="G90" s="419"/>
      <c r="H90" s="421"/>
      <c r="I90" s="128" t="s">
        <v>422</v>
      </c>
      <c r="J90" s="419"/>
      <c r="K90" s="421"/>
      <c r="L90" s="128" t="s">
        <v>422</v>
      </c>
      <c r="M90" s="417"/>
    </row>
    <row r="91" spans="1:13" ht="11.25">
      <c r="A91" s="77"/>
      <c r="B91" s="78"/>
      <c r="C91" s="78"/>
      <c r="D91" s="80"/>
      <c r="E91" s="93" t="s">
        <v>283</v>
      </c>
      <c r="F91" s="93" t="s">
        <v>285</v>
      </c>
      <c r="G91" s="93" t="s">
        <v>285</v>
      </c>
      <c r="H91" s="93" t="s">
        <v>285</v>
      </c>
      <c r="I91" s="93" t="s">
        <v>285</v>
      </c>
      <c r="J91" s="93" t="s">
        <v>285</v>
      </c>
      <c r="K91" s="93" t="s">
        <v>283</v>
      </c>
      <c r="L91" s="93" t="s">
        <v>285</v>
      </c>
      <c r="M91" s="138" t="s">
        <v>284</v>
      </c>
    </row>
    <row r="92" spans="1:13" ht="11.25">
      <c r="A92" s="77" t="s">
        <v>34</v>
      </c>
      <c r="B92" s="79">
        <v>20</v>
      </c>
      <c r="C92" s="77" t="s">
        <v>107</v>
      </c>
      <c r="D92" s="80"/>
      <c r="E92" s="73">
        <v>24176</v>
      </c>
      <c r="F92" s="73">
        <v>5399</v>
      </c>
      <c r="G92" s="73">
        <v>24342</v>
      </c>
      <c r="H92" s="73">
        <v>93617</v>
      </c>
      <c r="I92" s="73">
        <v>22873</v>
      </c>
      <c r="J92" s="73">
        <v>65343</v>
      </c>
      <c r="K92" s="73">
        <v>6803</v>
      </c>
      <c r="L92" s="77">
        <v>1251</v>
      </c>
      <c r="M92" s="131">
        <v>0.7</v>
      </c>
    </row>
    <row r="93" spans="1:13" ht="11.25">
      <c r="A93" s="77"/>
      <c r="B93" s="79">
        <v>21</v>
      </c>
      <c r="C93" s="77"/>
      <c r="D93" s="80"/>
      <c r="E93" s="73">
        <v>27019</v>
      </c>
      <c r="F93" s="73">
        <v>6252</v>
      </c>
      <c r="G93" s="73">
        <v>20875</v>
      </c>
      <c r="H93" s="73">
        <v>116715</v>
      </c>
      <c r="I93" s="73">
        <v>30721</v>
      </c>
      <c r="J93" s="73">
        <v>51465</v>
      </c>
      <c r="K93" s="73">
        <v>7345</v>
      </c>
      <c r="L93" s="77">
        <v>1295</v>
      </c>
      <c r="M93" s="131">
        <v>0.44</v>
      </c>
    </row>
    <row r="94" spans="1:13" ht="11.25">
      <c r="A94" s="77"/>
      <c r="B94" s="79">
        <v>22</v>
      </c>
      <c r="C94" s="77"/>
      <c r="D94" s="80"/>
      <c r="E94" s="73">
        <v>25725</v>
      </c>
      <c r="F94" s="73">
        <v>5776</v>
      </c>
      <c r="G94" s="73">
        <v>23154</v>
      </c>
      <c r="H94" s="73">
        <v>110999</v>
      </c>
      <c r="I94" s="73">
        <v>29008</v>
      </c>
      <c r="J94" s="73">
        <v>58548</v>
      </c>
      <c r="K94" s="73">
        <v>7548</v>
      </c>
      <c r="L94" s="77">
        <v>1349</v>
      </c>
      <c r="M94" s="131">
        <v>0.53</v>
      </c>
    </row>
    <row r="95" spans="1:13" ht="11.25">
      <c r="A95" s="77"/>
      <c r="B95" s="79">
        <v>23</v>
      </c>
      <c r="C95" s="77"/>
      <c r="D95" s="80"/>
      <c r="E95" s="73">
        <v>24002</v>
      </c>
      <c r="F95" s="73">
        <v>5289</v>
      </c>
      <c r="G95" s="73">
        <v>24209</v>
      </c>
      <c r="H95" s="73">
        <v>102987</v>
      </c>
      <c r="I95" s="73">
        <v>25788</v>
      </c>
      <c r="J95" s="73">
        <v>63202</v>
      </c>
      <c r="K95" s="73">
        <v>7409</v>
      </c>
      <c r="L95" s="77">
        <v>1338</v>
      </c>
      <c r="M95" s="131">
        <v>0.61</v>
      </c>
    </row>
    <row r="96" spans="1:13" ht="11.25" customHeight="1">
      <c r="A96" s="77"/>
      <c r="B96" s="79">
        <v>24</v>
      </c>
      <c r="C96" s="77"/>
      <c r="D96" s="80"/>
      <c r="E96" s="73">
        <v>22872</v>
      </c>
      <c r="F96" s="73">
        <v>5159</v>
      </c>
      <c r="G96" s="73">
        <v>25976</v>
      </c>
      <c r="H96" s="73">
        <v>100223</v>
      </c>
      <c r="I96" s="73">
        <v>25035</v>
      </c>
      <c r="J96" s="73">
        <v>69254</v>
      </c>
      <c r="K96" s="73">
        <v>7374</v>
      </c>
      <c r="L96" s="77">
        <v>1385</v>
      </c>
      <c r="M96" s="131">
        <v>0.69</v>
      </c>
    </row>
    <row r="97" spans="1:13" ht="5.25" customHeight="1">
      <c r="A97" s="81"/>
      <c r="B97" s="81"/>
      <c r="C97" s="81"/>
      <c r="D97" s="82"/>
      <c r="E97" s="15"/>
      <c r="F97" s="15"/>
      <c r="G97" s="15"/>
      <c r="H97" s="15"/>
      <c r="I97" s="94"/>
      <c r="J97" s="94"/>
      <c r="K97" s="15"/>
      <c r="L97" s="130"/>
      <c r="M97" s="130"/>
    </row>
    <row r="98" spans="1:12" ht="13.5" customHeight="1">
      <c r="A98" s="76" t="s">
        <v>424</v>
      </c>
      <c r="J98" s="77"/>
      <c r="K98" s="77"/>
      <c r="L98" s="77"/>
    </row>
    <row r="99" spans="1:12" ht="13.5" customHeight="1">
      <c r="A99" s="76" t="s">
        <v>423</v>
      </c>
      <c r="J99" s="77"/>
      <c r="K99" s="77"/>
      <c r="L99" s="77"/>
    </row>
    <row r="102" spans="1:11" ht="14.25">
      <c r="A102" s="85" t="s">
        <v>625</v>
      </c>
      <c r="K102" s="77"/>
    </row>
    <row r="103" spans="1:12" ht="38.25" customHeight="1">
      <c r="A103" s="379" t="s">
        <v>23</v>
      </c>
      <c r="B103" s="379"/>
      <c r="C103" s="379"/>
      <c r="D103" s="380"/>
      <c r="E103" s="102" t="s">
        <v>286</v>
      </c>
      <c r="F103" s="102" t="s">
        <v>287</v>
      </c>
      <c r="G103" s="95" t="s">
        <v>425</v>
      </c>
      <c r="H103" s="126" t="s">
        <v>426</v>
      </c>
      <c r="I103" s="95" t="s">
        <v>626</v>
      </c>
      <c r="J103" s="126" t="s">
        <v>430</v>
      </c>
      <c r="K103" s="126" t="s">
        <v>627</v>
      </c>
      <c r="L103" s="77"/>
    </row>
    <row r="104" spans="1:12" ht="11.25" customHeight="1">
      <c r="A104" s="77"/>
      <c r="B104" s="77"/>
      <c r="C104" s="77"/>
      <c r="D104" s="80"/>
      <c r="E104" s="93" t="s">
        <v>288</v>
      </c>
      <c r="F104" s="93" t="s">
        <v>285</v>
      </c>
      <c r="G104" s="129" t="s">
        <v>106</v>
      </c>
      <c r="H104" s="129" t="s">
        <v>106</v>
      </c>
      <c r="I104" s="129" t="s">
        <v>51</v>
      </c>
      <c r="J104" s="129" t="s">
        <v>51</v>
      </c>
      <c r="K104" s="129" t="s">
        <v>427</v>
      </c>
      <c r="L104" s="77"/>
    </row>
    <row r="105" spans="1:12" ht="11.25">
      <c r="A105" s="77" t="s">
        <v>34</v>
      </c>
      <c r="B105" s="79">
        <v>20</v>
      </c>
      <c r="C105" s="77" t="s">
        <v>107</v>
      </c>
      <c r="D105" s="80"/>
      <c r="E105" s="73">
        <v>71337</v>
      </c>
      <c r="F105" s="73">
        <v>1236846</v>
      </c>
      <c r="G105" s="73">
        <v>96238</v>
      </c>
      <c r="H105" s="73">
        <v>93569</v>
      </c>
      <c r="I105" s="73">
        <v>78662</v>
      </c>
      <c r="J105" s="73">
        <v>26934</v>
      </c>
      <c r="K105" s="73">
        <v>40069282</v>
      </c>
      <c r="L105" s="4"/>
    </row>
    <row r="106" spans="1:12" ht="11.25">
      <c r="A106" s="77"/>
      <c r="B106" s="79">
        <v>21</v>
      </c>
      <c r="C106" s="77"/>
      <c r="D106" s="80"/>
      <c r="E106" s="73">
        <v>71805</v>
      </c>
      <c r="F106" s="73">
        <v>1253009</v>
      </c>
      <c r="G106" s="73">
        <v>99188</v>
      </c>
      <c r="H106" s="73">
        <v>95626</v>
      </c>
      <c r="I106" s="73">
        <v>87979</v>
      </c>
      <c r="J106" s="73">
        <v>34943</v>
      </c>
      <c r="K106" s="73">
        <v>53084787</v>
      </c>
      <c r="L106" s="4"/>
    </row>
    <row r="107" spans="1:12" ht="11.25">
      <c r="A107" s="77"/>
      <c r="B107" s="79">
        <v>22</v>
      </c>
      <c r="C107" s="77"/>
      <c r="D107" s="80"/>
      <c r="E107" s="73">
        <v>72299</v>
      </c>
      <c r="F107" s="73">
        <v>1273179</v>
      </c>
      <c r="G107" s="73">
        <v>86980</v>
      </c>
      <c r="H107" s="73">
        <v>83018</v>
      </c>
      <c r="I107" s="73">
        <v>73406</v>
      </c>
      <c r="J107" s="73">
        <v>28635</v>
      </c>
      <c r="K107" s="73">
        <v>42208645</v>
      </c>
      <c r="L107" s="4"/>
    </row>
    <row r="108" spans="1:12" ht="11.25">
      <c r="A108" s="77"/>
      <c r="B108" s="79">
        <v>23</v>
      </c>
      <c r="C108" s="77"/>
      <c r="D108" s="80"/>
      <c r="E108" s="73">
        <v>73107</v>
      </c>
      <c r="F108" s="73">
        <v>1273203</v>
      </c>
      <c r="G108" s="73">
        <v>84817</v>
      </c>
      <c r="H108" s="73">
        <v>81790</v>
      </c>
      <c r="I108" s="73">
        <v>70396</v>
      </c>
      <c r="J108" s="73">
        <v>26268</v>
      </c>
      <c r="K108" s="73">
        <v>42732345</v>
      </c>
      <c r="L108" s="4"/>
    </row>
    <row r="109" spans="1:12" ht="11.25" customHeight="1">
      <c r="A109" s="77"/>
      <c r="B109" s="79">
        <v>24</v>
      </c>
      <c r="C109" s="77"/>
      <c r="D109" s="80"/>
      <c r="E109" s="73">
        <v>73939</v>
      </c>
      <c r="F109" s="73">
        <v>1278906</v>
      </c>
      <c r="G109" s="73">
        <v>84302</v>
      </c>
      <c r="H109" s="73">
        <v>82230</v>
      </c>
      <c r="I109" s="73">
        <v>71649</v>
      </c>
      <c r="J109" s="73">
        <v>26705</v>
      </c>
      <c r="K109" s="73">
        <v>42673563</v>
      </c>
      <c r="L109" s="4"/>
    </row>
    <row r="110" spans="1:12" ht="5.25" customHeight="1">
      <c r="A110" s="81"/>
      <c r="B110" s="81"/>
      <c r="C110" s="81"/>
      <c r="D110" s="82"/>
      <c r="E110" s="15"/>
      <c r="F110" s="15"/>
      <c r="G110" s="15"/>
      <c r="H110" s="15"/>
      <c r="I110" s="15"/>
      <c r="J110" s="15"/>
      <c r="K110" s="15"/>
      <c r="L110" s="4"/>
    </row>
    <row r="111" spans="1:12" ht="13.5" customHeight="1">
      <c r="A111" s="76" t="s">
        <v>424</v>
      </c>
      <c r="B111" s="77"/>
      <c r="C111" s="77"/>
      <c r="D111" s="83"/>
      <c r="E111" s="4"/>
      <c r="F111" s="4"/>
      <c r="G111" s="4"/>
      <c r="H111" s="4"/>
      <c r="I111" s="4"/>
      <c r="J111" s="4"/>
      <c r="K111" s="4"/>
      <c r="L111" s="4"/>
    </row>
    <row r="112" spans="1:12" ht="13.5" customHeight="1">
      <c r="A112" s="76" t="s">
        <v>323</v>
      </c>
      <c r="B112" s="77" t="s">
        <v>429</v>
      </c>
      <c r="C112" s="77"/>
      <c r="D112" s="83"/>
      <c r="E112" s="4"/>
      <c r="F112" s="4"/>
      <c r="G112" s="4"/>
      <c r="H112" s="4"/>
      <c r="I112" s="4"/>
      <c r="J112" s="4"/>
      <c r="K112" s="4"/>
      <c r="L112" s="4"/>
    </row>
  </sheetData>
  <sheetProtection/>
  <mergeCells count="46">
    <mergeCell ref="A103:D103"/>
    <mergeCell ref="A89:D90"/>
    <mergeCell ref="G49:H49"/>
    <mergeCell ref="E49:F49"/>
    <mergeCell ref="A49:D50"/>
    <mergeCell ref="A65:D65"/>
    <mergeCell ref="A69:D69"/>
    <mergeCell ref="A81:D81"/>
    <mergeCell ref="A77:D77"/>
    <mergeCell ref="A76:D76"/>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B29:E29"/>
    <mergeCell ref="B32:E32"/>
    <mergeCell ref="B31:E31"/>
    <mergeCell ref="B30:E30"/>
    <mergeCell ref="A75:D75"/>
    <mergeCell ref="B39:E39"/>
    <mergeCell ref="A66:D66"/>
    <mergeCell ref="A64:D64"/>
    <mergeCell ref="B40:E40"/>
    <mergeCell ref="B42:E42"/>
    <mergeCell ref="B43:E43"/>
    <mergeCell ref="E63:G63"/>
    <mergeCell ref="E89:E90"/>
    <mergeCell ref="H89:H90"/>
    <mergeCell ref="G89:G90"/>
    <mergeCell ref="K89:K90"/>
    <mergeCell ref="H63:J63"/>
    <mergeCell ref="K63:M63"/>
    <mergeCell ref="M89:M90"/>
    <mergeCell ref="J89:J90"/>
  </mergeCells>
  <printOptions/>
  <pageMargins left="0.5905511811023623" right="0.5905511811023623" top="0.7874015748031497" bottom="0.5905511811023623" header="0.3937007874015748" footer="0.1968503937007874"/>
  <pageSetup fitToHeight="2" horizontalDpi="600" verticalDpi="600" orientation="portrait" paperSize="9" scale="95" r:id="rId1"/>
  <headerFooter alignWithMargins="0">
    <oddHeader>&amp;L&amp;"ＭＳ Ｐゴシック,太字"&amp;14&amp;A</oddHead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2014-03-17T06:35:08Z</cp:lastPrinted>
  <dcterms:created xsi:type="dcterms:W3CDTF">2001-01-22T06:53:24Z</dcterms:created>
  <dcterms:modified xsi:type="dcterms:W3CDTF">2014-04-07T06:32:39Z</dcterms:modified>
  <cp:category/>
  <cp:version/>
  <cp:contentType/>
  <cp:contentStatus/>
</cp:coreProperties>
</file>