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<sst xmlns="http://schemas.openxmlformats.org/spreadsheetml/2006/main" count="327" uniqueCount="114">
  <si>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</si>
  <si>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</si>
  <si>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</si>
  <si>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</si>
  <si>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</si>
  <si>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</si>
  <si>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</si>
  <si>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r>
      <t>（百万円</t>
    </r>
    <r>
      <rPr>
        <sz val="11"/>
        <rFont val="ＭＳ Ｐゴシック"/>
        <family val="3"/>
      </rPr>
      <t>）</t>
    </r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</si>
  <si>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</si>
  <si>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</si>
  <si>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</si>
  <si>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</si>
  <si>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</si>
  <si>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</si>
  <si>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</si>
  <si>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</si>
  <si>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住宅資金貸付
事業特別会計</t>
  </si>
  <si>
    <t>普通会計</t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</si>
  <si>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</si>
  <si>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</si>
  <si>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t>総収益　　（歳入）</t>
  </si>
  <si>
    <t>総費用　　（歳出）</t>
  </si>
  <si>
    <t>＜法適用以外＞
形式収支</t>
  </si>
  <si>
    <t>純損益
（実質収支）</t>
  </si>
  <si>
    <t>企業債(地方債)現在高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</si>
  <si>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</si>
  <si>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</si>
  <si>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</si>
  <si>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上水道事業会計</t>
  </si>
  <si>
    <t>（総収益）</t>
  </si>
  <si>
    <t>（総費用）</t>
  </si>
  <si>
    <t>－</t>
  </si>
  <si>
    <t>（純損益）</t>
  </si>
  <si>
    <t>法適用企業</t>
  </si>
  <si>
    <t>工業用水道事業会計</t>
  </si>
  <si>
    <t>国民健康保険特別会計</t>
  </si>
  <si>
    <t>（歳入）　　</t>
  </si>
  <si>
    <t>（歳出）</t>
  </si>
  <si>
    <t>（実質収支）</t>
  </si>
  <si>
    <t>－</t>
  </si>
  <si>
    <t>老人保健特別会計</t>
  </si>
  <si>
    <t>簡易水道事業特別会計</t>
  </si>
  <si>
    <t>と畜場特別会計</t>
  </si>
  <si>
    <t>宅地開発事業特別会計</t>
  </si>
  <si>
    <t>休日診療所特別会計</t>
  </si>
  <si>
    <t>下水道事業特別会計</t>
  </si>
  <si>
    <t>（公共下水道事業）</t>
  </si>
  <si>
    <t>（特定環境保全公共下水道事業）</t>
  </si>
  <si>
    <t>（農業集落排水事業）</t>
  </si>
  <si>
    <t>訪問看護事業特別会計</t>
  </si>
  <si>
    <t>農林業体験実習館特別会計</t>
  </si>
  <si>
    <t>介護保険特別会計
（介護サービス勘定）</t>
  </si>
  <si>
    <t>財産区特別会計</t>
  </si>
  <si>
    <t>農業共済事業特別会計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</si>
  <si>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</si>
  <si>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</si>
  <si>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</si>
  <si>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</si>
  <si>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</si>
  <si>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</si>
  <si>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実質収支
（純損益）</t>
  </si>
  <si>
    <t>地方債(企業債)現在高</t>
  </si>
  <si>
    <t>当該団体の負担金割合</t>
  </si>
  <si>
    <t>南但老人ホーム
（普通会計）</t>
  </si>
  <si>
    <t>南但老人ホーム
（介護保険事業）</t>
  </si>
  <si>
    <t>南但老人ホーム
（公営企業計）</t>
  </si>
  <si>
    <t>南但老人ホーム
（施設入所）</t>
  </si>
  <si>
    <t>南但老人ホーム
（短期入所）</t>
  </si>
  <si>
    <t>南但老人ホーム
（ﾃﾞｲｻｰﾋﾞｽ）</t>
  </si>
  <si>
    <t>南但広域行政事務組合</t>
  </si>
  <si>
    <t>公立豊岡病院組合</t>
  </si>
  <si>
    <t>－</t>
  </si>
  <si>
    <t>－</t>
  </si>
  <si>
    <t>（豊岡病院）</t>
  </si>
  <si>
    <t>（日高病院）</t>
  </si>
  <si>
    <t>（出石病院）</t>
  </si>
  <si>
    <t>（梁瀬病院）</t>
  </si>
  <si>
    <t>（和田山病院）</t>
  </si>
  <si>
    <t>但馬広域行政事務組合</t>
  </si>
  <si>
    <t>兵庫県市町村職員退職手当組合</t>
  </si>
  <si>
    <t>兵庫県市町交通災害共済組合</t>
  </si>
  <si>
    <t>兵庫県町議会議員公務災害補償組合</t>
  </si>
  <si>
    <t>兵庫県後期高齢者医療広域連合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</si>
  <si>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</si>
  <si>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</si>
  <si>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</si>
  <si>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</si>
  <si>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</si>
  <si>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</si>
  <si>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</si>
  <si>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</si>
  <si>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和田山食肉公社㈱</t>
  </si>
  <si>
    <t>和田山商業振興㈱</t>
  </si>
  <si>
    <t>㈲朝来農産物加工所</t>
  </si>
  <si>
    <t>㈱あさご有機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</si>
  <si>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</si>
  <si>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</si>
  <si>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</si>
  <si>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</si>
  <si>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</si>
  <si>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</si>
  <si>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</si>
  <si>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基金から
1,088百万円</t>
  </si>
  <si>
    <t>基金から
50百万円</t>
  </si>
  <si>
    <t>基金から
1,088百万円</t>
  </si>
  <si>
    <t>普通会計から
33百万円</t>
  </si>
  <si>
    <t>普通会計から
22百万円</t>
  </si>
  <si>
    <t>繰出金（分賦金） 435百万円</t>
  </si>
  <si>
    <t>兵庫県　　朝　来　市</t>
  </si>
  <si>
    <t>㈱フレッシュあさご</t>
  </si>
  <si>
    <t>18.2％</t>
  </si>
  <si>
    <t>87.6％</t>
  </si>
  <si>
    <t>2.4％</t>
  </si>
  <si>
    <t>介護保険特別会計
(保険事業勘定）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</si>
</sst>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_);[Red]\(#,##0.0\)"/>
    <numFmt numFmtId="178" formatCode="#,##0.0"/>
    <numFmt numFmtId="179" formatCode="_ #,##0.0;[Red]_ \-#,##0.0"/>
    <numFmt numFmtId="180" formatCode="0_);[Red]\(0\)"/>
    <numFmt numFmtId="181" formatCode="#,##0;&quot;△ &quot;#,##0"/>
    <numFmt numFmtId="182" formatCode="#,##0.0;&quot;△ &quot;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thin"/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/>
      <top style="double">
        <color indexed="8"/>
      </top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 style="hair">
        <color indexed="8"/>
      </left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81" fontId="8" fillId="0" borderId="9" xfId="0" applyNumberFormat="1" applyFont="1" applyFill="1" applyBorder="1" applyAlignment="1">
      <alignment horizontal="left" vertical="center" wrapText="1"/>
    </xf>
    <xf numFmtId="181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81" fontId="0" fillId="0" borderId="11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8" fillId="0" borderId="9" xfId="0" applyNumberFormat="1" applyFont="1" applyBorder="1" applyAlignment="1">
      <alignment vertical="center" wrapText="1"/>
    </xf>
    <xf numFmtId="181" fontId="8" fillId="0" borderId="10" xfId="0" applyNumberFormat="1" applyFont="1" applyBorder="1" applyAlignment="1">
      <alignment vertical="center" wrapText="1"/>
    </xf>
    <xf numFmtId="181" fontId="0" fillId="0" borderId="11" xfId="0" applyNumberFormat="1" applyFont="1" applyBorder="1" applyAlignment="1">
      <alignment horizontal="right" vertical="center" wrapText="1"/>
    </xf>
    <xf numFmtId="181" fontId="0" fillId="0" borderId="12" xfId="0" applyNumberFormat="1" applyFont="1" applyBorder="1" applyAlignment="1">
      <alignment horizontal="right" vertical="center" wrapText="1"/>
    </xf>
    <xf numFmtId="181" fontId="0" fillId="0" borderId="12" xfId="16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81" fontId="8" fillId="0" borderId="13" xfId="0" applyNumberFormat="1" applyFont="1" applyFill="1" applyBorder="1" applyAlignment="1">
      <alignment vertical="center" wrapText="1"/>
    </xf>
    <xf numFmtId="181" fontId="8" fillId="0" borderId="14" xfId="0" applyNumberFormat="1" applyFont="1" applyFill="1" applyBorder="1" applyAlignment="1">
      <alignment vertical="center" wrapText="1"/>
    </xf>
    <xf numFmtId="181" fontId="0" fillId="0" borderId="11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8" fillId="0" borderId="9" xfId="0" applyNumberFormat="1" applyFont="1" applyFill="1" applyBorder="1" applyAlignment="1">
      <alignment vertical="center" wrapText="1"/>
    </xf>
    <xf numFmtId="181" fontId="8" fillId="0" borderId="10" xfId="0" applyNumberFormat="1" applyFont="1" applyFill="1" applyBorder="1" applyAlignment="1">
      <alignment vertical="center" wrapText="1"/>
    </xf>
    <xf numFmtId="181" fontId="0" fillId="0" borderId="11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vertical="center" wrapText="1"/>
    </xf>
    <xf numFmtId="181" fontId="8" fillId="0" borderId="16" xfId="0" applyNumberFormat="1" applyFont="1" applyFill="1" applyBorder="1" applyAlignment="1">
      <alignment vertical="center" wrapText="1"/>
    </xf>
    <xf numFmtId="181" fontId="0" fillId="0" borderId="17" xfId="0" applyNumberFormat="1" applyFont="1" applyBorder="1" applyAlignment="1">
      <alignment horizontal="right" vertical="center"/>
    </xf>
    <xf numFmtId="181" fontId="0" fillId="0" borderId="18" xfId="0" applyNumberFormat="1" applyFon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7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left" vertical="center"/>
    </xf>
    <xf numFmtId="176" fontId="8" fillId="0" borderId="23" xfId="0" applyNumberFormat="1" applyFont="1" applyFill="1" applyBorder="1" applyAlignment="1">
      <alignment horizontal="left" vertical="center" wrapText="1"/>
    </xf>
    <xf numFmtId="176" fontId="8" fillId="0" borderId="24" xfId="0" applyNumberFormat="1" applyFont="1" applyFill="1" applyBorder="1" applyAlignment="1">
      <alignment horizontal="lef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center" vertical="center" wrapText="1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6" fontId="9" fillId="2" borderId="29" xfId="0" applyNumberFormat="1" applyFont="1" applyFill="1" applyBorder="1" applyAlignment="1">
      <alignment horizontal="center" vertical="center" wrapText="1"/>
    </xf>
    <xf numFmtId="176" fontId="8" fillId="2" borderId="3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81" fontId="0" fillId="0" borderId="32" xfId="0" applyNumberFormat="1" applyFont="1" applyBorder="1" applyAlignment="1">
      <alignment horizontal="right" vertical="center" wrapText="1"/>
    </xf>
    <xf numFmtId="181" fontId="0" fillId="0" borderId="33" xfId="0" applyNumberFormat="1" applyFont="1" applyBorder="1" applyAlignment="1">
      <alignment horizontal="right" vertical="center" wrapText="1"/>
    </xf>
    <xf numFmtId="181" fontId="0" fillId="0" borderId="33" xfId="16" applyNumberFormat="1" applyFont="1" applyBorder="1" applyAlignment="1">
      <alignment horizontal="right" vertical="center" wrapText="1"/>
    </xf>
    <xf numFmtId="181" fontId="0" fillId="0" borderId="33" xfId="0" applyNumberFormat="1" applyFont="1" applyFill="1" applyBorder="1" applyAlignment="1">
      <alignment horizontal="right" vertical="center"/>
    </xf>
    <xf numFmtId="176" fontId="7" fillId="2" borderId="34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176" fontId="9" fillId="2" borderId="36" xfId="0" applyNumberFormat="1" applyFont="1" applyFill="1" applyBorder="1" applyAlignment="1">
      <alignment horizontal="center" vertical="center" wrapText="1"/>
    </xf>
    <xf numFmtId="176" fontId="8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81" fontId="0" fillId="0" borderId="32" xfId="0" applyNumberFormat="1" applyFont="1" applyFill="1" applyBorder="1" applyAlignment="1">
      <alignment horizontal="right" vertical="center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6" fontId="8" fillId="0" borderId="41" xfId="0" applyNumberFormat="1" applyFont="1" applyBorder="1" applyAlignment="1">
      <alignment horizontal="left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left" vertical="center" shrinkToFit="1"/>
    </xf>
    <xf numFmtId="181" fontId="0" fillId="0" borderId="45" xfId="0" applyNumberFormat="1" applyFont="1" applyBorder="1" applyAlignment="1">
      <alignment horizontal="right" vertical="center"/>
    </xf>
    <xf numFmtId="181" fontId="0" fillId="0" borderId="46" xfId="0" applyNumberFormat="1" applyFont="1" applyBorder="1" applyAlignment="1">
      <alignment horizontal="right" vertical="center"/>
    </xf>
    <xf numFmtId="181" fontId="0" fillId="0" borderId="46" xfId="0" applyNumberForma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right" vertical="center"/>
    </xf>
    <xf numFmtId="38" fontId="2" fillId="0" borderId="48" xfId="0" applyNumberFormat="1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181" fontId="0" fillId="0" borderId="10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/>
    </xf>
    <xf numFmtId="176" fontId="8" fillId="0" borderId="23" xfId="0" applyNumberFormat="1" applyFont="1" applyFill="1" applyBorder="1" applyAlignment="1">
      <alignment vertical="center" wrapText="1"/>
    </xf>
    <xf numFmtId="0" fontId="8" fillId="0" borderId="5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176" fontId="8" fillId="1" borderId="52" xfId="0" applyNumberFormat="1" applyFont="1" applyFill="1" applyBorder="1" applyAlignment="1">
      <alignment horizontal="center" vertical="center" wrapText="1"/>
    </xf>
    <xf numFmtId="176" fontId="0" fillId="1" borderId="52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vertical="center" wrapText="1"/>
    </xf>
    <xf numFmtId="181" fontId="0" fillId="0" borderId="12" xfId="0" applyNumberFormat="1" applyFont="1" applyBorder="1" applyAlignment="1">
      <alignment vertical="center" wrapText="1"/>
    </xf>
    <xf numFmtId="176" fontId="0" fillId="2" borderId="53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vertical="center" shrinkToFit="1"/>
    </xf>
    <xf numFmtId="0" fontId="8" fillId="0" borderId="51" xfId="0" applyFont="1" applyFill="1" applyBorder="1" applyAlignment="1">
      <alignment shrinkToFit="1"/>
    </xf>
    <xf numFmtId="0" fontId="2" fillId="1" borderId="54" xfId="0" applyFont="1" applyFill="1" applyBorder="1" applyAlignment="1">
      <alignment horizontal="center" vertical="center"/>
    </xf>
    <xf numFmtId="4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 quotePrefix="1">
      <alignment horizontal="center" vertical="center"/>
    </xf>
    <xf numFmtId="0" fontId="2" fillId="0" borderId="54" xfId="0" applyFont="1" applyBorder="1" applyAlignment="1">
      <alignment horizontal="center" vertical="center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81" fontId="0" fillId="0" borderId="55" xfId="0" applyNumberFormat="1" applyBorder="1" applyAlignment="1">
      <alignment horizontal="right" vertical="center"/>
    </xf>
    <xf numFmtId="181" fontId="0" fillId="0" borderId="56" xfId="0" applyNumberFormat="1" applyBorder="1" applyAlignment="1">
      <alignment horizontal="right" vertical="center"/>
    </xf>
    <xf numFmtId="181" fontId="0" fillId="0" borderId="57" xfId="0" applyNumberFormat="1" applyBorder="1" applyAlignment="1">
      <alignment horizontal="right" vertical="center"/>
    </xf>
    <xf numFmtId="181" fontId="0" fillId="0" borderId="58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181" fontId="0" fillId="0" borderId="59" xfId="0" applyNumberFormat="1" applyBorder="1" applyAlignment="1">
      <alignment horizontal="right" vertical="center"/>
    </xf>
    <xf numFmtId="181" fontId="0" fillId="0" borderId="6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176" fontId="0" fillId="1" borderId="37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176" fontId="8" fillId="0" borderId="51" xfId="0" applyNumberFormat="1" applyFont="1" applyFill="1" applyBorder="1" applyAlignment="1">
      <alignment vertical="center" wrapText="1"/>
    </xf>
    <xf numFmtId="176" fontId="8" fillId="0" borderId="51" xfId="0" applyNumberFormat="1" applyFont="1" applyFill="1" applyBorder="1" applyAlignment="1">
      <alignment vertical="center" shrinkToFit="1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8" fillId="0" borderId="51" xfId="0" applyNumberFormat="1" applyFont="1" applyFill="1" applyBorder="1" applyAlignment="1">
      <alignment horizontal="right" vertical="center" shrinkToFit="1"/>
    </xf>
    <xf numFmtId="176" fontId="1" fillId="0" borderId="23" xfId="0" applyNumberFormat="1" applyFont="1" applyFill="1" applyBorder="1" applyAlignment="1">
      <alignment horizontal="right" vertical="center" wrapText="1"/>
    </xf>
    <xf numFmtId="176" fontId="1" fillId="0" borderId="51" xfId="0" applyNumberFormat="1" applyFont="1" applyFill="1" applyBorder="1" applyAlignment="1">
      <alignment horizontal="right" vertical="center" wrapText="1"/>
    </xf>
    <xf numFmtId="176" fontId="8" fillId="0" borderId="66" xfId="0" applyNumberFormat="1" applyFont="1" applyFill="1" applyBorder="1" applyAlignment="1">
      <alignment vertical="center" wrapText="1"/>
    </xf>
    <xf numFmtId="176" fontId="8" fillId="0" borderId="67" xfId="0" applyNumberFormat="1" applyFont="1" applyFill="1" applyBorder="1" applyAlignment="1">
      <alignment vertical="center" wrapText="1"/>
    </xf>
    <xf numFmtId="181" fontId="0" fillId="0" borderId="33" xfId="0" applyNumberFormat="1" applyFont="1" applyBorder="1" applyAlignment="1">
      <alignment vertical="center" wrapText="1"/>
    </xf>
    <xf numFmtId="181" fontId="0" fillId="0" borderId="33" xfId="0" applyNumberFormat="1" applyFont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76" fontId="0" fillId="0" borderId="68" xfId="0" applyNumberFormat="1" applyFont="1" applyBorder="1" applyAlignment="1">
      <alignment horizontal="center" vertical="center"/>
    </xf>
    <xf numFmtId="181" fontId="0" fillId="0" borderId="33" xfId="0" applyNumberFormat="1" applyFont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8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182" fontId="0" fillId="0" borderId="16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182" fontId="0" fillId="0" borderId="8" xfId="0" applyNumberFormat="1" applyFont="1" applyFill="1" applyBorder="1" applyAlignment="1">
      <alignment horizontal="right" vertical="center"/>
    </xf>
    <xf numFmtId="182" fontId="0" fillId="0" borderId="71" xfId="0" applyNumberFormat="1" applyFont="1" applyFill="1" applyBorder="1" applyAlignment="1">
      <alignment horizontal="right" vertical="center"/>
    </xf>
    <xf numFmtId="182" fontId="0" fillId="0" borderId="72" xfId="0" applyNumberFormat="1" applyFont="1" applyFill="1" applyBorder="1" applyAlignment="1">
      <alignment horizontal="right" vertical="center"/>
    </xf>
    <xf numFmtId="182" fontId="0" fillId="0" borderId="73" xfId="0" applyNumberFormat="1" applyFont="1" applyFill="1" applyBorder="1" applyAlignment="1">
      <alignment horizontal="right" vertical="center"/>
    </xf>
    <xf numFmtId="176" fontId="8" fillId="0" borderId="74" xfId="0" applyNumberFormat="1" applyFont="1" applyFill="1" applyBorder="1" applyAlignment="1">
      <alignment horizontal="left" vertical="center" wrapText="1"/>
    </xf>
    <xf numFmtId="176" fontId="8" fillId="0" borderId="51" xfId="0" applyNumberFormat="1" applyFont="1" applyFill="1" applyBorder="1" applyAlignment="1">
      <alignment horizontal="left" vertical="center" wrapText="1"/>
    </xf>
    <xf numFmtId="181" fontId="0" fillId="0" borderId="14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2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center" vertical="center"/>
    </xf>
    <xf numFmtId="176" fontId="0" fillId="0" borderId="75" xfId="0" applyNumberFormat="1" applyFont="1" applyFill="1" applyBorder="1" applyAlignment="1">
      <alignment horizontal="center" vertical="center" wrapText="1"/>
    </xf>
    <xf numFmtId="176" fontId="0" fillId="0" borderId="42" xfId="0" applyNumberFormat="1" applyFont="1" applyFill="1" applyBorder="1" applyAlignment="1">
      <alignment horizontal="center" vertical="center" wrapText="1"/>
    </xf>
    <xf numFmtId="176" fontId="0" fillId="0" borderId="68" xfId="0" applyNumberFormat="1" applyFont="1" applyFill="1" applyBorder="1" applyAlignment="1">
      <alignment horizontal="center" vertical="center" wrapText="1"/>
    </xf>
    <xf numFmtId="176" fontId="8" fillId="0" borderId="76" xfId="0" applyNumberFormat="1" applyFont="1" applyBorder="1" applyAlignment="1">
      <alignment horizontal="center" vertical="center" wrapText="1"/>
    </xf>
    <xf numFmtId="176" fontId="8" fillId="0" borderId="77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51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right" vertical="center" shrinkToFit="1"/>
    </xf>
    <xf numFmtId="176" fontId="8" fillId="0" borderId="51" xfId="0" applyNumberFormat="1" applyFont="1" applyBorder="1" applyAlignment="1">
      <alignment horizontal="right" vertical="center" shrinkToFit="1"/>
    </xf>
    <xf numFmtId="176" fontId="8" fillId="0" borderId="23" xfId="0" applyNumberFormat="1" applyFont="1" applyBorder="1" applyAlignment="1">
      <alignment horizontal="left" vertical="center" shrinkToFit="1"/>
    </xf>
    <xf numFmtId="176" fontId="8" fillId="0" borderId="51" xfId="0" applyNumberFormat="1" applyFont="1" applyBorder="1" applyAlignment="1">
      <alignment horizontal="left" vertical="center" shrinkToFit="1"/>
    </xf>
    <xf numFmtId="176" fontId="8" fillId="0" borderId="78" xfId="0" applyNumberFormat="1" applyFont="1" applyFill="1" applyBorder="1" applyAlignment="1">
      <alignment horizontal="left" vertical="center" wrapText="1"/>
    </xf>
    <xf numFmtId="176" fontId="8" fillId="0" borderId="79" xfId="0" applyNumberFormat="1" applyFont="1" applyFill="1" applyBorder="1" applyAlignment="1">
      <alignment horizontal="left" vertical="center" wrapText="1"/>
    </xf>
    <xf numFmtId="182" fontId="0" fillId="0" borderId="10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76" fontId="0" fillId="0" borderId="80" xfId="0" applyNumberFormat="1" applyFont="1" applyFill="1" applyBorder="1" applyAlignment="1">
      <alignment horizontal="center" vertical="center" wrapText="1"/>
    </xf>
    <xf numFmtId="176" fontId="0" fillId="0" borderId="69" xfId="0" applyNumberFormat="1" applyFont="1" applyFill="1" applyBorder="1" applyAlignment="1">
      <alignment horizontal="center" vertical="center" wrapText="1"/>
    </xf>
    <xf numFmtId="176" fontId="8" fillId="0" borderId="68" xfId="0" applyNumberFormat="1" applyFont="1" applyFill="1" applyBorder="1" applyAlignment="1">
      <alignment horizontal="center" vertical="center" wrapText="1"/>
    </xf>
    <xf numFmtId="176" fontId="8" fillId="0" borderId="4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81" fontId="0" fillId="0" borderId="1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181" fontId="0" fillId="0" borderId="16" xfId="0" applyNumberFormat="1" applyFont="1" applyFill="1" applyBorder="1" applyAlignment="1">
      <alignment horizontal="right" vertical="center"/>
    </xf>
    <xf numFmtId="176" fontId="8" fillId="0" borderId="68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center" vertical="center"/>
    </xf>
    <xf numFmtId="176" fontId="8" fillId="0" borderId="78" xfId="0" applyNumberFormat="1" applyFont="1" applyFill="1" applyBorder="1" applyAlignment="1">
      <alignment vertical="center" wrapText="1"/>
    </xf>
    <xf numFmtId="181" fontId="0" fillId="0" borderId="81" xfId="0" applyNumberFormat="1" applyFont="1" applyBorder="1" applyAlignment="1">
      <alignment vertical="center" wrapText="1"/>
    </xf>
    <xf numFmtId="181" fontId="0" fillId="0" borderId="81" xfId="0" applyNumberFormat="1" applyFont="1" applyBorder="1" applyAlignment="1">
      <alignment horizontal="right" vertical="center"/>
    </xf>
    <xf numFmtId="181" fontId="0" fillId="0" borderId="81" xfId="0" applyNumberFormat="1" applyFont="1" applyFill="1" applyBorder="1" applyAlignment="1">
      <alignment horizontal="right" vertical="center"/>
    </xf>
    <xf numFmtId="176" fontId="8" fillId="0" borderId="82" xfId="0" applyNumberFormat="1" applyFont="1" applyFill="1" applyBorder="1" applyAlignment="1">
      <alignment vertical="center" wrapText="1"/>
    </xf>
    <xf numFmtId="181" fontId="0" fillId="0" borderId="83" xfId="0" applyNumberFormat="1" applyFont="1" applyBorder="1" applyAlignment="1">
      <alignment vertical="center" wrapText="1"/>
    </xf>
    <xf numFmtId="181" fontId="0" fillId="0" borderId="83" xfId="0" applyNumberFormat="1" applyFont="1" applyBorder="1" applyAlignment="1">
      <alignment horizontal="right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81" fontId="0" fillId="0" borderId="85" xfId="0" applyNumberFormat="1" applyFont="1" applyBorder="1" applyAlignment="1">
      <alignment vertical="center" wrapText="1"/>
    </xf>
    <xf numFmtId="181" fontId="0" fillId="0" borderId="0" xfId="0" applyNumberFormat="1" applyFont="1" applyBorder="1" applyAlignment="1">
      <alignment vertical="center" wrapText="1"/>
    </xf>
    <xf numFmtId="181" fontId="0" fillId="0" borderId="86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176" fontId="0" fillId="0" borderId="87" xfId="0" applyNumberFormat="1" applyFont="1" applyBorder="1" applyAlignment="1">
      <alignment horizontal="center" vertical="center"/>
    </xf>
    <xf numFmtId="176" fontId="0" fillId="0" borderId="8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8"/>
  <sheetViews>
    <sheetView tabSelected="1" zoomScale="75" zoomScaleNormal="75" workbookViewId="0" topLeftCell="A97">
      <selection activeCell="F121" sqref="F121"/>
    </sheetView>
  </sheetViews>
  <sheetFormatPr defaultColWidth="9.00390625" defaultRowHeight="13.5"/>
  <cols>
    <col min="1" max="1" width="1.37890625" style="1" customWidth="1"/>
    <col min="2" max="2" width="18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00" t="s">
        <v>0</v>
      </c>
      <c r="D1" s="100"/>
      <c r="E1" s="100"/>
      <c r="F1" s="100"/>
      <c r="G1" s="100"/>
      <c r="H1" s="100"/>
      <c r="I1" s="100"/>
      <c r="J1" s="10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91" t="s">
        <v>108</v>
      </c>
      <c r="D3" s="191"/>
      <c r="E3" s="191"/>
      <c r="G3" s="4" t="s">
        <v>3</v>
      </c>
      <c r="H3" s="5" t="s">
        <v>4</v>
      </c>
      <c r="I3" s="105" t="s">
        <v>5</v>
      </c>
      <c r="J3" s="97"/>
    </row>
    <row r="4" spans="7:11" ht="26.25" customHeight="1" thickTop="1">
      <c r="G4" s="6">
        <v>11827</v>
      </c>
      <c r="H4" s="7">
        <v>623</v>
      </c>
      <c r="I4" s="92">
        <f>SUM(G4:H4)</f>
        <v>12450</v>
      </c>
      <c r="J4" s="93"/>
      <c r="K4" s="8"/>
    </row>
    <row r="5" spans="8:9" ht="16.5" customHeight="1">
      <c r="H5" s="9"/>
      <c r="I5" s="9"/>
    </row>
    <row r="6" spans="2:14" ht="18.75">
      <c r="B6" s="10" t="s">
        <v>6</v>
      </c>
      <c r="J6" s="11"/>
      <c r="K6" s="11" t="s">
        <v>7</v>
      </c>
      <c r="L6" s="11"/>
      <c r="M6" s="11"/>
      <c r="N6" s="11"/>
    </row>
    <row r="7" spans="2:14" ht="7.5" customHeight="1">
      <c r="B7" s="12"/>
      <c r="I7" s="11"/>
      <c r="J7" s="11"/>
      <c r="K7" s="11"/>
      <c r="L7" s="11"/>
      <c r="M7" s="11"/>
      <c r="N7" s="11"/>
    </row>
    <row r="8" spans="2:14" s="13" customFormat="1" ht="29.25" customHeight="1" thickBot="1">
      <c r="B8" s="56"/>
      <c r="C8" s="57" t="s">
        <v>8</v>
      </c>
      <c r="D8" s="58" t="s">
        <v>9</v>
      </c>
      <c r="E8" s="58" t="s">
        <v>10</v>
      </c>
      <c r="F8" s="58" t="s">
        <v>11</v>
      </c>
      <c r="G8" s="58" t="s">
        <v>12</v>
      </c>
      <c r="H8" s="58" t="s">
        <v>13</v>
      </c>
      <c r="I8" s="125" t="s">
        <v>14</v>
      </c>
      <c r="J8" s="126"/>
      <c r="K8" s="33"/>
      <c r="L8" s="11"/>
      <c r="M8" s="11"/>
      <c r="N8" s="11"/>
    </row>
    <row r="9" spans="2:14" ht="24" customHeight="1" thickTop="1">
      <c r="B9" s="59" t="s">
        <v>15</v>
      </c>
      <c r="C9" s="14">
        <v>23922</v>
      </c>
      <c r="D9" s="15">
        <v>23551</v>
      </c>
      <c r="E9" s="15">
        <v>371</v>
      </c>
      <c r="F9" s="15">
        <v>283</v>
      </c>
      <c r="G9" s="15">
        <v>35055</v>
      </c>
      <c r="H9" s="15">
        <v>50</v>
      </c>
      <c r="I9" s="127" t="s">
        <v>104</v>
      </c>
      <c r="J9" s="128"/>
      <c r="K9" s="33"/>
      <c r="L9" s="11"/>
      <c r="M9" s="11"/>
      <c r="N9" s="11"/>
    </row>
    <row r="10" spans="2:14" ht="24" customHeight="1">
      <c r="B10" s="60" t="s">
        <v>16</v>
      </c>
      <c r="C10" s="14">
        <v>29</v>
      </c>
      <c r="D10" s="15">
        <v>28</v>
      </c>
      <c r="E10" s="15">
        <v>0</v>
      </c>
      <c r="F10" s="15">
        <v>0</v>
      </c>
      <c r="G10" s="15">
        <v>56</v>
      </c>
      <c r="H10" s="15">
        <v>8</v>
      </c>
      <c r="I10" s="129"/>
      <c r="J10" s="130"/>
      <c r="K10" s="55"/>
      <c r="L10" s="11"/>
      <c r="M10" s="11"/>
      <c r="N10" s="11"/>
    </row>
    <row r="11" spans="2:14" ht="24" customHeight="1">
      <c r="B11" s="199" t="s">
        <v>52</v>
      </c>
      <c r="C11" s="204">
        <v>42</v>
      </c>
      <c r="D11" s="200">
        <v>41</v>
      </c>
      <c r="E11" s="200">
        <v>1</v>
      </c>
      <c r="F11" s="200">
        <v>1</v>
      </c>
      <c r="G11" s="201">
        <v>0</v>
      </c>
      <c r="H11" s="206">
        <v>0</v>
      </c>
      <c r="I11" s="202"/>
      <c r="J11" s="203"/>
      <c r="K11" s="54"/>
      <c r="L11" s="54"/>
      <c r="M11" s="31"/>
      <c r="N11" s="11"/>
    </row>
    <row r="12" spans="2:14" ht="24" customHeight="1" thickBot="1">
      <c r="B12" s="195" t="s">
        <v>44</v>
      </c>
      <c r="C12" s="205">
        <v>11</v>
      </c>
      <c r="D12" s="196">
        <v>11</v>
      </c>
      <c r="E12" s="196">
        <v>0</v>
      </c>
      <c r="F12" s="196">
        <v>0</v>
      </c>
      <c r="G12" s="197">
        <v>0</v>
      </c>
      <c r="H12" s="198">
        <v>0</v>
      </c>
      <c r="I12" s="208"/>
      <c r="J12" s="209"/>
      <c r="K12" s="54"/>
      <c r="L12" s="54"/>
      <c r="M12" s="31"/>
      <c r="N12" s="11"/>
    </row>
    <row r="13" spans="2:14" ht="24" customHeight="1" thickTop="1">
      <c r="B13" s="61" t="s">
        <v>17</v>
      </c>
      <c r="C13" s="62">
        <v>23945</v>
      </c>
      <c r="D13" s="63">
        <v>23574</v>
      </c>
      <c r="E13" s="63">
        <v>371</v>
      </c>
      <c r="F13" s="63">
        <v>283</v>
      </c>
      <c r="G13" s="63">
        <v>35112</v>
      </c>
      <c r="H13" s="63">
        <v>50</v>
      </c>
      <c r="I13" s="207" t="s">
        <v>102</v>
      </c>
      <c r="J13" s="124"/>
      <c r="K13" s="33"/>
      <c r="L13" s="11"/>
      <c r="M13" s="11"/>
      <c r="N13" s="11"/>
    </row>
    <row r="14" spans="9:14" ht="22.5" customHeight="1">
      <c r="I14" s="11"/>
      <c r="J14" s="11"/>
      <c r="K14" s="11"/>
      <c r="L14" s="11"/>
      <c r="M14" s="11"/>
      <c r="N14" s="11"/>
    </row>
    <row r="15" spans="2:14" ht="18.75">
      <c r="B15" s="10" t="s">
        <v>18</v>
      </c>
      <c r="J15" s="11"/>
      <c r="K15" s="11"/>
      <c r="L15" s="11"/>
      <c r="M15" s="16" t="s">
        <v>19</v>
      </c>
      <c r="N15" s="11"/>
    </row>
    <row r="16" spans="2:14" ht="7.5" customHeight="1">
      <c r="B16" s="12"/>
      <c r="I16" s="11"/>
      <c r="J16" s="11"/>
      <c r="K16" s="11"/>
      <c r="L16" s="11"/>
      <c r="M16" s="11"/>
      <c r="N16" s="11"/>
    </row>
    <row r="17" spans="2:14" s="13" customFormat="1" ht="29.25" customHeight="1">
      <c r="B17" s="64"/>
      <c r="C17" s="65" t="s">
        <v>20</v>
      </c>
      <c r="D17" s="66" t="s">
        <v>21</v>
      </c>
      <c r="E17" s="67" t="s">
        <v>22</v>
      </c>
      <c r="F17" s="66" t="s">
        <v>23</v>
      </c>
      <c r="G17" s="66" t="s">
        <v>24</v>
      </c>
      <c r="H17" s="66" t="s">
        <v>13</v>
      </c>
      <c r="I17" s="101" t="s">
        <v>25</v>
      </c>
      <c r="J17" s="102"/>
      <c r="K17" s="68" t="s">
        <v>26</v>
      </c>
      <c r="L17" s="68" t="s">
        <v>27</v>
      </c>
      <c r="M17" s="69" t="s">
        <v>14</v>
      </c>
      <c r="N17" s="11"/>
    </row>
    <row r="18" spans="2:14" s="20" customFormat="1" ht="12" customHeight="1">
      <c r="B18" s="98" t="s">
        <v>28</v>
      </c>
      <c r="C18" s="17" t="s">
        <v>29</v>
      </c>
      <c r="D18" s="18" t="s">
        <v>30</v>
      </c>
      <c r="E18" s="94" t="s">
        <v>31</v>
      </c>
      <c r="F18" s="18" t="s">
        <v>32</v>
      </c>
      <c r="G18" s="96">
        <v>4961</v>
      </c>
      <c r="H18" s="141">
        <v>27</v>
      </c>
      <c r="I18" s="188">
        <v>102.6</v>
      </c>
      <c r="J18" s="188"/>
      <c r="K18" s="96">
        <v>0</v>
      </c>
      <c r="L18" s="96">
        <v>0</v>
      </c>
      <c r="M18" s="144" t="s">
        <v>33</v>
      </c>
      <c r="N18" s="19"/>
    </row>
    <row r="19" spans="2:14" ht="12" customHeight="1">
      <c r="B19" s="131"/>
      <c r="C19" s="21">
        <v>760</v>
      </c>
      <c r="D19" s="22">
        <v>741</v>
      </c>
      <c r="E19" s="95"/>
      <c r="F19" s="23">
        <v>19</v>
      </c>
      <c r="G19" s="91">
        <v>0</v>
      </c>
      <c r="H19" s="142">
        <v>0</v>
      </c>
      <c r="I19" s="189"/>
      <c r="J19" s="189"/>
      <c r="K19" s="91"/>
      <c r="L19" s="91"/>
      <c r="M19" s="148"/>
      <c r="N19" s="11"/>
    </row>
    <row r="20" spans="2:14" ht="12" customHeight="1">
      <c r="B20" s="98" t="s">
        <v>34</v>
      </c>
      <c r="C20" s="17" t="s">
        <v>29</v>
      </c>
      <c r="D20" s="18" t="s">
        <v>30</v>
      </c>
      <c r="E20" s="94" t="s">
        <v>31</v>
      </c>
      <c r="F20" s="18" t="s">
        <v>32</v>
      </c>
      <c r="G20" s="96">
        <v>0</v>
      </c>
      <c r="H20" s="141">
        <v>5</v>
      </c>
      <c r="I20" s="188">
        <v>95.7</v>
      </c>
      <c r="J20" s="188"/>
      <c r="K20" s="96">
        <v>0</v>
      </c>
      <c r="L20" s="96">
        <v>0</v>
      </c>
      <c r="M20" s="144" t="s">
        <v>33</v>
      </c>
      <c r="N20" s="11"/>
    </row>
    <row r="21" spans="2:14" ht="12" customHeight="1">
      <c r="B21" s="131"/>
      <c r="C21" s="21">
        <v>4</v>
      </c>
      <c r="D21" s="22">
        <v>4</v>
      </c>
      <c r="E21" s="95"/>
      <c r="F21" s="23">
        <v>0</v>
      </c>
      <c r="G21" s="91">
        <v>0</v>
      </c>
      <c r="H21" s="142">
        <v>0</v>
      </c>
      <c r="I21" s="189"/>
      <c r="J21" s="189"/>
      <c r="K21" s="91"/>
      <c r="L21" s="91"/>
      <c r="M21" s="148"/>
      <c r="N21" s="11"/>
    </row>
    <row r="22" spans="2:14" ht="12" customHeight="1">
      <c r="B22" s="98" t="s">
        <v>35</v>
      </c>
      <c r="C22" s="25" t="s">
        <v>36</v>
      </c>
      <c r="D22" s="26" t="s">
        <v>37</v>
      </c>
      <c r="E22" s="103">
        <v>79</v>
      </c>
      <c r="F22" s="26" t="s">
        <v>38</v>
      </c>
      <c r="G22" s="96">
        <v>0</v>
      </c>
      <c r="H22" s="141">
        <v>245</v>
      </c>
      <c r="I22" s="122" t="s">
        <v>39</v>
      </c>
      <c r="J22" s="122"/>
      <c r="K22" s="94" t="s">
        <v>39</v>
      </c>
      <c r="L22" s="94" t="s">
        <v>39</v>
      </c>
      <c r="M22" s="193" t="s">
        <v>103</v>
      </c>
      <c r="N22" s="11"/>
    </row>
    <row r="23" spans="2:14" ht="12" customHeight="1">
      <c r="B23" s="99"/>
      <c r="C23" s="27">
        <v>3148</v>
      </c>
      <c r="D23" s="28">
        <v>3069</v>
      </c>
      <c r="E23" s="104">
        <v>0</v>
      </c>
      <c r="F23" s="29">
        <v>79</v>
      </c>
      <c r="G23" s="91">
        <v>0</v>
      </c>
      <c r="H23" s="142">
        <v>0</v>
      </c>
      <c r="I23" s="123"/>
      <c r="J23" s="123"/>
      <c r="K23" s="95"/>
      <c r="L23" s="95"/>
      <c r="M23" s="194"/>
      <c r="N23" s="11"/>
    </row>
    <row r="24" spans="2:14" ht="12" customHeight="1">
      <c r="B24" s="106" t="s">
        <v>40</v>
      </c>
      <c r="C24" s="25" t="s">
        <v>36</v>
      </c>
      <c r="D24" s="26" t="s">
        <v>37</v>
      </c>
      <c r="E24" s="103">
        <v>-44</v>
      </c>
      <c r="F24" s="26" t="s">
        <v>38</v>
      </c>
      <c r="G24" s="96">
        <v>0</v>
      </c>
      <c r="H24" s="141">
        <v>312</v>
      </c>
      <c r="I24" s="122" t="s">
        <v>39</v>
      </c>
      <c r="J24" s="122"/>
      <c r="K24" s="94" t="s">
        <v>39</v>
      </c>
      <c r="L24" s="94" t="s">
        <v>39</v>
      </c>
      <c r="M24" s="144"/>
      <c r="N24" s="11"/>
    </row>
    <row r="25" spans="2:14" ht="12" customHeight="1">
      <c r="B25" s="107"/>
      <c r="C25" s="27">
        <v>4093</v>
      </c>
      <c r="D25" s="28">
        <v>4137</v>
      </c>
      <c r="E25" s="104">
        <v>0</v>
      </c>
      <c r="F25" s="29">
        <v>-44</v>
      </c>
      <c r="G25" s="91">
        <v>0</v>
      </c>
      <c r="H25" s="142">
        <v>0</v>
      </c>
      <c r="I25" s="123"/>
      <c r="J25" s="123"/>
      <c r="K25" s="95"/>
      <c r="L25" s="95"/>
      <c r="M25" s="148"/>
      <c r="N25" s="11"/>
    </row>
    <row r="26" spans="2:14" ht="12" customHeight="1">
      <c r="B26" s="98" t="s">
        <v>41</v>
      </c>
      <c r="C26" s="25" t="s">
        <v>36</v>
      </c>
      <c r="D26" s="26" t="s">
        <v>37</v>
      </c>
      <c r="E26" s="103">
        <v>4</v>
      </c>
      <c r="F26" s="26" t="s">
        <v>38</v>
      </c>
      <c r="G26" s="96">
        <v>321</v>
      </c>
      <c r="H26" s="141">
        <v>36</v>
      </c>
      <c r="I26" s="122" t="s">
        <v>39</v>
      </c>
      <c r="J26" s="122"/>
      <c r="K26" s="94" t="s">
        <v>39</v>
      </c>
      <c r="L26" s="94" t="s">
        <v>39</v>
      </c>
      <c r="M26" s="144"/>
      <c r="N26" s="11"/>
    </row>
    <row r="27" spans="2:14" ht="12" customHeight="1">
      <c r="B27" s="131"/>
      <c r="C27" s="27">
        <v>51</v>
      </c>
      <c r="D27" s="28">
        <v>47</v>
      </c>
      <c r="E27" s="104">
        <v>0</v>
      </c>
      <c r="F27" s="29">
        <v>0</v>
      </c>
      <c r="G27" s="91">
        <v>0</v>
      </c>
      <c r="H27" s="142">
        <v>0</v>
      </c>
      <c r="I27" s="123"/>
      <c r="J27" s="123"/>
      <c r="K27" s="95"/>
      <c r="L27" s="95"/>
      <c r="M27" s="148"/>
      <c r="N27" s="11"/>
    </row>
    <row r="28" spans="2:14" ht="12" customHeight="1">
      <c r="B28" s="98" t="s">
        <v>42</v>
      </c>
      <c r="C28" s="25" t="s">
        <v>36</v>
      </c>
      <c r="D28" s="26" t="s">
        <v>37</v>
      </c>
      <c r="E28" s="103">
        <v>1</v>
      </c>
      <c r="F28" s="26" t="s">
        <v>38</v>
      </c>
      <c r="G28" s="96">
        <v>0</v>
      </c>
      <c r="H28" s="141">
        <v>6</v>
      </c>
      <c r="I28" s="122" t="s">
        <v>39</v>
      </c>
      <c r="J28" s="122"/>
      <c r="K28" s="94" t="s">
        <v>39</v>
      </c>
      <c r="L28" s="94" t="s">
        <v>39</v>
      </c>
      <c r="M28" s="144"/>
      <c r="N28" s="11"/>
    </row>
    <row r="29" spans="2:14" ht="12" customHeight="1">
      <c r="B29" s="131"/>
      <c r="C29" s="27">
        <v>7</v>
      </c>
      <c r="D29" s="28">
        <v>6</v>
      </c>
      <c r="E29" s="104">
        <v>0</v>
      </c>
      <c r="F29" s="29">
        <v>1</v>
      </c>
      <c r="G29" s="91">
        <v>0</v>
      </c>
      <c r="H29" s="142">
        <v>0</v>
      </c>
      <c r="I29" s="123"/>
      <c r="J29" s="123"/>
      <c r="K29" s="95"/>
      <c r="L29" s="95"/>
      <c r="M29" s="148"/>
      <c r="N29" s="11"/>
    </row>
    <row r="30" spans="2:14" ht="12" customHeight="1">
      <c r="B30" s="98" t="s">
        <v>43</v>
      </c>
      <c r="C30" s="25" t="s">
        <v>36</v>
      </c>
      <c r="D30" s="26" t="s">
        <v>37</v>
      </c>
      <c r="E30" s="103">
        <v>12</v>
      </c>
      <c r="F30" s="26" t="s">
        <v>38</v>
      </c>
      <c r="G30" s="96">
        <v>82</v>
      </c>
      <c r="H30" s="141">
        <v>14</v>
      </c>
      <c r="I30" s="122" t="s">
        <v>39</v>
      </c>
      <c r="J30" s="122"/>
      <c r="K30" s="94" t="s">
        <v>39</v>
      </c>
      <c r="L30" s="94" t="s">
        <v>39</v>
      </c>
      <c r="M30" s="144"/>
      <c r="N30" s="11"/>
    </row>
    <row r="31" spans="2:14" ht="12" customHeight="1">
      <c r="B31" s="131"/>
      <c r="C31" s="27">
        <v>71</v>
      </c>
      <c r="D31" s="28">
        <v>59</v>
      </c>
      <c r="E31" s="104">
        <v>0</v>
      </c>
      <c r="F31" s="29">
        <v>12</v>
      </c>
      <c r="G31" s="91">
        <v>0</v>
      </c>
      <c r="H31" s="142">
        <v>0</v>
      </c>
      <c r="I31" s="123"/>
      <c r="J31" s="123"/>
      <c r="K31" s="95"/>
      <c r="L31" s="95"/>
      <c r="M31" s="148"/>
      <c r="N31" s="11"/>
    </row>
    <row r="32" spans="2:14" ht="12" customHeight="1">
      <c r="B32" s="106" t="s">
        <v>45</v>
      </c>
      <c r="C32" s="25" t="s">
        <v>36</v>
      </c>
      <c r="D32" s="26" t="s">
        <v>37</v>
      </c>
      <c r="E32" s="103">
        <v>18</v>
      </c>
      <c r="F32" s="26" t="s">
        <v>38</v>
      </c>
      <c r="G32" s="103">
        <v>12297</v>
      </c>
      <c r="H32" s="141">
        <v>966</v>
      </c>
      <c r="I32" s="122" t="s">
        <v>39</v>
      </c>
      <c r="J32" s="122"/>
      <c r="K32" s="94" t="s">
        <v>39</v>
      </c>
      <c r="L32" s="94" t="s">
        <v>39</v>
      </c>
      <c r="M32" s="144"/>
      <c r="N32" s="11"/>
    </row>
    <row r="33" spans="2:14" ht="12" customHeight="1">
      <c r="B33" s="132"/>
      <c r="C33" s="27">
        <v>1651</v>
      </c>
      <c r="D33" s="28">
        <v>1633</v>
      </c>
      <c r="E33" s="104">
        <v>0</v>
      </c>
      <c r="F33" s="28">
        <v>0</v>
      </c>
      <c r="G33" s="104">
        <v>0</v>
      </c>
      <c r="H33" s="142">
        <v>0</v>
      </c>
      <c r="I33" s="123"/>
      <c r="J33" s="123"/>
      <c r="K33" s="95"/>
      <c r="L33" s="95"/>
      <c r="M33" s="148"/>
      <c r="N33" s="11"/>
    </row>
    <row r="34" spans="2:14" ht="12" customHeight="1">
      <c r="B34" s="133" t="s">
        <v>46</v>
      </c>
      <c r="C34" s="25" t="s">
        <v>36</v>
      </c>
      <c r="D34" s="26" t="s">
        <v>37</v>
      </c>
      <c r="E34" s="103">
        <v>9</v>
      </c>
      <c r="F34" s="26" t="s">
        <v>38</v>
      </c>
      <c r="G34" s="96">
        <v>2538</v>
      </c>
      <c r="H34" s="141">
        <v>165</v>
      </c>
      <c r="I34" s="122" t="s">
        <v>39</v>
      </c>
      <c r="J34" s="122"/>
      <c r="K34" s="94" t="s">
        <v>39</v>
      </c>
      <c r="L34" s="94" t="s">
        <v>39</v>
      </c>
      <c r="M34" s="144"/>
      <c r="N34" s="11"/>
    </row>
    <row r="35" spans="2:14" ht="12" customHeight="1">
      <c r="B35" s="134"/>
      <c r="C35" s="27">
        <v>315</v>
      </c>
      <c r="D35" s="28">
        <v>306</v>
      </c>
      <c r="E35" s="104">
        <v>0</v>
      </c>
      <c r="F35" s="29">
        <v>0</v>
      </c>
      <c r="G35" s="91">
        <v>0</v>
      </c>
      <c r="H35" s="142">
        <v>0</v>
      </c>
      <c r="I35" s="123"/>
      <c r="J35" s="123"/>
      <c r="K35" s="95"/>
      <c r="L35" s="95"/>
      <c r="M35" s="148"/>
      <c r="N35" s="11"/>
    </row>
    <row r="36" spans="2:14" ht="12" customHeight="1">
      <c r="B36" s="135" t="s">
        <v>47</v>
      </c>
      <c r="C36" s="25" t="s">
        <v>36</v>
      </c>
      <c r="D36" s="26" t="s">
        <v>37</v>
      </c>
      <c r="E36" s="103">
        <v>7</v>
      </c>
      <c r="F36" s="26" t="s">
        <v>38</v>
      </c>
      <c r="G36" s="96">
        <v>6255</v>
      </c>
      <c r="H36" s="141">
        <v>518</v>
      </c>
      <c r="I36" s="122" t="s">
        <v>39</v>
      </c>
      <c r="J36" s="122"/>
      <c r="K36" s="94" t="s">
        <v>39</v>
      </c>
      <c r="L36" s="94" t="s">
        <v>39</v>
      </c>
      <c r="M36" s="144"/>
      <c r="N36" s="11"/>
    </row>
    <row r="37" spans="2:14" ht="12" customHeight="1">
      <c r="B37" s="136"/>
      <c r="C37" s="27">
        <v>870</v>
      </c>
      <c r="D37" s="28">
        <v>863</v>
      </c>
      <c r="E37" s="104">
        <v>0</v>
      </c>
      <c r="F37" s="29">
        <v>0</v>
      </c>
      <c r="G37" s="91">
        <v>0</v>
      </c>
      <c r="H37" s="142">
        <v>0</v>
      </c>
      <c r="I37" s="123"/>
      <c r="J37" s="123"/>
      <c r="K37" s="95"/>
      <c r="L37" s="95"/>
      <c r="M37" s="148"/>
      <c r="N37" s="11"/>
    </row>
    <row r="38" spans="2:14" ht="12" customHeight="1">
      <c r="B38" s="133" t="s">
        <v>48</v>
      </c>
      <c r="C38" s="25" t="s">
        <v>36</v>
      </c>
      <c r="D38" s="26" t="s">
        <v>37</v>
      </c>
      <c r="E38" s="103">
        <v>1</v>
      </c>
      <c r="F38" s="26" t="s">
        <v>38</v>
      </c>
      <c r="G38" s="96">
        <v>3504</v>
      </c>
      <c r="H38" s="141">
        <v>283</v>
      </c>
      <c r="I38" s="122" t="s">
        <v>39</v>
      </c>
      <c r="J38" s="122"/>
      <c r="K38" s="94" t="s">
        <v>39</v>
      </c>
      <c r="L38" s="94" t="s">
        <v>39</v>
      </c>
      <c r="M38" s="144"/>
      <c r="N38" s="11"/>
    </row>
    <row r="39" spans="2:14" ht="12" customHeight="1">
      <c r="B39" s="134"/>
      <c r="C39" s="27">
        <v>466</v>
      </c>
      <c r="D39" s="28">
        <v>465</v>
      </c>
      <c r="E39" s="104">
        <v>0</v>
      </c>
      <c r="F39" s="29">
        <v>0</v>
      </c>
      <c r="G39" s="91">
        <v>0</v>
      </c>
      <c r="H39" s="142">
        <v>0</v>
      </c>
      <c r="I39" s="123"/>
      <c r="J39" s="123"/>
      <c r="K39" s="95"/>
      <c r="L39" s="95"/>
      <c r="M39" s="148"/>
      <c r="N39" s="11"/>
    </row>
    <row r="40" spans="2:14" ht="12" customHeight="1">
      <c r="B40" s="98" t="s">
        <v>49</v>
      </c>
      <c r="C40" s="25" t="s">
        <v>36</v>
      </c>
      <c r="D40" s="26" t="s">
        <v>37</v>
      </c>
      <c r="E40" s="103">
        <v>20</v>
      </c>
      <c r="F40" s="26" t="s">
        <v>38</v>
      </c>
      <c r="G40" s="96">
        <v>0</v>
      </c>
      <c r="H40" s="96">
        <v>0</v>
      </c>
      <c r="I40" s="122" t="s">
        <v>39</v>
      </c>
      <c r="J40" s="122"/>
      <c r="K40" s="94" t="s">
        <v>39</v>
      </c>
      <c r="L40" s="94" t="s">
        <v>39</v>
      </c>
      <c r="M40" s="144"/>
      <c r="N40" s="11"/>
    </row>
    <row r="41" spans="2:14" ht="12" customHeight="1">
      <c r="B41" s="131"/>
      <c r="C41" s="27">
        <v>58</v>
      </c>
      <c r="D41" s="28">
        <v>38</v>
      </c>
      <c r="E41" s="104">
        <v>0</v>
      </c>
      <c r="F41" s="29">
        <v>20</v>
      </c>
      <c r="G41" s="91">
        <v>0</v>
      </c>
      <c r="H41" s="91">
        <v>0</v>
      </c>
      <c r="I41" s="123"/>
      <c r="J41" s="123"/>
      <c r="K41" s="95"/>
      <c r="L41" s="95"/>
      <c r="M41" s="148"/>
      <c r="N41" s="11"/>
    </row>
    <row r="42" spans="2:14" ht="12" customHeight="1">
      <c r="B42" s="98" t="s">
        <v>50</v>
      </c>
      <c r="C42" s="25" t="s">
        <v>36</v>
      </c>
      <c r="D42" s="26" t="s">
        <v>37</v>
      </c>
      <c r="E42" s="103">
        <v>0</v>
      </c>
      <c r="F42" s="26" t="s">
        <v>38</v>
      </c>
      <c r="G42" s="96">
        <v>0</v>
      </c>
      <c r="H42" s="96">
        <v>0</v>
      </c>
      <c r="I42" s="122" t="s">
        <v>39</v>
      </c>
      <c r="J42" s="122"/>
      <c r="K42" s="94" t="s">
        <v>39</v>
      </c>
      <c r="L42" s="94" t="s">
        <v>39</v>
      </c>
      <c r="M42" s="144"/>
      <c r="N42" s="11"/>
    </row>
    <row r="43" spans="2:14" ht="12" customHeight="1">
      <c r="B43" s="131"/>
      <c r="C43" s="27">
        <v>60</v>
      </c>
      <c r="D43" s="28">
        <v>60</v>
      </c>
      <c r="E43" s="104">
        <v>0</v>
      </c>
      <c r="F43" s="29">
        <v>0</v>
      </c>
      <c r="G43" s="91">
        <v>0</v>
      </c>
      <c r="H43" s="91">
        <v>0</v>
      </c>
      <c r="I43" s="123"/>
      <c r="J43" s="123"/>
      <c r="K43" s="95"/>
      <c r="L43" s="95"/>
      <c r="M43" s="148"/>
      <c r="N43" s="11"/>
    </row>
    <row r="44" spans="2:14" ht="12" customHeight="1">
      <c r="B44" s="98" t="s">
        <v>113</v>
      </c>
      <c r="C44" s="25" t="s">
        <v>36</v>
      </c>
      <c r="D44" s="26" t="s">
        <v>37</v>
      </c>
      <c r="E44" s="103">
        <v>103</v>
      </c>
      <c r="F44" s="26" t="s">
        <v>38</v>
      </c>
      <c r="G44" s="96">
        <v>0</v>
      </c>
      <c r="H44" s="141">
        <v>436</v>
      </c>
      <c r="I44" s="122" t="s">
        <v>39</v>
      </c>
      <c r="J44" s="122"/>
      <c r="K44" s="94" t="s">
        <v>39</v>
      </c>
      <c r="L44" s="94" t="s">
        <v>39</v>
      </c>
      <c r="M44" s="144"/>
      <c r="N44" s="11"/>
    </row>
    <row r="45" spans="2:14" ht="12" customHeight="1">
      <c r="B45" s="131"/>
      <c r="C45" s="27">
        <v>2748</v>
      </c>
      <c r="D45" s="28">
        <v>2644</v>
      </c>
      <c r="E45" s="104">
        <v>0</v>
      </c>
      <c r="F45" s="29">
        <v>101</v>
      </c>
      <c r="G45" s="91">
        <v>0</v>
      </c>
      <c r="H45" s="142">
        <v>0</v>
      </c>
      <c r="I45" s="123"/>
      <c r="J45" s="123"/>
      <c r="K45" s="95"/>
      <c r="L45" s="95"/>
      <c r="M45" s="148"/>
      <c r="N45" s="11"/>
    </row>
    <row r="46" spans="2:14" ht="12" customHeight="1">
      <c r="B46" s="98" t="s">
        <v>51</v>
      </c>
      <c r="C46" s="25" t="s">
        <v>36</v>
      </c>
      <c r="D46" s="26" t="s">
        <v>37</v>
      </c>
      <c r="E46" s="103">
        <v>0</v>
      </c>
      <c r="F46" s="26" t="s">
        <v>38</v>
      </c>
      <c r="G46" s="96">
        <v>402</v>
      </c>
      <c r="H46" s="141">
        <v>53</v>
      </c>
      <c r="I46" s="122" t="s">
        <v>39</v>
      </c>
      <c r="J46" s="122"/>
      <c r="K46" s="94" t="s">
        <v>39</v>
      </c>
      <c r="L46" s="94" t="s">
        <v>39</v>
      </c>
      <c r="M46" s="144"/>
      <c r="N46" s="11"/>
    </row>
    <row r="47" spans="2:14" ht="12" customHeight="1">
      <c r="B47" s="131"/>
      <c r="C47" s="27">
        <v>53</v>
      </c>
      <c r="D47" s="28">
        <v>53</v>
      </c>
      <c r="E47" s="104">
        <v>0</v>
      </c>
      <c r="F47" s="29">
        <v>0</v>
      </c>
      <c r="G47" s="91">
        <v>0</v>
      </c>
      <c r="H47" s="142">
        <v>0</v>
      </c>
      <c r="I47" s="123"/>
      <c r="J47" s="123"/>
      <c r="K47" s="95"/>
      <c r="L47" s="95"/>
      <c r="M47" s="148"/>
      <c r="N47" s="11"/>
    </row>
    <row r="48" spans="2:14" ht="12" customHeight="1">
      <c r="B48" s="137" t="s">
        <v>53</v>
      </c>
      <c r="C48" s="25" t="s">
        <v>36</v>
      </c>
      <c r="D48" s="26" t="s">
        <v>37</v>
      </c>
      <c r="E48" s="103">
        <v>3</v>
      </c>
      <c r="F48" s="26" t="s">
        <v>38</v>
      </c>
      <c r="G48" s="96">
        <v>0</v>
      </c>
      <c r="H48" s="141">
        <v>37</v>
      </c>
      <c r="I48" s="122" t="s">
        <v>39</v>
      </c>
      <c r="J48" s="122"/>
      <c r="K48" s="94" t="s">
        <v>39</v>
      </c>
      <c r="L48" s="94" t="s">
        <v>39</v>
      </c>
      <c r="M48" s="144"/>
      <c r="N48" s="11"/>
    </row>
    <row r="49" spans="2:14" ht="12" customHeight="1">
      <c r="B49" s="138"/>
      <c r="C49" s="70">
        <v>106</v>
      </c>
      <c r="D49" s="71">
        <v>103</v>
      </c>
      <c r="E49" s="139">
        <v>0</v>
      </c>
      <c r="F49" s="72">
        <v>3</v>
      </c>
      <c r="G49" s="140">
        <v>0</v>
      </c>
      <c r="H49" s="143">
        <v>0</v>
      </c>
      <c r="I49" s="150"/>
      <c r="J49" s="150"/>
      <c r="K49" s="145"/>
      <c r="L49" s="145"/>
      <c r="M49" s="149"/>
      <c r="N49" s="11"/>
    </row>
    <row r="50" spans="2:14" ht="13.5" customHeight="1">
      <c r="B50" s="30" t="s">
        <v>54</v>
      </c>
      <c r="C50" s="31"/>
      <c r="D50" s="31"/>
      <c r="E50" s="31"/>
      <c r="F50" s="31"/>
      <c r="G50" s="31"/>
      <c r="H50" s="31"/>
      <c r="I50" s="32"/>
      <c r="J50" s="32"/>
      <c r="K50" s="33"/>
      <c r="L50" s="11"/>
      <c r="M50" s="11"/>
      <c r="N50" s="11"/>
    </row>
    <row r="51" spans="2:14" ht="13.5" customHeight="1">
      <c r="B51" s="30" t="s">
        <v>55</v>
      </c>
      <c r="C51" s="31"/>
      <c r="D51" s="31"/>
      <c r="E51" s="31"/>
      <c r="F51" s="31"/>
      <c r="G51" s="31"/>
      <c r="H51" s="31"/>
      <c r="I51" s="32"/>
      <c r="J51" s="32"/>
      <c r="K51" s="33"/>
      <c r="L51" s="11"/>
      <c r="M51" s="11"/>
      <c r="N51" s="11"/>
    </row>
    <row r="52" spans="2:14" ht="13.5" customHeight="1">
      <c r="B52" s="30" t="s">
        <v>56</v>
      </c>
      <c r="C52" s="31"/>
      <c r="D52" s="31"/>
      <c r="E52" s="31"/>
      <c r="F52" s="31"/>
      <c r="G52" s="31"/>
      <c r="H52" s="31"/>
      <c r="I52" s="32"/>
      <c r="J52" s="32"/>
      <c r="K52" s="33"/>
      <c r="L52" s="11"/>
      <c r="M52" s="11"/>
      <c r="N52" s="11"/>
    </row>
    <row r="53" spans="2:14" ht="22.5" customHeight="1">
      <c r="B53" s="9"/>
      <c r="C53" s="9"/>
      <c r="D53" s="9"/>
      <c r="E53" s="9"/>
      <c r="F53" s="9"/>
      <c r="G53" s="9"/>
      <c r="H53" s="9"/>
      <c r="I53" s="11"/>
      <c r="J53" s="11"/>
      <c r="K53" s="11"/>
      <c r="L53" s="11"/>
      <c r="M53" s="11"/>
      <c r="N53" s="11"/>
    </row>
    <row r="54" spans="2:14" ht="18.75">
      <c r="B54" s="10" t="s">
        <v>57</v>
      </c>
      <c r="J54" s="11"/>
      <c r="K54" s="11"/>
      <c r="L54" s="11"/>
      <c r="M54" s="16" t="s">
        <v>19</v>
      </c>
      <c r="N54" s="11"/>
    </row>
    <row r="55" spans="2:14" ht="7.5" customHeight="1">
      <c r="B55" s="12"/>
      <c r="I55" s="11"/>
      <c r="J55" s="11"/>
      <c r="K55" s="11"/>
      <c r="L55" s="11"/>
      <c r="M55" s="11"/>
      <c r="N55" s="11"/>
    </row>
    <row r="56" spans="2:14" s="13" customFormat="1" ht="29.25" customHeight="1" thickBot="1">
      <c r="B56" s="74"/>
      <c r="C56" s="75" t="s">
        <v>58</v>
      </c>
      <c r="D56" s="76" t="s">
        <v>59</v>
      </c>
      <c r="E56" s="77" t="s">
        <v>22</v>
      </c>
      <c r="F56" s="76" t="s">
        <v>60</v>
      </c>
      <c r="G56" s="76" t="s">
        <v>61</v>
      </c>
      <c r="H56" s="76" t="s">
        <v>62</v>
      </c>
      <c r="I56" s="151" t="s">
        <v>25</v>
      </c>
      <c r="J56" s="152"/>
      <c r="K56" s="78" t="s">
        <v>26</v>
      </c>
      <c r="L56" s="78" t="s">
        <v>27</v>
      </c>
      <c r="M56" s="79" t="s">
        <v>14</v>
      </c>
      <c r="N56" s="11"/>
    </row>
    <row r="57" spans="2:14" s="13" customFormat="1" ht="12" customHeight="1" thickTop="1">
      <c r="B57" s="159" t="s">
        <v>63</v>
      </c>
      <c r="C57" s="34" t="s">
        <v>36</v>
      </c>
      <c r="D57" s="35" t="s">
        <v>37</v>
      </c>
      <c r="E57" s="161">
        <f>C58-D58</f>
        <v>0</v>
      </c>
      <c r="F57" s="35" t="s">
        <v>38</v>
      </c>
      <c r="G57" s="162" t="s">
        <v>39</v>
      </c>
      <c r="H57" s="163">
        <v>42.69789755891068</v>
      </c>
      <c r="I57" s="165" t="s">
        <v>39</v>
      </c>
      <c r="J57" s="165"/>
      <c r="K57" s="162" t="s">
        <v>39</v>
      </c>
      <c r="L57" s="162" t="s">
        <v>39</v>
      </c>
      <c r="M57" s="166"/>
      <c r="N57" s="11"/>
    </row>
    <row r="58" spans="2:14" ht="12" customHeight="1">
      <c r="B58" s="160"/>
      <c r="C58" s="36">
        <v>225</v>
      </c>
      <c r="D58" s="37">
        <v>225</v>
      </c>
      <c r="E58" s="91"/>
      <c r="F58" s="23">
        <v>0</v>
      </c>
      <c r="G58" s="95"/>
      <c r="H58" s="164"/>
      <c r="I58" s="147"/>
      <c r="J58" s="147"/>
      <c r="K58" s="95"/>
      <c r="L58" s="95"/>
      <c r="M58" s="167"/>
      <c r="N58" s="11"/>
    </row>
    <row r="59" spans="2:14" ht="12" customHeight="1">
      <c r="B59" s="173" t="s">
        <v>64</v>
      </c>
      <c r="C59" s="38" t="s">
        <v>36</v>
      </c>
      <c r="D59" s="39" t="s">
        <v>37</v>
      </c>
      <c r="E59" s="96">
        <f>C60-D60</f>
        <v>0</v>
      </c>
      <c r="F59" s="39" t="s">
        <v>38</v>
      </c>
      <c r="G59" s="94" t="s">
        <v>39</v>
      </c>
      <c r="H59" s="171" t="s">
        <v>39</v>
      </c>
      <c r="I59" s="146" t="s">
        <v>39</v>
      </c>
      <c r="J59" s="146"/>
      <c r="K59" s="94" t="s">
        <v>39</v>
      </c>
      <c r="L59" s="94" t="s">
        <v>39</v>
      </c>
      <c r="M59" s="168"/>
      <c r="N59" s="11"/>
    </row>
    <row r="60" spans="2:14" ht="12" customHeight="1">
      <c r="B60" s="160"/>
      <c r="C60" s="36">
        <v>57</v>
      </c>
      <c r="D60" s="37">
        <v>57</v>
      </c>
      <c r="E60" s="91"/>
      <c r="F60" s="23">
        <v>0</v>
      </c>
      <c r="G60" s="95"/>
      <c r="H60" s="172"/>
      <c r="I60" s="147"/>
      <c r="J60" s="147"/>
      <c r="K60" s="95"/>
      <c r="L60" s="95"/>
      <c r="M60" s="167"/>
      <c r="N60" s="11"/>
    </row>
    <row r="61" spans="2:14" ht="12" customHeight="1">
      <c r="B61" s="173" t="s">
        <v>65</v>
      </c>
      <c r="C61" s="38" t="s">
        <v>36</v>
      </c>
      <c r="D61" s="39" t="s">
        <v>37</v>
      </c>
      <c r="E61" s="96">
        <f>C62-D62</f>
        <v>5</v>
      </c>
      <c r="F61" s="39" t="s">
        <v>38</v>
      </c>
      <c r="G61" s="94" t="s">
        <v>39</v>
      </c>
      <c r="H61" s="171" t="s">
        <v>39</v>
      </c>
      <c r="I61" s="146" t="s">
        <v>39</v>
      </c>
      <c r="J61" s="146"/>
      <c r="K61" s="94" t="s">
        <v>39</v>
      </c>
      <c r="L61" s="94" t="s">
        <v>39</v>
      </c>
      <c r="M61" s="168"/>
      <c r="N61" s="11"/>
    </row>
    <row r="62" spans="2:14" ht="12" customHeight="1">
      <c r="B62" s="160"/>
      <c r="C62" s="40">
        <f>SUM(C64:C68)</f>
        <v>344</v>
      </c>
      <c r="D62" s="41">
        <f>SUM(D64:D68)</f>
        <v>339</v>
      </c>
      <c r="E62" s="91"/>
      <c r="F62" s="41">
        <f>SUM(F64:F68)</f>
        <v>5</v>
      </c>
      <c r="G62" s="95"/>
      <c r="H62" s="172"/>
      <c r="I62" s="147"/>
      <c r="J62" s="147"/>
      <c r="K62" s="95"/>
      <c r="L62" s="95"/>
      <c r="M62" s="167"/>
      <c r="N62" s="11"/>
    </row>
    <row r="63" spans="2:14" ht="12" customHeight="1">
      <c r="B63" s="173" t="s">
        <v>66</v>
      </c>
      <c r="C63" s="38" t="s">
        <v>36</v>
      </c>
      <c r="D63" s="39" t="s">
        <v>37</v>
      </c>
      <c r="E63" s="96">
        <f>C64-D64</f>
        <v>5</v>
      </c>
      <c r="F63" s="39" t="s">
        <v>38</v>
      </c>
      <c r="G63" s="94" t="s">
        <v>39</v>
      </c>
      <c r="H63" s="171" t="s">
        <v>39</v>
      </c>
      <c r="I63" s="146" t="s">
        <v>39</v>
      </c>
      <c r="J63" s="146"/>
      <c r="K63" s="94" t="s">
        <v>39</v>
      </c>
      <c r="L63" s="94" t="s">
        <v>39</v>
      </c>
      <c r="M63" s="169" t="s">
        <v>105</v>
      </c>
      <c r="N63" s="11"/>
    </row>
    <row r="64" spans="2:14" ht="12" customHeight="1">
      <c r="B64" s="160"/>
      <c r="C64" s="36">
        <v>225</v>
      </c>
      <c r="D64" s="37">
        <v>220</v>
      </c>
      <c r="E64" s="91"/>
      <c r="F64" s="23">
        <v>5</v>
      </c>
      <c r="G64" s="95"/>
      <c r="H64" s="172"/>
      <c r="I64" s="147"/>
      <c r="J64" s="147"/>
      <c r="K64" s="95"/>
      <c r="L64" s="95"/>
      <c r="M64" s="170"/>
      <c r="N64" s="11"/>
    </row>
    <row r="65" spans="2:14" ht="12" customHeight="1">
      <c r="B65" s="173" t="s">
        <v>67</v>
      </c>
      <c r="C65" s="38" t="s">
        <v>36</v>
      </c>
      <c r="D65" s="39" t="s">
        <v>37</v>
      </c>
      <c r="E65" s="96">
        <f>C66-D66</f>
        <v>0</v>
      </c>
      <c r="F65" s="39" t="s">
        <v>38</v>
      </c>
      <c r="G65" s="94" t="s">
        <v>39</v>
      </c>
      <c r="H65" s="171" t="s">
        <v>39</v>
      </c>
      <c r="I65" s="146" t="s">
        <v>39</v>
      </c>
      <c r="J65" s="146"/>
      <c r="K65" s="94" t="s">
        <v>39</v>
      </c>
      <c r="L65" s="94" t="s">
        <v>39</v>
      </c>
      <c r="M65" s="169" t="s">
        <v>106</v>
      </c>
      <c r="N65" s="11"/>
    </row>
    <row r="66" spans="2:14" ht="12" customHeight="1">
      <c r="B66" s="160"/>
      <c r="C66" s="36">
        <v>51</v>
      </c>
      <c r="D66" s="37">
        <v>51</v>
      </c>
      <c r="E66" s="91"/>
      <c r="F66" s="23">
        <v>0</v>
      </c>
      <c r="G66" s="95"/>
      <c r="H66" s="172"/>
      <c r="I66" s="147"/>
      <c r="J66" s="147"/>
      <c r="K66" s="95"/>
      <c r="L66" s="95"/>
      <c r="M66" s="170"/>
      <c r="N66" s="11"/>
    </row>
    <row r="67" spans="2:14" ht="12" customHeight="1">
      <c r="B67" s="173" t="s">
        <v>68</v>
      </c>
      <c r="C67" s="38" t="s">
        <v>36</v>
      </c>
      <c r="D67" s="39" t="s">
        <v>37</v>
      </c>
      <c r="E67" s="96">
        <f>C68-D68</f>
        <v>0</v>
      </c>
      <c r="F67" s="39" t="s">
        <v>38</v>
      </c>
      <c r="G67" s="94" t="s">
        <v>39</v>
      </c>
      <c r="H67" s="171" t="s">
        <v>39</v>
      </c>
      <c r="I67" s="146" t="s">
        <v>39</v>
      </c>
      <c r="J67" s="146"/>
      <c r="K67" s="94" t="s">
        <v>39</v>
      </c>
      <c r="L67" s="94" t="s">
        <v>39</v>
      </c>
      <c r="M67" s="168"/>
      <c r="N67" s="11"/>
    </row>
    <row r="68" spans="2:14" ht="12" customHeight="1">
      <c r="B68" s="160"/>
      <c r="C68" s="36">
        <v>68</v>
      </c>
      <c r="D68" s="37">
        <v>68</v>
      </c>
      <c r="E68" s="91"/>
      <c r="F68" s="23">
        <v>0</v>
      </c>
      <c r="G68" s="95"/>
      <c r="H68" s="172"/>
      <c r="I68" s="147"/>
      <c r="J68" s="147"/>
      <c r="K68" s="95"/>
      <c r="L68" s="95"/>
      <c r="M68" s="167"/>
      <c r="N68" s="11"/>
    </row>
    <row r="69" spans="2:14" ht="12" customHeight="1">
      <c r="B69" s="174" t="s">
        <v>69</v>
      </c>
      <c r="C69" s="38" t="s">
        <v>36</v>
      </c>
      <c r="D69" s="39" t="s">
        <v>37</v>
      </c>
      <c r="E69" s="96">
        <f>C70-D70</f>
        <v>85</v>
      </c>
      <c r="F69" s="39" t="s">
        <v>38</v>
      </c>
      <c r="G69" s="141">
        <v>22</v>
      </c>
      <c r="H69" s="182">
        <v>56</v>
      </c>
      <c r="I69" s="146" t="s">
        <v>39</v>
      </c>
      <c r="J69" s="146"/>
      <c r="K69" s="94" t="s">
        <v>39</v>
      </c>
      <c r="L69" s="94" t="s">
        <v>39</v>
      </c>
      <c r="M69" s="168"/>
      <c r="N69" s="11"/>
    </row>
    <row r="70" spans="2:14" ht="12" customHeight="1">
      <c r="B70" s="175"/>
      <c r="C70" s="42">
        <v>422</v>
      </c>
      <c r="D70" s="23">
        <v>337</v>
      </c>
      <c r="E70" s="91"/>
      <c r="F70" s="23">
        <v>16</v>
      </c>
      <c r="G70" s="142"/>
      <c r="H70" s="183"/>
      <c r="I70" s="147"/>
      <c r="J70" s="147"/>
      <c r="K70" s="95"/>
      <c r="L70" s="95"/>
      <c r="M70" s="167"/>
      <c r="N70" s="11"/>
    </row>
    <row r="71" spans="2:14" ht="12" customHeight="1">
      <c r="B71" s="174" t="s">
        <v>70</v>
      </c>
      <c r="C71" s="17" t="s">
        <v>29</v>
      </c>
      <c r="D71" s="18" t="s">
        <v>30</v>
      </c>
      <c r="E71" s="94" t="s">
        <v>71</v>
      </c>
      <c r="F71" s="18" t="s">
        <v>32</v>
      </c>
      <c r="G71" s="96">
        <v>25255</v>
      </c>
      <c r="H71" s="171" t="s">
        <v>72</v>
      </c>
      <c r="I71" s="155">
        <f>ROUND((14323244+1552827)/(16093099+1681606)*100,1)</f>
        <v>89.3</v>
      </c>
      <c r="J71" s="156"/>
      <c r="K71" s="96">
        <v>0</v>
      </c>
      <c r="L71" s="96">
        <f>SUM(L73:L81)</f>
        <v>10153</v>
      </c>
      <c r="M71" s="186" t="s">
        <v>107</v>
      </c>
      <c r="N71" s="11"/>
    </row>
    <row r="72" spans="2:14" ht="12" customHeight="1">
      <c r="B72" s="175"/>
      <c r="C72" s="43">
        <f>SUM(C74:C82)</f>
        <v>17168</v>
      </c>
      <c r="D72" s="37">
        <f>SUM(D74:D82)</f>
        <v>18587</v>
      </c>
      <c r="E72" s="95"/>
      <c r="F72" s="37">
        <f>SUM(F74:F82)</f>
        <v>-1419</v>
      </c>
      <c r="G72" s="91"/>
      <c r="H72" s="172"/>
      <c r="I72" s="157"/>
      <c r="J72" s="158"/>
      <c r="K72" s="91"/>
      <c r="L72" s="91"/>
      <c r="M72" s="187"/>
      <c r="N72" s="11"/>
    </row>
    <row r="73" spans="2:14" ht="12" customHeight="1">
      <c r="B73" s="176" t="s">
        <v>73</v>
      </c>
      <c r="C73" s="17" t="s">
        <v>29</v>
      </c>
      <c r="D73" s="18" t="s">
        <v>30</v>
      </c>
      <c r="E73" s="94" t="s">
        <v>71</v>
      </c>
      <c r="F73" s="18" t="s">
        <v>32</v>
      </c>
      <c r="G73" s="96">
        <v>21007</v>
      </c>
      <c r="H73" s="171" t="s">
        <v>72</v>
      </c>
      <c r="I73" s="155">
        <f>ROUND((9674806+1049376)/(10721664+1202871)*100,1)</f>
        <v>89.9</v>
      </c>
      <c r="J73" s="156"/>
      <c r="K73" s="96">
        <v>0</v>
      </c>
      <c r="L73" s="96">
        <v>7533</v>
      </c>
      <c r="M73" s="168"/>
      <c r="N73" s="11"/>
    </row>
    <row r="74" spans="2:14" ht="12" customHeight="1">
      <c r="B74" s="177"/>
      <c r="C74" s="36">
        <v>11974</v>
      </c>
      <c r="D74" s="37">
        <v>12678</v>
      </c>
      <c r="E74" s="95"/>
      <c r="F74" s="37">
        <f>C74-D74</f>
        <v>-704</v>
      </c>
      <c r="G74" s="91"/>
      <c r="H74" s="172"/>
      <c r="I74" s="157"/>
      <c r="J74" s="158"/>
      <c r="K74" s="91"/>
      <c r="L74" s="91"/>
      <c r="M74" s="167"/>
      <c r="N74" s="11"/>
    </row>
    <row r="75" spans="2:14" ht="12" customHeight="1">
      <c r="B75" s="176" t="s">
        <v>74</v>
      </c>
      <c r="C75" s="17" t="s">
        <v>29</v>
      </c>
      <c r="D75" s="18" t="s">
        <v>30</v>
      </c>
      <c r="E75" s="94" t="s">
        <v>71</v>
      </c>
      <c r="F75" s="18" t="s">
        <v>32</v>
      </c>
      <c r="G75" s="96">
        <v>1387</v>
      </c>
      <c r="H75" s="171" t="s">
        <v>72</v>
      </c>
      <c r="I75" s="155">
        <f>ROUND((1907818+125605)/(2282386+196053)*100,1)</f>
        <v>82</v>
      </c>
      <c r="J75" s="156"/>
      <c r="K75" s="96">
        <v>0</v>
      </c>
      <c r="L75" s="96">
        <v>-3074</v>
      </c>
      <c r="M75" s="168"/>
      <c r="N75" s="11"/>
    </row>
    <row r="76" spans="2:14" ht="12" customHeight="1">
      <c r="B76" s="177"/>
      <c r="C76" s="36">
        <v>2074</v>
      </c>
      <c r="D76" s="37">
        <v>2529</v>
      </c>
      <c r="E76" s="95"/>
      <c r="F76" s="37">
        <f>C76-D76</f>
        <v>-455</v>
      </c>
      <c r="G76" s="91"/>
      <c r="H76" s="172"/>
      <c r="I76" s="157"/>
      <c r="J76" s="158"/>
      <c r="K76" s="91"/>
      <c r="L76" s="91"/>
      <c r="M76" s="167"/>
      <c r="N76" s="11"/>
    </row>
    <row r="77" spans="2:14" ht="12" customHeight="1">
      <c r="B77" s="176" t="s">
        <v>75</v>
      </c>
      <c r="C77" s="17" t="s">
        <v>29</v>
      </c>
      <c r="D77" s="18" t="s">
        <v>30</v>
      </c>
      <c r="E77" s="94" t="s">
        <v>71</v>
      </c>
      <c r="F77" s="18" t="s">
        <v>32</v>
      </c>
      <c r="G77" s="96">
        <v>1317</v>
      </c>
      <c r="H77" s="171" t="s">
        <v>72</v>
      </c>
      <c r="I77" s="155">
        <f>ROUND((585099+183900)/(754361+85574)*100,1)</f>
        <v>91.6</v>
      </c>
      <c r="J77" s="156"/>
      <c r="K77" s="96">
        <v>0</v>
      </c>
      <c r="L77" s="96">
        <v>76</v>
      </c>
      <c r="M77" s="168"/>
      <c r="N77" s="11"/>
    </row>
    <row r="78" spans="2:14" ht="12" customHeight="1">
      <c r="B78" s="177"/>
      <c r="C78" s="36">
        <v>770</v>
      </c>
      <c r="D78" s="37">
        <v>841</v>
      </c>
      <c r="E78" s="95"/>
      <c r="F78" s="37">
        <f>C78-D78</f>
        <v>-71</v>
      </c>
      <c r="G78" s="91"/>
      <c r="H78" s="172"/>
      <c r="I78" s="157"/>
      <c r="J78" s="158"/>
      <c r="K78" s="91"/>
      <c r="L78" s="91"/>
      <c r="M78" s="167"/>
      <c r="N78" s="11"/>
    </row>
    <row r="79" spans="2:14" ht="12" customHeight="1">
      <c r="B79" s="176" t="s">
        <v>76</v>
      </c>
      <c r="C79" s="17" t="s">
        <v>29</v>
      </c>
      <c r="D79" s="18" t="s">
        <v>30</v>
      </c>
      <c r="E79" s="94" t="s">
        <v>71</v>
      </c>
      <c r="F79" s="18" t="s">
        <v>32</v>
      </c>
      <c r="G79" s="96">
        <v>981</v>
      </c>
      <c r="H79" s="171" t="s">
        <v>72</v>
      </c>
      <c r="I79" s="155">
        <f>ROUND((719529+113588)/(706784+67310)*100,1)</f>
        <v>107.6</v>
      </c>
      <c r="J79" s="156"/>
      <c r="K79" s="96">
        <v>0</v>
      </c>
      <c r="L79" s="96">
        <v>108</v>
      </c>
      <c r="M79" s="168"/>
      <c r="N79" s="11"/>
    </row>
    <row r="80" spans="2:14" ht="12" customHeight="1">
      <c r="B80" s="177"/>
      <c r="C80" s="36">
        <v>833</v>
      </c>
      <c r="D80" s="37">
        <v>776</v>
      </c>
      <c r="E80" s="95"/>
      <c r="F80" s="37">
        <f>C80-D80</f>
        <v>57</v>
      </c>
      <c r="G80" s="91"/>
      <c r="H80" s="172"/>
      <c r="I80" s="157"/>
      <c r="J80" s="158"/>
      <c r="K80" s="91"/>
      <c r="L80" s="91"/>
      <c r="M80" s="167"/>
      <c r="N80" s="11"/>
    </row>
    <row r="81" spans="2:14" ht="12" customHeight="1">
      <c r="B81" s="176" t="s">
        <v>77</v>
      </c>
      <c r="C81" s="17" t="s">
        <v>29</v>
      </c>
      <c r="D81" s="18" t="s">
        <v>30</v>
      </c>
      <c r="E81" s="94" t="s">
        <v>71</v>
      </c>
      <c r="F81" s="18" t="s">
        <v>32</v>
      </c>
      <c r="G81" s="96">
        <v>563</v>
      </c>
      <c r="H81" s="171" t="s">
        <v>72</v>
      </c>
      <c r="I81" s="155">
        <f>ROUND((1435992+80358)/(1627904+129798)*100,1)</f>
        <v>86.3</v>
      </c>
      <c r="J81" s="156"/>
      <c r="K81" s="96">
        <v>0</v>
      </c>
      <c r="L81" s="96">
        <v>5510</v>
      </c>
      <c r="M81" s="168"/>
      <c r="N81" s="11"/>
    </row>
    <row r="82" spans="2:14" ht="12" customHeight="1">
      <c r="B82" s="177"/>
      <c r="C82" s="36">
        <v>1517</v>
      </c>
      <c r="D82" s="37">
        <v>1763</v>
      </c>
      <c r="E82" s="95"/>
      <c r="F82" s="37">
        <f>C82-D82</f>
        <v>-246</v>
      </c>
      <c r="G82" s="91"/>
      <c r="H82" s="172"/>
      <c r="I82" s="157"/>
      <c r="J82" s="158"/>
      <c r="K82" s="91"/>
      <c r="L82" s="91"/>
      <c r="M82" s="167"/>
      <c r="N82" s="11"/>
    </row>
    <row r="83" spans="2:14" ht="12" customHeight="1">
      <c r="B83" s="178" t="s">
        <v>78</v>
      </c>
      <c r="C83" s="38" t="s">
        <v>36</v>
      </c>
      <c r="D83" s="39" t="s">
        <v>37</v>
      </c>
      <c r="E83" s="96">
        <f>C84-D84</f>
        <v>12</v>
      </c>
      <c r="F83" s="39" t="s">
        <v>38</v>
      </c>
      <c r="G83" s="94" t="s">
        <v>39</v>
      </c>
      <c r="H83" s="182">
        <v>18.6</v>
      </c>
      <c r="I83" s="146" t="s">
        <v>39</v>
      </c>
      <c r="J83" s="146"/>
      <c r="K83" s="94" t="s">
        <v>39</v>
      </c>
      <c r="L83" s="94" t="s">
        <v>39</v>
      </c>
      <c r="M83" s="168"/>
      <c r="N83" s="11"/>
    </row>
    <row r="84" spans="2:14" ht="12" customHeight="1">
      <c r="B84" s="179"/>
      <c r="C84" s="42">
        <v>163</v>
      </c>
      <c r="D84" s="23">
        <v>151</v>
      </c>
      <c r="E84" s="91"/>
      <c r="F84" s="23">
        <f>C84-D84</f>
        <v>12</v>
      </c>
      <c r="G84" s="95"/>
      <c r="H84" s="183"/>
      <c r="I84" s="147"/>
      <c r="J84" s="147"/>
      <c r="K84" s="95"/>
      <c r="L84" s="95"/>
      <c r="M84" s="167"/>
      <c r="N84" s="11"/>
    </row>
    <row r="85" spans="2:14" ht="12" customHeight="1">
      <c r="B85" s="174" t="s">
        <v>79</v>
      </c>
      <c r="C85" s="38" t="s">
        <v>36</v>
      </c>
      <c r="D85" s="39" t="s">
        <v>37</v>
      </c>
      <c r="E85" s="141">
        <f>C86-D86</f>
        <v>26</v>
      </c>
      <c r="F85" s="39" t="s">
        <v>38</v>
      </c>
      <c r="G85" s="94" t="s">
        <v>39</v>
      </c>
      <c r="H85" s="182">
        <v>2.3</v>
      </c>
      <c r="I85" s="146" t="s">
        <v>39</v>
      </c>
      <c r="J85" s="146"/>
      <c r="K85" s="94" t="s">
        <v>39</v>
      </c>
      <c r="L85" s="94" t="s">
        <v>39</v>
      </c>
      <c r="M85" s="168"/>
      <c r="N85" s="11"/>
    </row>
    <row r="86" spans="2:14" ht="12" customHeight="1">
      <c r="B86" s="175"/>
      <c r="C86" s="44">
        <v>18613</v>
      </c>
      <c r="D86" s="24">
        <v>18587</v>
      </c>
      <c r="E86" s="142"/>
      <c r="F86" s="24">
        <v>26</v>
      </c>
      <c r="G86" s="95"/>
      <c r="H86" s="183"/>
      <c r="I86" s="147"/>
      <c r="J86" s="147"/>
      <c r="K86" s="95"/>
      <c r="L86" s="95"/>
      <c r="M86" s="167"/>
      <c r="N86" s="11"/>
    </row>
    <row r="87" spans="2:14" ht="12" customHeight="1">
      <c r="B87" s="174" t="s">
        <v>80</v>
      </c>
      <c r="C87" s="38" t="s">
        <v>36</v>
      </c>
      <c r="D87" s="39" t="s">
        <v>37</v>
      </c>
      <c r="E87" s="141">
        <v>102</v>
      </c>
      <c r="F87" s="39" t="s">
        <v>38</v>
      </c>
      <c r="G87" s="94" t="s">
        <v>39</v>
      </c>
      <c r="H87" s="94" t="s">
        <v>39</v>
      </c>
      <c r="I87" s="146" t="s">
        <v>39</v>
      </c>
      <c r="J87" s="146"/>
      <c r="K87" s="94" t="s">
        <v>39</v>
      </c>
      <c r="L87" s="94" t="s">
        <v>39</v>
      </c>
      <c r="M87" s="168"/>
      <c r="N87" s="11"/>
    </row>
    <row r="88" spans="2:14" ht="12" customHeight="1">
      <c r="B88" s="175"/>
      <c r="C88" s="44">
        <v>273</v>
      </c>
      <c r="D88" s="24">
        <v>172</v>
      </c>
      <c r="E88" s="142"/>
      <c r="F88" s="24">
        <v>102</v>
      </c>
      <c r="G88" s="95"/>
      <c r="H88" s="95"/>
      <c r="I88" s="147"/>
      <c r="J88" s="147"/>
      <c r="K88" s="95"/>
      <c r="L88" s="95"/>
      <c r="M88" s="167"/>
      <c r="N88" s="11"/>
    </row>
    <row r="89" spans="2:14" ht="12" customHeight="1">
      <c r="B89" s="174" t="s">
        <v>81</v>
      </c>
      <c r="C89" s="38" t="s">
        <v>36</v>
      </c>
      <c r="D89" s="39" t="s">
        <v>37</v>
      </c>
      <c r="E89" s="141">
        <v>3</v>
      </c>
      <c r="F89" s="39" t="s">
        <v>38</v>
      </c>
      <c r="G89" s="94" t="s">
        <v>39</v>
      </c>
      <c r="H89" s="182">
        <v>6.2</v>
      </c>
      <c r="I89" s="146" t="s">
        <v>39</v>
      </c>
      <c r="J89" s="146"/>
      <c r="K89" s="94" t="s">
        <v>39</v>
      </c>
      <c r="L89" s="94" t="s">
        <v>39</v>
      </c>
      <c r="M89" s="168"/>
      <c r="N89" s="11"/>
    </row>
    <row r="90" spans="2:14" ht="12" customHeight="1">
      <c r="B90" s="175"/>
      <c r="C90" s="44">
        <v>21</v>
      </c>
      <c r="D90" s="24">
        <v>19</v>
      </c>
      <c r="E90" s="142"/>
      <c r="F90" s="24">
        <v>3</v>
      </c>
      <c r="G90" s="95"/>
      <c r="H90" s="183"/>
      <c r="I90" s="147"/>
      <c r="J90" s="147"/>
      <c r="K90" s="95"/>
      <c r="L90" s="95"/>
      <c r="M90" s="167"/>
      <c r="N90" s="11"/>
    </row>
    <row r="91" spans="2:14" ht="12" customHeight="1">
      <c r="B91" s="180" t="s">
        <v>82</v>
      </c>
      <c r="C91" s="45" t="s">
        <v>36</v>
      </c>
      <c r="D91" s="46" t="s">
        <v>37</v>
      </c>
      <c r="E91" s="192">
        <v>0</v>
      </c>
      <c r="F91" s="46" t="s">
        <v>38</v>
      </c>
      <c r="G91" s="190" t="s">
        <v>39</v>
      </c>
      <c r="H91" s="190" t="s">
        <v>39</v>
      </c>
      <c r="I91" s="153" t="s">
        <v>39</v>
      </c>
      <c r="J91" s="153"/>
      <c r="K91" s="190" t="s">
        <v>39</v>
      </c>
      <c r="L91" s="190" t="s">
        <v>39</v>
      </c>
      <c r="M91" s="184"/>
      <c r="N91" s="11"/>
    </row>
    <row r="92" spans="2:14" ht="12" customHeight="1">
      <c r="B92" s="181"/>
      <c r="C92" s="80">
        <v>0</v>
      </c>
      <c r="D92" s="73">
        <v>0</v>
      </c>
      <c r="E92" s="143"/>
      <c r="F92" s="73">
        <v>0</v>
      </c>
      <c r="G92" s="145"/>
      <c r="H92" s="145"/>
      <c r="I92" s="154"/>
      <c r="J92" s="154"/>
      <c r="K92" s="145"/>
      <c r="L92" s="145"/>
      <c r="M92" s="185"/>
      <c r="N92" s="11"/>
    </row>
    <row r="93" spans="2:14" ht="58.5" customHeight="1">
      <c r="B93" s="9"/>
      <c r="C93" s="9"/>
      <c r="D93" s="9"/>
      <c r="E93" s="9"/>
      <c r="F93" s="9"/>
      <c r="G93" s="9"/>
      <c r="H93" s="9"/>
      <c r="I93" s="11"/>
      <c r="J93" s="11"/>
      <c r="K93" s="11"/>
      <c r="L93" s="11"/>
      <c r="M93" s="11"/>
      <c r="N93" s="11"/>
    </row>
    <row r="94" spans="2:14" ht="18.75">
      <c r="B94" s="10" t="s">
        <v>83</v>
      </c>
      <c r="J94" s="11"/>
      <c r="K94" s="16" t="s">
        <v>7</v>
      </c>
      <c r="L94" s="11"/>
      <c r="M94" s="11"/>
      <c r="N94" s="11"/>
    </row>
    <row r="95" spans="2:14" ht="7.5" customHeight="1">
      <c r="B95" s="12"/>
      <c r="J95" s="11"/>
      <c r="K95" s="11"/>
      <c r="L95" s="11"/>
      <c r="M95" s="11"/>
      <c r="N95" s="11"/>
    </row>
    <row r="96" spans="2:14" s="13" customFormat="1" ht="48.75" customHeight="1" thickBot="1">
      <c r="B96" s="56"/>
      <c r="C96" s="57" t="s">
        <v>84</v>
      </c>
      <c r="D96" s="58" t="s">
        <v>85</v>
      </c>
      <c r="E96" s="58" t="s">
        <v>86</v>
      </c>
      <c r="F96" s="58" t="s">
        <v>87</v>
      </c>
      <c r="G96" s="58" t="s">
        <v>88</v>
      </c>
      <c r="H96" s="81" t="s">
        <v>89</v>
      </c>
      <c r="I96" s="112" t="s">
        <v>90</v>
      </c>
      <c r="J96" s="113"/>
      <c r="K96" s="82" t="s">
        <v>14</v>
      </c>
      <c r="L96" s="33"/>
      <c r="M96" s="11"/>
      <c r="N96" s="11"/>
    </row>
    <row r="97" spans="2:14" ht="21" customHeight="1" thickTop="1">
      <c r="B97" s="83" t="s">
        <v>91</v>
      </c>
      <c r="C97" s="47">
        <v>0.011</v>
      </c>
      <c r="D97" s="48">
        <v>2.774</v>
      </c>
      <c r="E97" s="48">
        <v>5</v>
      </c>
      <c r="F97" s="49">
        <v>0</v>
      </c>
      <c r="G97" s="49">
        <v>0</v>
      </c>
      <c r="H97" s="49">
        <v>0</v>
      </c>
      <c r="I97" s="114">
        <v>0</v>
      </c>
      <c r="J97" s="115"/>
      <c r="K97" s="84"/>
      <c r="L97" s="33"/>
      <c r="M97" s="11"/>
      <c r="N97" s="11"/>
    </row>
    <row r="98" spans="2:14" ht="21" customHeight="1">
      <c r="B98" s="83" t="s">
        <v>92</v>
      </c>
      <c r="C98" s="50">
        <v>0.007</v>
      </c>
      <c r="D98" s="48">
        <v>28.027</v>
      </c>
      <c r="E98" s="48">
        <v>10</v>
      </c>
      <c r="F98" s="49">
        <v>0</v>
      </c>
      <c r="G98" s="49">
        <v>0</v>
      </c>
      <c r="H98" s="49">
        <v>0</v>
      </c>
      <c r="I98" s="116">
        <v>0</v>
      </c>
      <c r="J98" s="117"/>
      <c r="K98" s="85"/>
      <c r="L98" s="33"/>
      <c r="M98" s="11"/>
      <c r="N98" s="11"/>
    </row>
    <row r="99" spans="2:14" ht="21" customHeight="1">
      <c r="B99" s="83" t="s">
        <v>109</v>
      </c>
      <c r="C99" s="50">
        <v>24.42</v>
      </c>
      <c r="D99" s="48">
        <v>209.354</v>
      </c>
      <c r="E99" s="48">
        <v>24.5</v>
      </c>
      <c r="F99" s="49">
        <v>0</v>
      </c>
      <c r="G99" s="49">
        <v>0</v>
      </c>
      <c r="H99" s="49">
        <v>0</v>
      </c>
      <c r="I99" s="118">
        <v>0</v>
      </c>
      <c r="J99" s="119"/>
      <c r="K99" s="85"/>
      <c r="L99" s="33"/>
      <c r="M99" s="11"/>
      <c r="N99" s="11"/>
    </row>
    <row r="100" spans="2:14" ht="21" customHeight="1">
      <c r="B100" s="83" t="s">
        <v>93</v>
      </c>
      <c r="C100" s="50">
        <v>-1.124</v>
      </c>
      <c r="D100" s="48">
        <v>36</v>
      </c>
      <c r="E100" s="48">
        <v>0.8</v>
      </c>
      <c r="F100" s="51">
        <v>0</v>
      </c>
      <c r="G100" s="51">
        <v>0</v>
      </c>
      <c r="H100" s="51">
        <v>0</v>
      </c>
      <c r="I100" s="118">
        <v>0</v>
      </c>
      <c r="J100" s="119"/>
      <c r="K100" s="85"/>
      <c r="L100" s="33"/>
      <c r="M100" s="11"/>
      <c r="N100" s="11"/>
    </row>
    <row r="101" spans="2:14" ht="21" customHeight="1">
      <c r="B101" s="86" t="s">
        <v>94</v>
      </c>
      <c r="C101" s="87">
        <v>0</v>
      </c>
      <c r="D101" s="88">
        <v>5.39</v>
      </c>
      <c r="E101" s="88">
        <v>4</v>
      </c>
      <c r="F101" s="89">
        <v>0</v>
      </c>
      <c r="G101" s="89">
        <v>0</v>
      </c>
      <c r="H101" s="89">
        <v>0</v>
      </c>
      <c r="I101" s="120">
        <v>0</v>
      </c>
      <c r="J101" s="121"/>
      <c r="K101" s="90"/>
      <c r="L101" s="33"/>
      <c r="M101" s="11"/>
      <c r="N101" s="11"/>
    </row>
    <row r="102" spans="2:14" ht="21" customHeight="1">
      <c r="B102" s="52" t="s">
        <v>95</v>
      </c>
      <c r="J102" s="11"/>
      <c r="K102" s="11"/>
      <c r="L102" s="11"/>
      <c r="M102" s="11"/>
      <c r="N102" s="11"/>
    </row>
    <row r="103" ht="22.5" customHeight="1"/>
    <row r="104" spans="2:14" ht="18.75">
      <c r="B104" s="53" t="s">
        <v>96</v>
      </c>
      <c r="J104" s="11"/>
      <c r="K104" s="11"/>
      <c r="L104" s="11"/>
      <c r="M104" s="11"/>
      <c r="N104" s="11"/>
    </row>
    <row r="105" ht="7.5" customHeight="1"/>
    <row r="106" spans="2:9" ht="37.5" customHeight="1">
      <c r="B106" s="108" t="s">
        <v>97</v>
      </c>
      <c r="C106" s="108"/>
      <c r="D106" s="109">
        <v>0.5</v>
      </c>
      <c r="E106" s="109"/>
      <c r="F106" s="108" t="s">
        <v>98</v>
      </c>
      <c r="G106" s="108"/>
      <c r="H106" s="110" t="s">
        <v>112</v>
      </c>
      <c r="I106" s="111"/>
    </row>
    <row r="107" spans="2:9" ht="37.5" customHeight="1">
      <c r="B107" s="108" t="s">
        <v>99</v>
      </c>
      <c r="C107" s="108"/>
      <c r="D107" s="110" t="s">
        <v>110</v>
      </c>
      <c r="E107" s="111"/>
      <c r="F107" s="108" t="s">
        <v>100</v>
      </c>
      <c r="G107" s="108"/>
      <c r="H107" s="110" t="s">
        <v>111</v>
      </c>
      <c r="I107" s="111"/>
    </row>
    <row r="108" spans="2:14" ht="21" customHeight="1">
      <c r="B108" s="52" t="s">
        <v>101</v>
      </c>
      <c r="J108" s="11"/>
      <c r="K108" s="11"/>
      <c r="L108" s="11"/>
      <c r="M108" s="11"/>
      <c r="N108" s="11"/>
    </row>
  </sheetData>
  <mergeCells count="298">
    <mergeCell ref="C3:E3"/>
    <mergeCell ref="E91:E92"/>
    <mergeCell ref="M22:M23"/>
    <mergeCell ref="M24:M25"/>
    <mergeCell ref="M26:M27"/>
    <mergeCell ref="M28:M29"/>
    <mergeCell ref="M30:M31"/>
    <mergeCell ref="M32:M33"/>
    <mergeCell ref="M34:M35"/>
    <mergeCell ref="M36:M37"/>
    <mergeCell ref="E83:E84"/>
    <mergeCell ref="E85:E86"/>
    <mergeCell ref="E87:E88"/>
    <mergeCell ref="G73:G74"/>
    <mergeCell ref="G75:G76"/>
    <mergeCell ref="G77:G78"/>
    <mergeCell ref="G85:G86"/>
    <mergeCell ref="G87:G88"/>
    <mergeCell ref="L87:L88"/>
    <mergeCell ref="E89:E90"/>
    <mergeCell ref="G79:G80"/>
    <mergeCell ref="G81:G82"/>
    <mergeCell ref="E71:E72"/>
    <mergeCell ref="E73:E74"/>
    <mergeCell ref="E75:E76"/>
    <mergeCell ref="E77:E78"/>
    <mergeCell ref="E79:E80"/>
    <mergeCell ref="E81:E82"/>
    <mergeCell ref="G71:G72"/>
    <mergeCell ref="H91:H92"/>
    <mergeCell ref="H87:H88"/>
    <mergeCell ref="H83:H84"/>
    <mergeCell ref="H85:H86"/>
    <mergeCell ref="H89:H90"/>
    <mergeCell ref="G89:G90"/>
    <mergeCell ref="G91:G92"/>
    <mergeCell ref="K81:K82"/>
    <mergeCell ref="L71:L72"/>
    <mergeCell ref="L73:L74"/>
    <mergeCell ref="L75:L76"/>
    <mergeCell ref="L77:L78"/>
    <mergeCell ref="L79:L80"/>
    <mergeCell ref="L81:L82"/>
    <mergeCell ref="L91:L92"/>
    <mergeCell ref="M18:M19"/>
    <mergeCell ref="M20:M21"/>
    <mergeCell ref="B18:B19"/>
    <mergeCell ref="B20:B21"/>
    <mergeCell ref="K18:K19"/>
    <mergeCell ref="K20:K21"/>
    <mergeCell ref="L18:L19"/>
    <mergeCell ref="L20:L21"/>
    <mergeCell ref="G20:G21"/>
    <mergeCell ref="H18:H19"/>
    <mergeCell ref="H20:H21"/>
    <mergeCell ref="I18:J19"/>
    <mergeCell ref="I20:J21"/>
    <mergeCell ref="K91:K92"/>
    <mergeCell ref="K71:K72"/>
    <mergeCell ref="K87:K88"/>
    <mergeCell ref="I89:J90"/>
    <mergeCell ref="K89:K90"/>
    <mergeCell ref="I85:J86"/>
    <mergeCell ref="K69:K70"/>
    <mergeCell ref="M91:M92"/>
    <mergeCell ref="M71:M72"/>
    <mergeCell ref="M73:M74"/>
    <mergeCell ref="M75:M76"/>
    <mergeCell ref="M77:M78"/>
    <mergeCell ref="M79:M80"/>
    <mergeCell ref="M81:M82"/>
    <mergeCell ref="M87:M88"/>
    <mergeCell ref="L89:L90"/>
    <mergeCell ref="M89:M90"/>
    <mergeCell ref="K83:K84"/>
    <mergeCell ref="L83:L84"/>
    <mergeCell ref="M83:M84"/>
    <mergeCell ref="K85:K86"/>
    <mergeCell ref="L85:L86"/>
    <mergeCell ref="M85:M86"/>
    <mergeCell ref="B91:B92"/>
    <mergeCell ref="G69:G70"/>
    <mergeCell ref="H69:H70"/>
    <mergeCell ref="H71:H72"/>
    <mergeCell ref="H73:H74"/>
    <mergeCell ref="H75:H76"/>
    <mergeCell ref="H77:H78"/>
    <mergeCell ref="H79:H80"/>
    <mergeCell ref="H81:H82"/>
    <mergeCell ref="G83:G84"/>
    <mergeCell ref="B83:B84"/>
    <mergeCell ref="B85:B86"/>
    <mergeCell ref="B87:B88"/>
    <mergeCell ref="B89:B90"/>
    <mergeCell ref="B75:B76"/>
    <mergeCell ref="B77:B78"/>
    <mergeCell ref="B79:B80"/>
    <mergeCell ref="B81:B82"/>
    <mergeCell ref="B67:B68"/>
    <mergeCell ref="B69:B70"/>
    <mergeCell ref="B71:B72"/>
    <mergeCell ref="B73:B74"/>
    <mergeCell ref="B59:B60"/>
    <mergeCell ref="B61:B62"/>
    <mergeCell ref="B63:B64"/>
    <mergeCell ref="B65:B66"/>
    <mergeCell ref="L69:L70"/>
    <mergeCell ref="M69:M70"/>
    <mergeCell ref="H59:H60"/>
    <mergeCell ref="H61:H62"/>
    <mergeCell ref="H63:H64"/>
    <mergeCell ref="H65:H66"/>
    <mergeCell ref="H67:H68"/>
    <mergeCell ref="K65:K66"/>
    <mergeCell ref="L65:L66"/>
    <mergeCell ref="M65:M66"/>
    <mergeCell ref="I67:J68"/>
    <mergeCell ref="K67:K68"/>
    <mergeCell ref="L67:L68"/>
    <mergeCell ref="M67:M68"/>
    <mergeCell ref="L61:L62"/>
    <mergeCell ref="M61:M62"/>
    <mergeCell ref="I63:J64"/>
    <mergeCell ref="K63:K64"/>
    <mergeCell ref="L63:L64"/>
    <mergeCell ref="M63:M64"/>
    <mergeCell ref="E69:E70"/>
    <mergeCell ref="K57:K58"/>
    <mergeCell ref="L57:L58"/>
    <mergeCell ref="M57:M58"/>
    <mergeCell ref="I59:J60"/>
    <mergeCell ref="K59:K60"/>
    <mergeCell ref="L59:L60"/>
    <mergeCell ref="M59:M60"/>
    <mergeCell ref="I61:J62"/>
    <mergeCell ref="K61:K62"/>
    <mergeCell ref="G65:G66"/>
    <mergeCell ref="G67:G68"/>
    <mergeCell ref="E59:E60"/>
    <mergeCell ref="E61:E62"/>
    <mergeCell ref="E63:E64"/>
    <mergeCell ref="E65:E66"/>
    <mergeCell ref="E67:E68"/>
    <mergeCell ref="I57:J58"/>
    <mergeCell ref="G59:G60"/>
    <mergeCell ref="G61:G62"/>
    <mergeCell ref="G63:G64"/>
    <mergeCell ref="B57:B58"/>
    <mergeCell ref="E57:E58"/>
    <mergeCell ref="G57:G58"/>
    <mergeCell ref="H57:H58"/>
    <mergeCell ref="I83:J84"/>
    <mergeCell ref="I87:J88"/>
    <mergeCell ref="I91:J92"/>
    <mergeCell ref="I71:J72"/>
    <mergeCell ref="I73:J74"/>
    <mergeCell ref="I75:J76"/>
    <mergeCell ref="I77:J78"/>
    <mergeCell ref="I79:J80"/>
    <mergeCell ref="I81:J82"/>
    <mergeCell ref="M38:M39"/>
    <mergeCell ref="M40:M41"/>
    <mergeCell ref="M42:M43"/>
    <mergeCell ref="M44:M45"/>
    <mergeCell ref="I69:J70"/>
    <mergeCell ref="K73:K74"/>
    <mergeCell ref="M46:M47"/>
    <mergeCell ref="M48:M49"/>
    <mergeCell ref="I65:J66"/>
    <mergeCell ref="L48:L49"/>
    <mergeCell ref="K46:K47"/>
    <mergeCell ref="L46:L47"/>
    <mergeCell ref="I48:J49"/>
    <mergeCell ref="I56:J56"/>
    <mergeCell ref="K75:K76"/>
    <mergeCell ref="K77:K78"/>
    <mergeCell ref="K79:K80"/>
    <mergeCell ref="K48:K49"/>
    <mergeCell ref="K42:K43"/>
    <mergeCell ref="L42:L43"/>
    <mergeCell ref="K44:K45"/>
    <mergeCell ref="L44:L45"/>
    <mergeCell ref="K38:K39"/>
    <mergeCell ref="L38:L39"/>
    <mergeCell ref="K40:K41"/>
    <mergeCell ref="L40:L41"/>
    <mergeCell ref="K34:K35"/>
    <mergeCell ref="L34:L35"/>
    <mergeCell ref="K36:K37"/>
    <mergeCell ref="L36:L37"/>
    <mergeCell ref="L30:L31"/>
    <mergeCell ref="K32:K33"/>
    <mergeCell ref="L32:L33"/>
    <mergeCell ref="K30:K31"/>
    <mergeCell ref="K22:K23"/>
    <mergeCell ref="L22:L23"/>
    <mergeCell ref="K24:K25"/>
    <mergeCell ref="L24:L25"/>
    <mergeCell ref="K26:K27"/>
    <mergeCell ref="L26:L27"/>
    <mergeCell ref="K28:K29"/>
    <mergeCell ref="L28:L29"/>
    <mergeCell ref="I22:J23"/>
    <mergeCell ref="I24:J25"/>
    <mergeCell ref="I26:J27"/>
    <mergeCell ref="I28:J29"/>
    <mergeCell ref="H44:H45"/>
    <mergeCell ref="I46:J47"/>
    <mergeCell ref="I11:J11"/>
    <mergeCell ref="I42:J43"/>
    <mergeCell ref="I44:J45"/>
    <mergeCell ref="H46:H47"/>
    <mergeCell ref="H36:H37"/>
    <mergeCell ref="H38:H39"/>
    <mergeCell ref="H40:H41"/>
    <mergeCell ref="H42:H43"/>
    <mergeCell ref="G48:G49"/>
    <mergeCell ref="H22:H23"/>
    <mergeCell ref="H24:H25"/>
    <mergeCell ref="H26:H27"/>
    <mergeCell ref="H28:H29"/>
    <mergeCell ref="H30:H31"/>
    <mergeCell ref="H32:H33"/>
    <mergeCell ref="H34:H35"/>
    <mergeCell ref="H48:H49"/>
    <mergeCell ref="G42:G43"/>
    <mergeCell ref="G44:G45"/>
    <mergeCell ref="G46:G47"/>
    <mergeCell ref="G34:G35"/>
    <mergeCell ref="G36:G37"/>
    <mergeCell ref="G38:G39"/>
    <mergeCell ref="G40:G41"/>
    <mergeCell ref="G30:G31"/>
    <mergeCell ref="G32:G33"/>
    <mergeCell ref="E38:E39"/>
    <mergeCell ref="E30:E31"/>
    <mergeCell ref="E32:E33"/>
    <mergeCell ref="E36:E37"/>
    <mergeCell ref="G22:G23"/>
    <mergeCell ref="G24:G25"/>
    <mergeCell ref="G26:G27"/>
    <mergeCell ref="G28:G29"/>
    <mergeCell ref="E40:E41"/>
    <mergeCell ref="E42:E43"/>
    <mergeCell ref="E44:E45"/>
    <mergeCell ref="B48:B49"/>
    <mergeCell ref="B40:B41"/>
    <mergeCell ref="B42:B43"/>
    <mergeCell ref="B44:B45"/>
    <mergeCell ref="B46:B47"/>
    <mergeCell ref="E46:E47"/>
    <mergeCell ref="E48:E49"/>
    <mergeCell ref="E22:E23"/>
    <mergeCell ref="E24:E25"/>
    <mergeCell ref="E26:E27"/>
    <mergeCell ref="E28:E29"/>
    <mergeCell ref="B32:B33"/>
    <mergeCell ref="B34:B35"/>
    <mergeCell ref="B36:B37"/>
    <mergeCell ref="B38:B39"/>
    <mergeCell ref="B26:B27"/>
    <mergeCell ref="B28:B29"/>
    <mergeCell ref="B30:B31"/>
    <mergeCell ref="I13:J13"/>
    <mergeCell ref="I8:J8"/>
    <mergeCell ref="I9:J9"/>
    <mergeCell ref="I10:J10"/>
    <mergeCell ref="I12:J12"/>
    <mergeCell ref="I38:J39"/>
    <mergeCell ref="I40:J41"/>
    <mergeCell ref="I36:J37"/>
    <mergeCell ref="I30:J31"/>
    <mergeCell ref="I32:J33"/>
    <mergeCell ref="I34:J35"/>
    <mergeCell ref="H106:I106"/>
    <mergeCell ref="H107:I107"/>
    <mergeCell ref="I96:J96"/>
    <mergeCell ref="I97:J97"/>
    <mergeCell ref="I98:J98"/>
    <mergeCell ref="I99:J99"/>
    <mergeCell ref="I100:J100"/>
    <mergeCell ref="I101:J101"/>
    <mergeCell ref="B106:C106"/>
    <mergeCell ref="B107:C107"/>
    <mergeCell ref="F106:G106"/>
    <mergeCell ref="F107:G107"/>
    <mergeCell ref="D106:E106"/>
    <mergeCell ref="D107:E107"/>
    <mergeCell ref="B22:B23"/>
    <mergeCell ref="C1:J1"/>
    <mergeCell ref="I17:J17"/>
    <mergeCell ref="E34:E35"/>
    <mergeCell ref="I3:J3"/>
    <mergeCell ref="E18:E19"/>
    <mergeCell ref="E20:E21"/>
    <mergeCell ref="G18:G19"/>
    <mergeCell ref="I4:J4"/>
    <mergeCell ref="B24:B25"/>
  </mergeCells>
  <printOptions/>
  <pageMargins left="0.5511811023622047" right="0" top="0.3937007874015748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2008-03-06T07:57:49Z</cp:lastPrinted>
  <dcterms:created xsi:type="dcterms:W3CDTF">2008-02-29T07:59:41Z</dcterms:created>
  <dcterms:modified xsi:type="dcterms:W3CDTF">2008-03-06T07:58:25Z</dcterms:modified>
  <cp:category/>
  <cp:version/>
  <cp:contentType/>
  <cp:contentStatus/>
</cp:coreProperties>
</file>