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491\Desktop\【1130】20181030_（再分析依頼：11月末〆）【県市町振興課】平成28年度財政状況資料集の追加分の再分析について\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CO34" i="9"/>
  <c r="CO35" i="9" s="1"/>
  <c r="BW34" i="9"/>
  <c r="BW35" i="9" s="1"/>
  <c r="BW36" i="9" s="1"/>
  <c r="BW37"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BE34" i="9"/>
  <c r="BE35" i="9" s="1"/>
</calcChain>
</file>

<file path=xl/sharedStrings.xml><?xml version="1.0" encoding="utf-8"?>
<sst xmlns="http://schemas.openxmlformats.org/spreadsheetml/2006/main" count="1052" uniqueCount="569">
  <si>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</si>
  <si>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</si>
  <si>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</si>
  <si>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</si>
  <si>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</si>
  <si>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</si>
  <si>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</si>
  <si>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</si>
  <si>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</si>
  <si>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</si>
  <si>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</si>
  <si>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</si>
  <si>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</si>
  <si>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</si>
  <si>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</si>
  <si>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</si>
  <si>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</si>
  <si>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</si>
  <si>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</si>
  <si>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</si>
  <si>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</si>
  <si>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</si>
  <si>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</si>
  <si>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</si>
  <si>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</si>
  <si>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</si>
  <si>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</si>
  <si>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</si>
  <si>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</si>
  <si>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</si>
  <si>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</si>
  <si>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</si>
  <si>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</si>
  <si>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</si>
  <si>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</si>
  <si>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</si>
  <si>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</si>
  <si>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</si>
  <si>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</si>
  <si>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</si>
  <si>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</si>
  <si>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</si>
  <si>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</si>
  <si>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</si>
  <si>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</si>
  <si>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</si>
  <si>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</si>
  <si>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</si>
  <si>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</si>
  <si>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</si>
  <si>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</si>
  <si>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</si>
  <si>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</si>
  <si>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</si>
  <si>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</si>
  <si>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</si>
  <si>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</si>
  <si>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</si>
  <si>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</si>
  <si>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</si>
  <si>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</si>
  <si>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</si>
  <si>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</si>
  <si>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</si>
  <si>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</si>
  <si>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</si>
  <si>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</si>
  <si>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</si>
  <si>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</si>
  <si>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</si>
  <si>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</si>
  <si>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</si>
  <si>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</si>
  <si>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</si>
  <si>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</si>
  <si>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</si>
  <si>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</si>
  <si>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</si>
  <si>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</si>
  <si>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</si>
  <si>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</si>
  <si>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</si>
  <si>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</si>
  <si>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</si>
  <si>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</si>
  <si>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</si>
  <si>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</si>
  <si>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</si>
  <si>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</si>
  <si>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</si>
  <si>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</si>
  <si>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</si>
  <si>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</si>
  <si>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</si>
  <si>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</si>
  <si>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</si>
  <si>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</si>
  <si>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</si>
  <si>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</si>
  <si>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</si>
  <si>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</si>
  <si>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</si>
  <si>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</si>
  <si>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</si>
  <si>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</si>
  <si>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</si>
  <si>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</si>
  <si>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</si>
  <si>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</si>
  <si>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</si>
  <si>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</si>
  <si>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</si>
  <si>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</si>
  <si>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</si>
  <si>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</si>
  <si>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</si>
  <si>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</si>
  <si>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</si>
  <si>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</si>
  <si>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</si>
  <si>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</si>
  <si>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</si>
  <si>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</si>
  <si>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</si>
  <si>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</si>
  <si>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</si>
  <si>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</si>
  <si>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</si>
  <si>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</si>
  <si>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</si>
  <si>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</si>
  <si>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</si>
  <si>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</si>
  <si>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</si>
  <si>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</si>
  <si>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</si>
  <si>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</si>
  <si>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</si>
  <si>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</si>
  <si>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</si>
  <si>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</si>
  <si>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</si>
  <si>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</si>
  <si>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</si>
  <si>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</si>
  <si>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</si>
  <si>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</si>
  <si>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</si>
  <si>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</si>
  <si>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</si>
  <si>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</si>
  <si>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</si>
  <si>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</si>
  <si>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</si>
  <si>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</si>
  <si>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</si>
  <si>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</si>
  <si>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</si>
  <si>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</si>
  <si>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</si>
  <si>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</si>
  <si>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</si>
  <si>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</si>
  <si>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</si>
  <si>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</si>
  <si>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</si>
  <si>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</si>
  <si>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</si>
  <si>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</si>
  <si>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</si>
  <si>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</si>
  <si>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</si>
  <si>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</si>
  <si>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</si>
  <si>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</si>
  <si>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</si>
  <si>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</si>
  <si>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</si>
  <si>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</si>
  <si>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</si>
  <si>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</si>
  <si>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</si>
  <si>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</si>
  <si>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</si>
  <si>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</si>
  <si>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</si>
  <si>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</si>
  <si>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</si>
  <si>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</si>
  <si>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</si>
  <si>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</si>
  <si>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</si>
  <si>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</si>
  <si>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</si>
  <si>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</si>
  <si>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</si>
  <si>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兵庫県赤穂市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</si>
  <si>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</si>
  <si>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</si>
  <si>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</si>
  <si>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</si>
  <si>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</si>
  <si>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</si>
  <si>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</si>
  <si>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</si>
  <si>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</si>
  <si>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</si>
  <si>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</si>
  <si>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</si>
  <si>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</si>
  <si>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</si>
  <si>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</si>
  <si>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</si>
  <si>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</si>
  <si>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</si>
  <si>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</si>
  <si>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</si>
  <si>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</si>
  <si>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</si>
  <si>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</si>
  <si>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</si>
  <si>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</si>
  <si>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</si>
  <si>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</si>
  <si>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</si>
  <si>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</si>
  <si>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</si>
  <si>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</si>
  <si>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</si>
  <si>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</si>
  <si>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</si>
  <si>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</si>
  <si>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</si>
  <si>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</si>
  <si>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</si>
  <si>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</si>
  <si>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</si>
  <si>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</si>
  <si>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</si>
  <si>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</si>
  <si>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</si>
  <si>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</si>
  <si>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</si>
  <si>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</si>
  <si>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</si>
  <si>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</si>
  <si>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</si>
  <si>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</si>
  <si>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</si>
  <si>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</si>
  <si>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</si>
  <si>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</si>
  <si>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</si>
  <si>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</si>
  <si>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</si>
  <si>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</si>
  <si>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</si>
  <si>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</si>
  <si>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</si>
  <si>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</si>
  <si>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</si>
  <si>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</si>
  <si>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</si>
  <si>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</si>
  <si>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</si>
  <si>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</si>
  <si>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</si>
  <si>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</si>
  <si>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</si>
  <si>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</si>
  <si>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</si>
  <si>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</si>
  <si>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</si>
  <si>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</si>
  <si>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</si>
  <si>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</si>
  <si>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</si>
  <si>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</si>
  <si>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</si>
  <si>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</si>
  <si>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</si>
  <si>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</si>
  <si>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</si>
  <si>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</si>
  <si>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</si>
  <si>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</si>
  <si>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</si>
  <si>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</si>
  <si>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</si>
  <si>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</si>
  <si>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</si>
  <si>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</si>
  <si>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</si>
  <si>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</si>
  <si>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</si>
  <si>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</si>
  <si>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</si>
  <si>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</si>
  <si>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</si>
  <si>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</si>
  <si>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</si>
  <si>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</si>
  <si>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</si>
  <si>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</si>
  <si>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</si>
  <si>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</si>
  <si>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</si>
  <si>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</si>
  <si>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</si>
  <si>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</si>
  <si>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</si>
  <si>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</si>
  <si>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</si>
  <si>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</si>
  <si>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</si>
  <si>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</si>
  <si>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</si>
  <si>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</si>
  <si>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</si>
  <si>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</si>
  <si>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</si>
  <si>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</si>
  <si>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</si>
  <si>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</si>
  <si>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</si>
  <si>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</si>
  <si>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</si>
  <si>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</si>
  <si>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</si>
  <si>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</si>
  <si>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</si>
  <si>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</si>
  <si>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</si>
  <si>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</si>
  <si>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</si>
  <si>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</si>
  <si>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</si>
  <si>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</si>
  <si>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</si>
  <si>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</si>
  <si>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</si>
  <si>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</si>
  <si>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</si>
  <si>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</si>
  <si>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</si>
  <si>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</si>
  <si>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兵庫県赤穂市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</si>
  <si>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</si>
  <si>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</si>
  <si>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</si>
  <si>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</si>
  <si>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</si>
  <si>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</si>
  <si>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</si>
  <si>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</si>
  <si>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</si>
  <si>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</si>
  <si>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</si>
  <si>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</si>
  <si>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</si>
  <si>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</si>
  <si>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</si>
  <si>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</si>
  <si>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</si>
  <si>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</si>
  <si>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</si>
  <si>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</si>
  <si>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</si>
  <si>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</si>
  <si>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</si>
  <si>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</si>
  <si>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</si>
  <si>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</si>
  <si>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</si>
  <si>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</si>
  <si>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</si>
  <si>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</si>
  <si>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</si>
  <si>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</si>
  <si>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</si>
  <si>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</si>
  <si>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</si>
  <si>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</si>
  <si>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</si>
  <si>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</si>
  <si>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</si>
  <si>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</si>
  <si>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</si>
  <si>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</si>
  <si>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</si>
  <si>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</si>
  <si>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</si>
  <si>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</si>
  <si>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</si>
  <si>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</si>
  <si>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</si>
  <si>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</si>
  <si>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</si>
  <si>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</si>
  <si>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</si>
  <si>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</si>
  <si>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</si>
  <si>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</si>
  <si>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</si>
  <si>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</si>
  <si>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</si>
  <si>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</si>
  <si>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</si>
  <si>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</si>
  <si>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</si>
  <si>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</si>
  <si>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</si>
  <si>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</si>
  <si>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</si>
  <si>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</si>
  <si>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</si>
  <si>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</si>
  <si>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</si>
  <si>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</si>
  <si>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</si>
  <si>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</si>
  <si>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</si>
  <si>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</si>
  <si>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</si>
  <si>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</si>
  <si>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</si>
  <si>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</si>
  <si>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</si>
  <si>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</si>
  <si>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</si>
  <si>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</si>
  <si>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</si>
  <si>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</si>
  <si>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</si>
  <si>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</si>
  <si>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</si>
  <si>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</si>
  <si>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</si>
  <si>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</si>
  <si>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</si>
  <si>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</si>
  <si>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</si>
  <si>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</si>
  <si>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</si>
  <si>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</si>
  <si>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</si>
  <si>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</si>
  <si>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</si>
  <si>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</si>
  <si>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</si>
  <si>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</si>
  <si>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</si>
  <si>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</si>
  <si>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</si>
  <si>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</si>
  <si>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</si>
  <si>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</si>
  <si>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</si>
  <si>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</si>
  <si>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</si>
  <si>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</si>
  <si>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</si>
  <si>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</si>
  <si>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</si>
  <si>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</si>
  <si>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</si>
  <si>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</si>
  <si>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</si>
  <si>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</si>
  <si>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</si>
  <si>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</si>
  <si>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</si>
  <si>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</si>
  <si>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</si>
  <si>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</si>
  <si>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</si>
  <si>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</si>
  <si>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</si>
  <si>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</si>
  <si>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</si>
  <si>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</si>
  <si>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</si>
  <si>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</si>
  <si>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</si>
  <si>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</si>
  <si>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</si>
  <si>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</si>
  <si>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</si>
  <si>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</si>
  <si>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</si>
  <si>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</si>
  <si>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</si>
  <si>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</si>
  <si>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</si>
  <si>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</si>
  <si>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</si>
  <si>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</si>
  <si>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</si>
  <si>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</si>
  <si>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</si>
  <si>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</si>
  <si>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</si>
  <si>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</si>
  <si>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</si>
  <si>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</si>
  <si>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</si>
  <si>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</si>
  <si>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</si>
  <si>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</si>
  <si>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</si>
  <si>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</si>
  <si>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</si>
  <si>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</si>
  <si>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</si>
  <si>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</si>
  <si>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</si>
  <si>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</si>
  <si>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</si>
  <si>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</si>
  <si>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</si>
  <si>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</si>
  <si>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</si>
  <si>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</si>
  <si>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</si>
  <si>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</si>
  <si>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</si>
  <si>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</si>
  <si>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</si>
  <si>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</si>
  <si>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</si>
  <si>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</si>
  <si>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</si>
  <si>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</si>
  <si>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</si>
  <si>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</si>
  <si>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2.86</t>
  </si>
  <si>
    <t>水道事業会計</t>
  </si>
  <si>
    <t>病院事業会計</t>
  </si>
  <si>
    <t>介護保険特別会計</t>
  </si>
  <si>
    <t>一般会計</t>
  </si>
  <si>
    <t>国民健康保険事業特別会計</t>
  </si>
  <si>
    <t>介護老人保健施設事業会計</t>
  </si>
  <si>
    <t>後期高齢者医療特別会計</t>
  </si>
  <si>
    <t>墓地公園整備事業特別会計</t>
  </si>
  <si>
    <t>その他会計（赤字）</t>
  </si>
  <si>
    <t>その他会計（黒字）</t>
  </si>
  <si>
    <t>-</t>
    <phoneticPr fontId="2"/>
  </si>
  <si>
    <t>-</t>
    <phoneticPr fontId="2"/>
  </si>
  <si>
    <t>-</t>
    <phoneticPr fontId="2"/>
  </si>
  <si>
    <t>赤相農業共済組合</t>
  </si>
  <si>
    <t>安室ダム水道用水供給企業団</t>
  </si>
  <si>
    <t>兵庫県後期高齢者医療広域連合（一般会計）</t>
  </si>
  <si>
    <t>兵庫県後期高齢者医療広域連合（特別会計）</t>
  </si>
  <si>
    <t>赤穂市文化とみどり財団</t>
  </si>
  <si>
    <t>赤穂駅周辺整備株式会社</t>
  </si>
  <si>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</si>
  <si>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</si>
  <si>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</si>
  <si>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</si>
  <si>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</si>
  <si>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</si>
  <si>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</si>
  <si>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</si>
  <si>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</si>
  <si>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</si>
  <si>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</si>
  <si>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</si>
  <si>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</si>
  <si>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将来負担比率については、類似団体平均よりも高い水準にあるが、その主な要因は地方債残高の増加によるものである。今後とも比率の動向に留意した財政運営を行っていきたい。
　実質公債費比率については、類似団体平均よりも低い水準にあるが、起債を活用した投資的事業の増嵩もあり、増加に転ずる見通しである。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</si>
</sst>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64819</c:v>
                </c:pt>
                <c:pt idx="1">
                  <c:v>90354</c:v>
                </c:pt>
                <c:pt idx="2">
                  <c:v>87674</c:v>
                </c:pt>
                <c:pt idx="3">
                  <c:v>114882</c:v>
                </c:pt>
                <c:pt idx="4">
                  <c:v>69694</c:v>
                </c:pt>
              </c:numCache>
            </c:numRef>
          </c:val>
          <c:smooth val="0"/>
        </c:ser>
        <c:dLbls>
          <c:showLegendKey val="0"/>
          <c:showVal val="0"/>
          <c:showCatName val="0"/>
          <c:showSerName val="0"/>
          <c:showPercent val="0"/>
          <c:showBubbleSize val="0"/>
        </c:dLbls>
        <c:marker val="1"/>
        <c:smooth val="0"/>
        <c:axId val="546542784"/>
        <c:axId val="546543176"/>
      </c:lineChart>
      <c:catAx>
        <c:axId val="54654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543176"/>
        <c:crosses val="autoZero"/>
        <c:auto val="1"/>
        <c:lblAlgn val="ctr"/>
        <c:lblOffset val="100"/>
        <c:tickLblSkip val="1"/>
        <c:tickMarkSkip val="1"/>
        <c:noMultiLvlLbl val="0"/>
      </c:catAx>
      <c:valAx>
        <c:axId val="5465431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54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1.75</c:v>
                </c:pt>
                <c:pt idx="1">
                  <c:v>1.99</c:v>
                </c:pt>
                <c:pt idx="2">
                  <c:v>2.3199999999999998</c:v>
                </c:pt>
                <c:pt idx="3">
                  <c:v>3.21</c:v>
                </c:pt>
                <c:pt idx="4">
                  <c:v>0.94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11.64</c:v>
                </c:pt>
                <c:pt idx="1">
                  <c:v>14.46</c:v>
                </c:pt>
                <c:pt idx="2">
                  <c:v>16.12</c:v>
                </c:pt>
                <c:pt idx="3">
                  <c:v>17.88</c:v>
                </c:pt>
                <c:pt idx="4">
                  <c:v>18.940000000000001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7631360"/>
        <c:axId val="367631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1.74</c:v>
                </c:pt>
                <c:pt idx="1">
                  <c:v>2.12</c:v>
                </c:pt>
                <c:pt idx="2">
                  <c:v>0.79</c:v>
                </c:pt>
                <c:pt idx="3">
                  <c:v>1.79</c:v>
                </c:pt>
                <c:pt idx="4">
                  <c:v>-2.86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7631360"/>
        <c:axId val="367631752"/>
      </c:lineChart>
      <c:catAx>
        <c:axId val="3676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631752"/>
        <c:crosses val="autoZero"/>
        <c:auto val="1"/>
        <c:lblAlgn val="ctr"/>
        <c:lblOffset val="100"/>
        <c:tickLblSkip val="1"/>
        <c:tickMarkSkip val="1"/>
        <c:noMultiLvlLbl val="0"/>
      </c:catAx>
      <c:valAx>
        <c:axId val="367631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63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c:v>
                </c:pt>
                <c:pt idx="4">
                  <c:v>#N/A</c:v>
                </c:pt>
                <c:pt idx="5">
                  <c:v>0.12</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0.64</c:v>
                </c:pt>
                <c:pt idx="2">
                  <c:v>#N/A</c:v>
                </c:pt>
                <c:pt idx="3">
                  <c:v>0.78</c:v>
                </c:pt>
                <c:pt idx="4">
                  <c:v>#N/A</c:v>
                </c:pt>
                <c:pt idx="5">
                  <c:v>0.42</c:v>
                </c:pt>
                <c:pt idx="6">
                  <c:v>#N/A</c:v>
                </c:pt>
                <c:pt idx="7">
                  <c:v>0.37</c:v>
                </c:pt>
                <c:pt idx="8">
                  <c:v>#N/A</c:v>
                </c:pt>
                <c:pt idx="9">
                  <c:v>0.23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0.52</c:v>
                </c:pt>
                <c:pt idx="2">
                  <c:v>#N/A</c:v>
                </c:pt>
                <c:pt idx="3">
                  <c:v>0.08</c:v>
                </c:pt>
                <c:pt idx="4">
                  <c:v>#N/A</c:v>
                </c:pt>
                <c:pt idx="5">
                  <c:v>0.06</c:v>
                </c:pt>
                <c:pt idx="6">
                  <c:v>#N/A</c:v>
                </c:pt>
                <c:pt idx="7">
                  <c:v>0.05</c:v>
                </c:pt>
                <c:pt idx="8">
                  <c:v>#N/A</c:v>
                </c:pt>
                <c:pt idx="9">
                  <c:v>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1.74</c:v>
                </c:pt>
                <c:pt idx="2">
                  <c:v>#N/A</c:v>
                </c:pt>
                <c:pt idx="3">
                  <c:v>1.97</c:v>
                </c:pt>
                <c:pt idx="4">
                  <c:v>#N/A</c:v>
                </c:pt>
                <c:pt idx="5">
                  <c:v>2.3199999999999998</c:v>
                </c:pt>
                <c:pt idx="6">
                  <c:v>#N/A</c:v>
                </c:pt>
                <c:pt idx="7">
                  <c:v>3.2</c:v>
                </c:pt>
                <c:pt idx="8">
                  <c:v>#N/A</c:v>
                </c:pt>
                <c:pt idx="9">
                  <c:v>0.93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0.32</c:v>
                </c:pt>
                <c:pt idx="2">
                  <c:v>#N/A</c:v>
                </c:pt>
                <c:pt idx="3">
                  <c:v>0.09</c:v>
                </c:pt>
                <c:pt idx="4">
                  <c:v>#N/A</c:v>
                </c:pt>
                <c:pt idx="5">
                  <c:v>0.19</c:v>
                </c:pt>
                <c:pt idx="6">
                  <c:v>#N/A</c:v>
                </c:pt>
                <c:pt idx="7">
                  <c:v>0.23</c:v>
                </c:pt>
                <c:pt idx="8">
                  <c:v>#N/A</c:v>
                </c:pt>
                <c:pt idx="9">
                  <c:v>0.98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21.13</c:v>
                </c:pt>
                <c:pt idx="2">
                  <c:v>#N/A</c:v>
                </c:pt>
                <c:pt idx="3">
                  <c:v>23.44</c:v>
                </c:pt>
                <c:pt idx="4">
                  <c:v>#N/A</c:v>
                </c:pt>
                <c:pt idx="5">
                  <c:v>14.01</c:v>
                </c:pt>
                <c:pt idx="6">
                  <c:v>#N/A</c:v>
                </c:pt>
                <c:pt idx="7">
                  <c:v>10.68</c:v>
                </c:pt>
                <c:pt idx="8">
                  <c:v>#N/A</c:v>
                </c:pt>
                <c:pt idx="9">
                  <c:v>1.32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c:v>
                </c:pt>
                <c:pt idx="2">
                  <c:v>#N/A</c:v>
                </c:pt>
                <c:pt idx="3">
                  <c:v>6.93</c:v>
                </c:pt>
                <c:pt idx="4">
                  <c:v>#N/A</c:v>
                </c:pt>
                <c:pt idx="5">
                  <c:v>5.33</c:v>
                </c:pt>
                <c:pt idx="6">
                  <c:v>#N/A</c:v>
                </c:pt>
                <c:pt idx="7">
                  <c:v>5.09</c:v>
                </c:pt>
                <c:pt idx="8">
                  <c:v>#N/A</c:v>
                </c:pt>
                <c:pt idx="9">
                  <c:v>4.46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9347864"/>
        <c:axId val="409348256"/>
      </c:barChart>
      <c:catAx>
        <c:axId val="40934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348256"/>
        <c:crosses val="autoZero"/>
        <c:auto val="1"/>
        <c:lblAlgn val="ctr"/>
        <c:lblOffset val="100"/>
        <c:tickLblSkip val="1"/>
        <c:tickMarkSkip val="1"/>
        <c:noMultiLvlLbl val="0"/>
      </c:catAx>
      <c:valAx>
        <c:axId val="40934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47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2990</c:v>
                </c:pt>
                <c:pt idx="5">
                  <c:v>2991</c:v>
                </c:pt>
                <c:pt idx="8">
                  <c:v>2999</c:v>
                </c:pt>
                <c:pt idx="11">
                  <c:v>2898</c:v>
                </c:pt>
                <c:pt idx="14">
                  <c:v>2884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56</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c:v>
                </c:pt>
                <c:pt idx="3">
                  <c:v>25</c:v>
                </c:pt>
                <c:pt idx="6">
                  <c:v>26</c:v>
                </c:pt>
                <c:pt idx="9">
                  <c:v>27</c:v>
                </c:pt>
                <c:pt idx="12">
                  <c:v>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1289</c:v>
                </c:pt>
                <c:pt idx="3">
                  <c:v>1302</c:v>
                </c:pt>
                <c:pt idx="6">
                  <c:v>1302</c:v>
                </c:pt>
                <c:pt idx="9">
                  <c:v>1321</c:v>
                </c:pt>
                <c:pt idx="12">
                  <c:v>1359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2649</c:v>
                </c:pt>
                <c:pt idx="3">
                  <c:v>2651</c:v>
                </c:pt>
                <c:pt idx="6">
                  <c:v>2628</c:v>
                </c:pt>
                <c:pt idx="9">
                  <c:v>2530</c:v>
                </c:pt>
                <c:pt idx="12">
                  <c:v>2412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9349040"/>
        <c:axId val="544476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1028</c:v>
                </c:pt>
                <c:pt idx="2">
                  <c:v>#N/A</c:v>
                </c:pt>
                <c:pt idx="3">
                  <c:v>#N/A</c:v>
                </c:pt>
                <c:pt idx="4">
                  <c:v>987</c:v>
                </c:pt>
                <c:pt idx="5">
                  <c:v>#N/A</c:v>
                </c:pt>
                <c:pt idx="6">
                  <c:v>#N/A</c:v>
                </c:pt>
                <c:pt idx="7">
                  <c:v>958</c:v>
                </c:pt>
                <c:pt idx="8">
                  <c:v>#N/A</c:v>
                </c:pt>
                <c:pt idx="9">
                  <c:v>#N/A</c:v>
                </c:pt>
                <c:pt idx="10">
                  <c:v>981</c:v>
                </c:pt>
                <c:pt idx="11">
                  <c:v>#N/A</c:v>
                </c:pt>
                <c:pt idx="12">
                  <c:v>#N/A</c:v>
                </c:pt>
                <c:pt idx="13">
                  <c:v>915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9349040"/>
        <c:axId val="544476248"/>
      </c:lineChart>
      <c:catAx>
        <c:axId val="40934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4476248"/>
        <c:crosses val="autoZero"/>
        <c:auto val="1"/>
        <c:lblAlgn val="ctr"/>
        <c:lblOffset val="100"/>
        <c:tickLblSkip val="1"/>
        <c:tickMarkSkip val="1"/>
        <c:noMultiLvlLbl val="0"/>
      </c:catAx>
      <c:valAx>
        <c:axId val="544476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4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25167</c:v>
                </c:pt>
                <c:pt idx="5">
                  <c:v>25555</c:v>
                </c:pt>
                <c:pt idx="8">
                  <c:v>26063</c:v>
                </c:pt>
                <c:pt idx="11">
                  <c:v>26185</c:v>
                </c:pt>
                <c:pt idx="14">
                  <c:v>26591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6456</c:v>
                </c:pt>
                <c:pt idx="5">
                  <c:v>6404</c:v>
                </c:pt>
                <c:pt idx="8">
                  <c:v>6477</c:v>
                </c:pt>
                <c:pt idx="11">
                  <c:v>6674</c:v>
                </c:pt>
                <c:pt idx="14">
                  <c:v>6735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3783</c:v>
                </c:pt>
                <c:pt idx="5">
                  <c:v>3990</c:v>
                </c:pt>
                <c:pt idx="8">
                  <c:v>4165</c:v>
                </c:pt>
                <c:pt idx="11">
                  <c:v>4261</c:v>
                </c:pt>
                <c:pt idx="14">
                  <c:v>4447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3286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3896</c:v>
                </c:pt>
                <c:pt idx="3">
                  <c:v>3650</c:v>
                </c:pt>
                <c:pt idx="6">
                  <c:v>3209</c:v>
                </c:pt>
                <c:pt idx="9">
                  <c:v>3177</c:v>
                </c:pt>
                <c:pt idx="12">
                  <c:v>3175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292</c:v>
                </c:pt>
                <c:pt idx="3">
                  <c:v>263</c:v>
                </c:pt>
                <c:pt idx="6">
                  <c:v>233</c:v>
                </c:pt>
                <c:pt idx="9">
                  <c:v>204</c:v>
                </c:pt>
                <c:pt idx="12">
                  <c:v>175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18947</c:v>
                </c:pt>
                <c:pt idx="3">
                  <c:v>18681</c:v>
                </c:pt>
                <c:pt idx="6">
                  <c:v>18134</c:v>
                </c:pt>
                <c:pt idx="9">
                  <c:v>17735</c:v>
                </c:pt>
                <c:pt idx="12">
                  <c:v>17351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361</c:v>
                </c:pt>
                <c:pt idx="3">
                  <c:v>9</c:v>
                </c:pt>
                <c:pt idx="6">
                  <c:v>4</c:v>
                </c:pt>
                <c:pt idx="9">
                  <c:v>3</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23039</c:v>
                </c:pt>
                <c:pt idx="3">
                  <c:v>27201</c:v>
                </c:pt>
                <c:pt idx="6">
                  <c:v>28202</c:v>
                </c:pt>
                <c:pt idx="9">
                  <c:v>30065</c:v>
                </c:pt>
                <c:pt idx="12">
                  <c:v>30274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44477032"/>
        <c:axId val="544477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14416</c:v>
                </c:pt>
                <c:pt idx="2">
                  <c:v>#N/A</c:v>
                </c:pt>
                <c:pt idx="3">
                  <c:v>#N/A</c:v>
                </c:pt>
                <c:pt idx="4">
                  <c:v>13855</c:v>
                </c:pt>
                <c:pt idx="5">
                  <c:v>#N/A</c:v>
                </c:pt>
                <c:pt idx="6">
                  <c:v>#N/A</c:v>
                </c:pt>
                <c:pt idx="7">
                  <c:v>13077</c:v>
                </c:pt>
                <c:pt idx="8">
                  <c:v>#N/A</c:v>
                </c:pt>
                <c:pt idx="9">
                  <c:v>#N/A</c:v>
                </c:pt>
                <c:pt idx="10">
                  <c:v>14064</c:v>
                </c:pt>
                <c:pt idx="11">
                  <c:v>#N/A</c:v>
                </c:pt>
                <c:pt idx="12">
                  <c:v>#N/A</c:v>
                </c:pt>
                <c:pt idx="13">
                  <c:v>13202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44477032"/>
        <c:axId val="544477816"/>
      </c:lineChart>
      <c:catAx>
        <c:axId val="54447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4477816"/>
        <c:crosses val="autoZero"/>
        <c:auto val="1"/>
        <c:lblAlgn val="ctr"/>
        <c:lblOffset val="100"/>
        <c:tickLblSkip val="1"/>
        <c:tickMarkSkip val="1"/>
        <c:noMultiLvlLbl val="0"/>
      </c:catAx>
      <c:valAx>
        <c:axId val="544477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47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{B9E1DEE6-DB4F-4A60-BFF1-21D99159B0B1}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{C3B501D3-6837-4A54-922C-1ABACA16EED3}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{244362A0-9EFB-44B4-A7C4-1D3C86725830}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{EA9F853E-079A-4DB3-952E-B2E0F7D88FF6}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{5F9A41A2-5C45-403D-B842-459D4F3E35D4}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{ED4775CF-AA3F-4849-B73B-D6B528CFA31F}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{5C8CF5F0-29A6-4880-818C-A0B6AB53397C}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{87084FDB-D77E-4310-ADE3-976C5C5F1AE6}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{1837EFDD-6197-4A25-96C5-9D7C7ED84AF5}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{F565BC94-8616-4272-B3BD-E64FDCDCB1FF}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43633288"/>
        <c:axId val="543633680"/>
      </c:scatterChart>
      <c:valAx>
        <c:axId val="543633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633680"/>
        <c:crosses val="autoZero"/>
        <c:crossBetween val="midCat"/>
      </c:valAx>
      <c:valAx>
        <c:axId val="543633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633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{03364823-CB47-4093-B47C-8E750A70D1CB}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{2BF67602-786A-4423-AEB3-2F2D0D27BB4F}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{DF83E8C3-92FF-4B30-9229-DD39B9FA9AB8}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{91F8684C-5960-4328-9F83-B1CF9A093883}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{3BAB2621-E547-452E-86AF-E313F3B169F0}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10.199999999999999</c:v>
                </c:pt>
                <c:pt idx="2">
                  <c:v>9.8000000000000007</c:v>
                </c:pt>
                <c:pt idx="3">
                  <c:v>9.6999999999999993</c:v>
                </c:pt>
                <c:pt idx="4">
                  <c:v>9.4</c:v>
                </c:pt>
              </c:numCache>
            </c:numRef>
          </c:xVal>
          <c:yVal>
            <c:numRef>
              <c:f>公会計指標分析・財政指標組合せ分析表!$K$73:$O$73</c:f>
              <c:numCache>
                <c:formatCode>#,##0.0;"▲ "#,##0.0</c:formatCode>
                <c:ptCount val="5"/>
                <c:pt idx="0">
                  <c:v>142.6</c:v>
                </c:pt>
                <c:pt idx="1">
                  <c:v>137.69999999999999</c:v>
                </c:pt>
                <c:pt idx="2">
                  <c:v>131.80000000000001</c:v>
                </c:pt>
                <c:pt idx="3">
                  <c:v>138.4</c:v>
                </c:pt>
                <c:pt idx="4">
                  <c:v>129.9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{2DD00378-8BB2-45FB-AE36-6C6DFA7B1943}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{B60E2F53-D2F4-44B5-91A0-0794BC83F625}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{8D4E4BF7-DFD5-41E5-9FB0-40E5FAFCD468}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{0318D1C1-5B21-4EAB-9BA9-A313B0D1851E}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{DCB3CAC1-BD0D-4DB7-8119-11FFE3149FAD}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10.199999999999999</c:v>
                </c:pt>
                <c:pt idx="4">
                  <c:v>10</c:v>
                </c:pt>
              </c:numCache>
            </c:numRef>
          </c:xVal>
          <c:yVal>
            <c:numRef>
              <c:f>公会計指標分析・財政指標組合せ分析表!$K$77:$O$77</c:f>
              <c:numCache>
                <c:formatCode>#,##0.0;"▲ "#,##0.0</c:formatCode>
                <c:ptCount val="5"/>
                <c:pt idx="0">
                  <c:v>57.6</c:v>
                </c:pt>
                <c:pt idx="1">
                  <c:v>48.3</c:v>
                </c:pt>
                <c:pt idx="2">
                  <c:v>44.4</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43634464"/>
        <c:axId val="543634856"/>
      </c:scatterChart>
      <c:valAx>
        <c:axId val="543634464"/>
        <c:scaling>
          <c:orientation val="minMax"/>
          <c:max val="11.5"/>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634856"/>
        <c:crosses val="autoZero"/>
        <c:crossBetween val="midCat"/>
      </c:valAx>
      <c:valAx>
        <c:axId val="543634856"/>
        <c:scaling>
          <c:orientation val="minMax"/>
          <c:max val="159"/>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634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元利償還金については、喫緊の行政課題に対応するための、起債を活用した投資的事業の増嵩により、今後は増加に転じる見込みである。一方、公営企業債の元利償還金に対する繰入金については、病院事業における建設改良費等の影響により増加傾向にあるが、その他の公営企業債償還が進む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年度以降は緩やかに減少していく見込みである。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第三セクター等改革推進債を発行したことにより、「設立法人等の負債額等負担見込額」は皆減し、「一般会計等に係る地方債の現在高」に振替を行ったため増加に転じた。今後は、喫緊の行政課題に対応するための、起債を活用した投資的事業の増嵩により、比率は増加傾向が続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49,090
48,737
126.85
21,079,918
20,912,531
116,056
12,357,695
30,216,151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129.9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49,090
48,737
126.85
21,079,918
20,912,531
116,056
12,357,695
30,216,151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49,090
48,737
126.85
21,079,918
20,912,531
116,056
12,357,695
30,216,151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49,090
48,737
126.85
21,079,918
20,912,531
116,056
12,357,695
30,216,151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129.9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高い水準となっているが、前年度と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8" name="直線コネクタ 67"/>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1" name="直線コネクタ 70"/>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4" name="直線コネクタ 73"/>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6350</xdr:rowOff>
    </xdr:from>
    <xdr:to>
      <xdr:col>4</xdr:col>
      <xdr:colOff>533400</xdr:colOff>
      <xdr:row>39</xdr:row>
      <xdr:rowOff>107950</xdr:rowOff>
    </xdr:to>
    <xdr:sp macro="" textlink="">
      <xdr:nvSpPr>
        <xdr:cNvPr id="75" name="フローチャート : 判断 74"/>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92727</xdr:rowOff>
    </xdr:from>
    <xdr:ext cx="762000" cy="259045"/>
    <xdr:sp macro="" textlink="">
      <xdr:nvSpPr>
        <xdr:cNvPr id="76" name="テキスト ボックス 75"/>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77258</xdr:rowOff>
    </xdr:to>
    <xdr:cxnSp macro="">
      <xdr:nvCxnSpPr>
        <xdr:cNvPr id="77" name="直線コネクタ 76"/>
        <xdr:cNvCxnSpPr/>
      </xdr:nvCxnSpPr>
      <xdr:spPr>
        <a:xfrm flipV="1">
          <a:off x="1447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26458</xdr:rowOff>
    </xdr:from>
    <xdr:to>
      <xdr:col>3</xdr:col>
      <xdr:colOff>330200</xdr:colOff>
      <xdr:row>39</xdr:row>
      <xdr:rowOff>128058</xdr:rowOff>
    </xdr:to>
    <xdr:sp macro="" textlink="">
      <xdr:nvSpPr>
        <xdr:cNvPr id="78" name="フローチャート : 判断 77"/>
        <xdr:cNvSpPr/>
      </xdr:nvSpPr>
      <xdr:spPr>
        <a:xfrm>
          <a:off x="2286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112835</xdr:rowOff>
    </xdr:from>
    <xdr:ext cx="762000" cy="259045"/>
    <xdr:sp macro="" textlink="">
      <xdr:nvSpPr>
        <xdr:cNvPr id="79" name="テキスト ボックス 78"/>
        <xdr:cNvSpPr txBox="1"/>
      </xdr:nvSpPr>
      <xdr:spPr>
        <a:xfrm>
          <a:off x="1955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80" name="フローチャート : 判断 79"/>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132944</xdr:rowOff>
    </xdr:from>
    <xdr:ext cx="762000" cy="259045"/>
    <xdr:sp macro="" textlink="">
      <xdr:nvSpPr>
        <xdr:cNvPr id="81" name="テキスト ボックス 80"/>
        <xdr:cNvSpPr txBox="1"/>
      </xdr:nvSpPr>
      <xdr:spPr>
        <a:xfrm>
          <a:off x="1066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95" name="円/楕円 94"/>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138235</xdr:rowOff>
    </xdr:from>
    <xdr:ext cx="762000" cy="259045"/>
    <xdr:sp macro="" textlink="">
      <xdr:nvSpPr>
        <xdr:cNvPr id="96" name="テキスト ボックス 95"/>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前年の水準をわずかに上回っているため、人件費の抑制に努めるとともに、全ての事務事業について、費用対効果を検証しながら整理・合理化を図る行財政改革の取組みを通じて、義務的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104902</xdr:rowOff>
    </xdr:to>
    <xdr:cxnSp macro="">
      <xdr:nvCxnSpPr>
        <xdr:cNvPr id="129" name="直線コネクタ 128"/>
        <xdr:cNvCxnSpPr/>
      </xdr:nvCxnSpPr>
      <xdr:spPr>
        <a:xfrm>
          <a:off x="4114800" y="105537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56642</xdr:rowOff>
    </xdr:from>
    <xdr:to>
      <xdr:col>6</xdr:col>
      <xdr:colOff>0</xdr:colOff>
      <xdr:row>61</xdr:row>
      <xdr:rowOff>95250</xdr:rowOff>
    </xdr:to>
    <xdr:cxnSp macro="">
      <xdr:nvCxnSpPr>
        <xdr:cNvPr id="132" name="直線コネクタ 131"/>
        <xdr:cNvCxnSpPr/>
      </xdr:nvCxnSpPr>
      <xdr:spPr>
        <a:xfrm>
          <a:off x="3225800" y="1051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56642</xdr:rowOff>
    </xdr:to>
    <xdr:cxnSp macro="">
      <xdr:nvCxnSpPr>
        <xdr:cNvPr id="135" name="直線コネクタ 134"/>
        <xdr:cNvCxnSpPr/>
      </xdr:nvCxnSpPr>
      <xdr:spPr>
        <a:xfrm>
          <a:off x="2336800" y="104330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6" name="フローチャート : 判断 135"/>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7" name="テキスト ボックス 136"/>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15748</xdr:rowOff>
    </xdr:from>
    <xdr:to>
      <xdr:col>3</xdr:col>
      <xdr:colOff>279400</xdr:colOff>
      <xdr:row>60</xdr:row>
      <xdr:rowOff>146050</xdr:rowOff>
    </xdr:to>
    <xdr:cxnSp macro="">
      <xdr:nvCxnSpPr>
        <xdr:cNvPr id="138" name="直線コネクタ 137"/>
        <xdr:cNvCxnSpPr/>
      </xdr:nvCxnSpPr>
      <xdr:spPr>
        <a:xfrm>
          <a:off x="1447800" y="103027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10668</xdr:rowOff>
    </xdr:from>
    <xdr:to>
      <xdr:col>3</xdr:col>
      <xdr:colOff>330200</xdr:colOff>
      <xdr:row>61</xdr:row>
      <xdr:rowOff>112268</xdr:rowOff>
    </xdr:to>
    <xdr:sp macro="" textlink="">
      <xdr:nvSpPr>
        <xdr:cNvPr id="139" name="フローチャート : 判断 138"/>
        <xdr:cNvSpPr/>
      </xdr:nvSpPr>
      <xdr:spPr>
        <a:xfrm>
          <a:off x="2286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97045</xdr:rowOff>
    </xdr:from>
    <xdr:ext cx="762000" cy="259045"/>
    <xdr:sp macro="" textlink="">
      <xdr:nvSpPr>
        <xdr:cNvPr id="140" name="テキスト ボックス 139"/>
        <xdr:cNvSpPr txBox="1"/>
      </xdr:nvSpPr>
      <xdr:spPr>
        <a:xfrm>
          <a:off x="1955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41" name="フローチャート : 判断 140"/>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2" name="テキスト ボックス 141"/>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54102</xdr:rowOff>
    </xdr:from>
    <xdr:to>
      <xdr:col>7</xdr:col>
      <xdr:colOff>203200</xdr:colOff>
      <xdr:row>61</xdr:row>
      <xdr:rowOff>155702</xdr:rowOff>
    </xdr:to>
    <xdr:sp macro="" textlink="">
      <xdr:nvSpPr>
        <xdr:cNvPr id="148" name="円/楕円 147"/>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70629</xdr:rowOff>
    </xdr:from>
    <xdr:ext cx="762000" cy="259045"/>
    <xdr:sp macro="" textlink="">
      <xdr:nvSpPr>
        <xdr:cNvPr id="149"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0" name="円/楕円 149"/>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1" name="テキスト ボックス 150"/>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2" name="円/楕円 151"/>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3" name="テキスト ボックス 152"/>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4" name="円/楕円 153"/>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5" name="テキスト ボックス 15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136398</xdr:rowOff>
    </xdr:from>
    <xdr:to>
      <xdr:col>2</xdr:col>
      <xdr:colOff>127000</xdr:colOff>
      <xdr:row>60</xdr:row>
      <xdr:rowOff>66548</xdr:rowOff>
    </xdr:to>
    <xdr:sp macro="" textlink="">
      <xdr:nvSpPr>
        <xdr:cNvPr id="156" name="円/楕円 155"/>
        <xdr:cNvSpPr/>
      </xdr:nvSpPr>
      <xdr:spPr>
        <a:xfrm>
          <a:off x="1397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76725</xdr:rowOff>
    </xdr:from>
    <xdr:ext cx="762000" cy="259045"/>
    <xdr:sp macro="" textlink="">
      <xdr:nvSpPr>
        <xdr:cNvPr id="157" name="テキスト ボックス 156"/>
        <xdr:cNvSpPr txBox="1"/>
      </xdr:nvSpPr>
      <xdr:spPr>
        <a:xfrm>
          <a:off x="1066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[132,273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低い水準となっているが、前年度と比較すると高くなっている。その主な原因は物件費であり、前年度からの繰越事業である地方創生関係費が大部分を占める。今後も引き続き、簡素で効率的な行財政運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32269</xdr:rowOff>
    </xdr:from>
    <xdr:to>
      <xdr:col>7</xdr:col>
      <xdr:colOff>152400</xdr:colOff>
      <xdr:row>81</xdr:row>
      <xdr:rowOff>43008</xdr:rowOff>
    </xdr:to>
    <xdr:cxnSp macro="">
      <xdr:nvCxnSpPr>
        <xdr:cNvPr id="192" name="直線コネクタ 191"/>
        <xdr:cNvCxnSpPr/>
      </xdr:nvCxnSpPr>
      <xdr:spPr>
        <a:xfrm>
          <a:off x="4114800" y="13919719"/>
          <a:ext cx="8382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27784</xdr:rowOff>
    </xdr:from>
    <xdr:ext cx="762000" cy="259045"/>
    <xdr:sp macro="" textlink="">
      <xdr:nvSpPr>
        <xdr:cNvPr id="193" name="人件費・物件費等の状況平均値テキスト"/>
        <xdr:cNvSpPr txBox="1"/>
      </xdr:nvSpPr>
      <xdr:spPr>
        <a:xfrm>
          <a:off x="5041900" y="1391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17611</xdr:rowOff>
    </xdr:from>
    <xdr:to>
      <xdr:col>6</xdr:col>
      <xdr:colOff>0</xdr:colOff>
      <xdr:row>81</xdr:row>
      <xdr:rowOff>32269</xdr:rowOff>
    </xdr:to>
    <xdr:cxnSp macro="">
      <xdr:nvCxnSpPr>
        <xdr:cNvPr id="195" name="直線コネクタ 194"/>
        <xdr:cNvCxnSpPr/>
      </xdr:nvCxnSpPr>
      <xdr:spPr>
        <a:xfrm>
          <a:off x="3225800" y="13905061"/>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3121</xdr:rowOff>
    </xdr:from>
    <xdr:to>
      <xdr:col>4</xdr:col>
      <xdr:colOff>482600</xdr:colOff>
      <xdr:row>81</xdr:row>
      <xdr:rowOff>17611</xdr:rowOff>
    </xdr:to>
    <xdr:cxnSp macro="">
      <xdr:nvCxnSpPr>
        <xdr:cNvPr id="198" name="直線コネクタ 197"/>
        <xdr:cNvCxnSpPr/>
      </xdr:nvCxnSpPr>
      <xdr:spPr>
        <a:xfrm>
          <a:off x="2336800" y="13890571"/>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75749</xdr:rowOff>
    </xdr:from>
    <xdr:to>
      <xdr:col>4</xdr:col>
      <xdr:colOff>533400</xdr:colOff>
      <xdr:row>81</xdr:row>
      <xdr:rowOff>5899</xdr:rowOff>
    </xdr:to>
    <xdr:sp macro="" textlink="">
      <xdr:nvSpPr>
        <xdr:cNvPr id="199" name="フローチャート : 判断 198"/>
        <xdr:cNvSpPr/>
      </xdr:nvSpPr>
      <xdr:spPr>
        <a:xfrm>
          <a:off x="3175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16076</xdr:rowOff>
    </xdr:from>
    <xdr:ext cx="762000" cy="259045"/>
    <xdr:sp macro="" textlink="">
      <xdr:nvSpPr>
        <xdr:cNvPr id="200" name="テキスト ボックス 199"/>
        <xdr:cNvSpPr txBox="1"/>
      </xdr:nvSpPr>
      <xdr:spPr>
        <a:xfrm>
          <a:off x="2844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170638</xdr:rowOff>
    </xdr:from>
    <xdr:to>
      <xdr:col>3</xdr:col>
      <xdr:colOff>279400</xdr:colOff>
      <xdr:row>81</xdr:row>
      <xdr:rowOff>3121</xdr:rowOff>
    </xdr:to>
    <xdr:cxnSp macro="">
      <xdr:nvCxnSpPr>
        <xdr:cNvPr id="201" name="直線コネクタ 200"/>
        <xdr:cNvCxnSpPr/>
      </xdr:nvCxnSpPr>
      <xdr:spPr>
        <a:xfrm>
          <a:off x="1447800" y="13886638"/>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62481</xdr:rowOff>
    </xdr:from>
    <xdr:to>
      <xdr:col>3</xdr:col>
      <xdr:colOff>330200</xdr:colOff>
      <xdr:row>80</xdr:row>
      <xdr:rowOff>164081</xdr:rowOff>
    </xdr:to>
    <xdr:sp macro="" textlink="">
      <xdr:nvSpPr>
        <xdr:cNvPr id="202" name="フローチャート : 判断 201"/>
        <xdr:cNvSpPr/>
      </xdr:nvSpPr>
      <xdr:spPr>
        <a:xfrm>
          <a:off x="2286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2808</xdr:rowOff>
    </xdr:from>
    <xdr:ext cx="762000" cy="259045"/>
    <xdr:sp macro="" textlink="">
      <xdr:nvSpPr>
        <xdr:cNvPr id="203" name="テキスト ボックス 202"/>
        <xdr:cNvSpPr txBox="1"/>
      </xdr:nvSpPr>
      <xdr:spPr>
        <a:xfrm>
          <a:off x="1955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67797</xdr:rowOff>
    </xdr:from>
    <xdr:to>
      <xdr:col>2</xdr:col>
      <xdr:colOff>127000</xdr:colOff>
      <xdr:row>80</xdr:row>
      <xdr:rowOff>169397</xdr:rowOff>
    </xdr:to>
    <xdr:sp macro="" textlink="">
      <xdr:nvSpPr>
        <xdr:cNvPr id="204" name="フローチャート : 判断 203"/>
        <xdr:cNvSpPr/>
      </xdr:nvSpPr>
      <xdr:spPr>
        <a:xfrm>
          <a:off x="1397000" y="137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8124</xdr:rowOff>
    </xdr:from>
    <xdr:ext cx="762000" cy="259045"/>
    <xdr:sp macro="" textlink="">
      <xdr:nvSpPr>
        <xdr:cNvPr id="205" name="テキスト ボックス 204"/>
        <xdr:cNvSpPr txBox="1"/>
      </xdr:nvSpPr>
      <xdr:spPr>
        <a:xfrm>
          <a:off x="1066800" y="1355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163658</xdr:rowOff>
    </xdr:from>
    <xdr:to>
      <xdr:col>7</xdr:col>
      <xdr:colOff>203200</xdr:colOff>
      <xdr:row>81</xdr:row>
      <xdr:rowOff>93808</xdr:rowOff>
    </xdr:to>
    <xdr:sp macro="" textlink="">
      <xdr:nvSpPr>
        <xdr:cNvPr id="211" name="円/楕円 210"/>
        <xdr:cNvSpPr/>
      </xdr:nvSpPr>
      <xdr:spPr>
        <a:xfrm>
          <a:off x="4902200" y="138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84935</xdr:rowOff>
    </xdr:from>
    <xdr:ext cx="762000" cy="259045"/>
    <xdr:sp macro="" textlink="">
      <xdr:nvSpPr>
        <xdr:cNvPr id="212" name="人件費・物件費等の状況該当値テキスト"/>
        <xdr:cNvSpPr txBox="1"/>
      </xdr:nvSpPr>
      <xdr:spPr>
        <a:xfrm>
          <a:off x="5041900" y="1380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132,273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152919</xdr:rowOff>
    </xdr:from>
    <xdr:to>
      <xdr:col>6</xdr:col>
      <xdr:colOff>50800</xdr:colOff>
      <xdr:row>81</xdr:row>
      <xdr:rowOff>83069</xdr:rowOff>
    </xdr:to>
    <xdr:sp macro="" textlink="">
      <xdr:nvSpPr>
        <xdr:cNvPr id="213" name="円/楕円 212"/>
        <xdr:cNvSpPr/>
      </xdr:nvSpPr>
      <xdr:spPr>
        <a:xfrm>
          <a:off x="4064000" y="138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93246</xdr:rowOff>
    </xdr:from>
    <xdr:ext cx="736600" cy="259045"/>
    <xdr:sp macro="" textlink="">
      <xdr:nvSpPr>
        <xdr:cNvPr id="214" name="テキスト ボックス 213"/>
        <xdr:cNvSpPr txBox="1"/>
      </xdr:nvSpPr>
      <xdr:spPr>
        <a:xfrm>
          <a:off x="3733800" y="1363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138261</xdr:rowOff>
    </xdr:from>
    <xdr:to>
      <xdr:col>4</xdr:col>
      <xdr:colOff>533400</xdr:colOff>
      <xdr:row>81</xdr:row>
      <xdr:rowOff>68411</xdr:rowOff>
    </xdr:to>
    <xdr:sp macro="" textlink="">
      <xdr:nvSpPr>
        <xdr:cNvPr id="215" name="円/楕円 214"/>
        <xdr:cNvSpPr/>
      </xdr:nvSpPr>
      <xdr:spPr>
        <a:xfrm>
          <a:off x="3175000" y="138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53188</xdr:rowOff>
    </xdr:from>
    <xdr:ext cx="762000" cy="259045"/>
    <xdr:sp macro="" textlink="">
      <xdr:nvSpPr>
        <xdr:cNvPr id="216" name="テキスト ボックス 215"/>
        <xdr:cNvSpPr txBox="1"/>
      </xdr:nvSpPr>
      <xdr:spPr>
        <a:xfrm>
          <a:off x="2844800" y="1394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125,958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123771</xdr:rowOff>
    </xdr:from>
    <xdr:to>
      <xdr:col>3</xdr:col>
      <xdr:colOff>330200</xdr:colOff>
      <xdr:row>81</xdr:row>
      <xdr:rowOff>53921</xdr:rowOff>
    </xdr:to>
    <xdr:sp macro="" textlink="">
      <xdr:nvSpPr>
        <xdr:cNvPr id="217" name="円/楕円 216"/>
        <xdr:cNvSpPr/>
      </xdr:nvSpPr>
      <xdr:spPr>
        <a:xfrm>
          <a:off x="2286000" y="138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38698</xdr:rowOff>
    </xdr:from>
    <xdr:ext cx="762000" cy="259045"/>
    <xdr:sp macro="" textlink="">
      <xdr:nvSpPr>
        <xdr:cNvPr id="218" name="テキスト ボックス 217"/>
        <xdr:cNvSpPr txBox="1"/>
      </xdr:nvSpPr>
      <xdr:spPr>
        <a:xfrm>
          <a:off x="1955800" y="1392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122,355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119838</xdr:rowOff>
    </xdr:from>
    <xdr:to>
      <xdr:col>2</xdr:col>
      <xdr:colOff>127000</xdr:colOff>
      <xdr:row>81</xdr:row>
      <xdr:rowOff>49988</xdr:rowOff>
    </xdr:to>
    <xdr:sp macro="" textlink="">
      <xdr:nvSpPr>
        <xdr:cNvPr id="219" name="円/楕円 218"/>
        <xdr:cNvSpPr/>
      </xdr:nvSpPr>
      <xdr:spPr>
        <a:xfrm>
          <a:off x="1397000" y="138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34765</xdr:rowOff>
    </xdr:from>
    <xdr:ext cx="762000" cy="259045"/>
    <xdr:sp macro="" textlink="">
      <xdr:nvSpPr>
        <xdr:cNvPr id="220" name="テキスト ボックス 219"/>
        <xdr:cNvSpPr txBox="1"/>
      </xdr:nvSpPr>
      <xdr:spPr>
        <a:xfrm>
          <a:off x="1066800" y="1392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職員数の適正化や昇給昇格等の適正な運営に努めたことにより</a:t>
          </a:r>
          <a:r>
            <a:rPr kumimoji="1" lang="en-US" altLang="ja-JP" sz="1300">
              <a:latin typeface="ＭＳ Ｐゴシック"/>
            </a:rPr>
            <a:t>96.8</a:t>
          </a:r>
          <a:r>
            <a:rPr kumimoji="1" lang="ja-JP" altLang="en-US" sz="1300">
              <a:latin typeface="ＭＳ Ｐゴシック"/>
            </a:rPr>
            <a:t>と依然低い水準となっている。今後も国の動向等を見定めながら、適正な給与水準の維持に努める。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0</xdr:rowOff>
    </xdr:to>
    <xdr:cxnSp macro="">
      <xdr:nvCxnSpPr>
        <xdr:cNvPr id="247" name="直線コネクタ 246"/>
        <xdr:cNvCxnSpPr/>
      </xdr:nvCxnSpPr>
      <xdr:spPr>
        <a:xfrm flipV="1">
          <a:off x="17018000" y="1397762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48"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49" name="直線コネクタ 248"/>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77724</xdr:rowOff>
    </xdr:from>
    <xdr:to>
      <xdr:col>24</xdr:col>
      <xdr:colOff>558800</xdr:colOff>
      <xdr:row>84</xdr:row>
      <xdr:rowOff>135637</xdr:rowOff>
    </xdr:to>
    <xdr:cxnSp macro="">
      <xdr:nvCxnSpPr>
        <xdr:cNvPr id="252" name="直線コネクタ 251"/>
        <xdr:cNvCxnSpPr/>
      </xdr:nvCxnSpPr>
      <xdr:spPr>
        <a:xfrm>
          <a:off x="16179800" y="14479524"/>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3"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4" name="フローチャート : 判断 253"/>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77724</xdr:rowOff>
    </xdr:from>
    <xdr:to>
      <xdr:col>23</xdr:col>
      <xdr:colOff>406400</xdr:colOff>
      <xdr:row>84</xdr:row>
      <xdr:rowOff>125985</xdr:rowOff>
    </xdr:to>
    <xdr:cxnSp macro="">
      <xdr:nvCxnSpPr>
        <xdr:cNvPr id="255" name="直線コネクタ 254"/>
        <xdr:cNvCxnSpPr/>
      </xdr:nvCxnSpPr>
      <xdr:spPr>
        <a:xfrm flipV="1">
          <a:off x="15290800" y="1447952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104139</xdr:rowOff>
    </xdr:from>
    <xdr:to>
      <xdr:col>23</xdr:col>
      <xdr:colOff>457200</xdr:colOff>
      <xdr:row>85</xdr:row>
      <xdr:rowOff>34289</xdr:rowOff>
    </xdr:to>
    <xdr:sp macro="" textlink="">
      <xdr:nvSpPr>
        <xdr:cNvPr id="256" name="フローチャート : 判断 255"/>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19066</xdr:rowOff>
    </xdr:from>
    <xdr:ext cx="736600" cy="259045"/>
    <xdr:sp macro="" textlink="">
      <xdr:nvSpPr>
        <xdr:cNvPr id="257" name="テキスト ボックス 256"/>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84</xdr:row>
      <xdr:rowOff>154939</xdr:rowOff>
    </xdr:to>
    <xdr:cxnSp macro="">
      <xdr:nvCxnSpPr>
        <xdr:cNvPr id="258" name="直線コネクタ 257"/>
        <xdr:cNvCxnSpPr/>
      </xdr:nvCxnSpPr>
      <xdr:spPr>
        <a:xfrm flipV="1">
          <a:off x="14401800" y="14527785"/>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58165</xdr:rowOff>
    </xdr:from>
    <xdr:to>
      <xdr:col>22</xdr:col>
      <xdr:colOff>254000</xdr:colOff>
      <xdr:row>85</xdr:row>
      <xdr:rowOff>159765</xdr:rowOff>
    </xdr:to>
    <xdr:sp macro="" textlink="">
      <xdr:nvSpPr>
        <xdr:cNvPr id="259" name="フローチャート : 判断 258"/>
        <xdr:cNvSpPr/>
      </xdr:nvSpPr>
      <xdr:spPr>
        <a:xfrm>
          <a:off x="15240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60" name="テキスト ボックス 259"/>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89</xdr:row>
      <xdr:rowOff>166370</xdr:rowOff>
    </xdr:to>
    <xdr:cxnSp macro="">
      <xdr:nvCxnSpPr>
        <xdr:cNvPr id="261" name="直線コネクタ 260"/>
        <xdr:cNvCxnSpPr/>
      </xdr:nvCxnSpPr>
      <xdr:spPr>
        <a:xfrm flipV="1">
          <a:off x="13512800" y="14556739"/>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58165</xdr:rowOff>
    </xdr:from>
    <xdr:to>
      <xdr:col>21</xdr:col>
      <xdr:colOff>50800</xdr:colOff>
      <xdr:row>85</xdr:row>
      <xdr:rowOff>159765</xdr:rowOff>
    </xdr:to>
    <xdr:sp macro="" textlink="">
      <xdr:nvSpPr>
        <xdr:cNvPr id="262" name="フローチャート : 判断 261"/>
        <xdr:cNvSpPr/>
      </xdr:nvSpPr>
      <xdr:spPr>
        <a:xfrm>
          <a:off x="14351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144542</xdr:rowOff>
    </xdr:from>
    <xdr:ext cx="762000" cy="259045"/>
    <xdr:sp macro="" textlink="">
      <xdr:nvSpPr>
        <xdr:cNvPr id="263" name="テキスト ボックス 262"/>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64" name="フローチャート : 判断 263"/>
        <xdr:cNvSpPr/>
      </xdr:nvSpPr>
      <xdr:spPr>
        <a:xfrm>
          <a:off x="13462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46245</xdr:rowOff>
    </xdr:from>
    <xdr:ext cx="762000" cy="259045"/>
    <xdr:sp macro="" textlink="">
      <xdr:nvSpPr>
        <xdr:cNvPr id="265" name="テキスト ボックス 264"/>
        <xdr:cNvSpPr txBox="1"/>
      </xdr:nvSpPr>
      <xdr:spPr>
        <a:xfrm>
          <a:off x="13131800" y="1513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71" name="円/楕円 270"/>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101364</xdr:rowOff>
    </xdr:from>
    <xdr:ext cx="762000" cy="259045"/>
    <xdr:sp macro="" textlink="">
      <xdr:nvSpPr>
        <xdr:cNvPr id="272" name="給与水準   （国との比較）該当値テキスト"/>
        <xdr:cNvSpPr txBox="1"/>
      </xdr:nvSpPr>
      <xdr:spPr>
        <a:xfrm>
          <a:off x="17106900" y="143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26924</xdr:rowOff>
    </xdr:from>
    <xdr:to>
      <xdr:col>23</xdr:col>
      <xdr:colOff>457200</xdr:colOff>
      <xdr:row>84</xdr:row>
      <xdr:rowOff>128524</xdr:rowOff>
    </xdr:to>
    <xdr:sp macro="" textlink="">
      <xdr:nvSpPr>
        <xdr:cNvPr id="273" name="円/楕円 272"/>
        <xdr:cNvSpPr/>
      </xdr:nvSpPr>
      <xdr:spPr>
        <a:xfrm>
          <a:off x="16129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138701</xdr:rowOff>
    </xdr:from>
    <xdr:ext cx="736600" cy="259045"/>
    <xdr:sp macro="" textlink="">
      <xdr:nvSpPr>
        <xdr:cNvPr id="274" name="テキスト ボックス 273"/>
        <xdr:cNvSpPr txBox="1"/>
      </xdr:nvSpPr>
      <xdr:spPr>
        <a:xfrm>
          <a:off x="15798800" y="1419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5" name="円/楕円 274"/>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76" name="テキスト ボックス 275"/>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7" name="円/楕円 276"/>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8" name="テキスト ボックス 277"/>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79" name="円/楕円 278"/>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0" name="テキスト ボックス 279"/>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多くなっているが、その主な要因は上郡町及び播磨科学公園都市地域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2" name="直線コネクタ 311"/>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3"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4" name="直線コネクタ 313"/>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5"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6" name="直線コネクタ 315"/>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57422</xdr:rowOff>
    </xdr:from>
    <xdr:to>
      <xdr:col>24</xdr:col>
      <xdr:colOff>558800</xdr:colOff>
      <xdr:row>63</xdr:row>
      <xdr:rowOff>74658</xdr:rowOff>
    </xdr:to>
    <xdr:cxnSp macro="">
      <xdr:nvCxnSpPr>
        <xdr:cNvPr id="317" name="直線コネクタ 316"/>
        <xdr:cNvCxnSpPr/>
      </xdr:nvCxnSpPr>
      <xdr:spPr>
        <a:xfrm>
          <a:off x="16179800" y="1085877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18"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19" name="フローチャート : 判断 318"/>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53975</xdr:rowOff>
    </xdr:from>
    <xdr:to>
      <xdr:col>23</xdr:col>
      <xdr:colOff>406400</xdr:colOff>
      <xdr:row>63</xdr:row>
      <xdr:rowOff>57422</xdr:rowOff>
    </xdr:to>
    <xdr:cxnSp macro="">
      <xdr:nvCxnSpPr>
        <xdr:cNvPr id="320" name="直線コネクタ 319"/>
        <xdr:cNvCxnSpPr/>
      </xdr:nvCxnSpPr>
      <xdr:spPr>
        <a:xfrm>
          <a:off x="15290800" y="108553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1" name="フローチャート : 判断 320"/>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2" name="テキスト ボックス 321"/>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33292</xdr:rowOff>
    </xdr:from>
    <xdr:to>
      <xdr:col>22</xdr:col>
      <xdr:colOff>203200</xdr:colOff>
      <xdr:row>63</xdr:row>
      <xdr:rowOff>53975</xdr:rowOff>
    </xdr:to>
    <xdr:cxnSp macro="">
      <xdr:nvCxnSpPr>
        <xdr:cNvPr id="323" name="直線コネクタ 322"/>
        <xdr:cNvCxnSpPr/>
      </xdr:nvCxnSpPr>
      <xdr:spPr>
        <a:xfrm>
          <a:off x="14401800" y="1083464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105591</xdr:rowOff>
    </xdr:from>
    <xdr:to>
      <xdr:col>22</xdr:col>
      <xdr:colOff>254000</xdr:colOff>
      <xdr:row>61</xdr:row>
      <xdr:rowOff>35741</xdr:rowOff>
    </xdr:to>
    <xdr:sp macro="" textlink="">
      <xdr:nvSpPr>
        <xdr:cNvPr id="324" name="フローチャート : 判断 323"/>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45918</xdr:rowOff>
    </xdr:from>
    <xdr:ext cx="762000" cy="259045"/>
    <xdr:sp macro="" textlink="">
      <xdr:nvSpPr>
        <xdr:cNvPr id="325" name="テキスト ボックス 324"/>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33292</xdr:rowOff>
    </xdr:from>
    <xdr:to>
      <xdr:col>21</xdr:col>
      <xdr:colOff>0</xdr:colOff>
      <xdr:row>63</xdr:row>
      <xdr:rowOff>36740</xdr:rowOff>
    </xdr:to>
    <xdr:cxnSp macro="">
      <xdr:nvCxnSpPr>
        <xdr:cNvPr id="326" name="直線コネクタ 325"/>
        <xdr:cNvCxnSpPr/>
      </xdr:nvCxnSpPr>
      <xdr:spPr>
        <a:xfrm flipV="1">
          <a:off x="13512800" y="108346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105591</xdr:rowOff>
    </xdr:from>
    <xdr:to>
      <xdr:col>21</xdr:col>
      <xdr:colOff>50800</xdr:colOff>
      <xdr:row>61</xdr:row>
      <xdr:rowOff>35741</xdr:rowOff>
    </xdr:to>
    <xdr:sp macro="" textlink="">
      <xdr:nvSpPr>
        <xdr:cNvPr id="327" name="フローチャート : 判断 326"/>
        <xdr:cNvSpPr/>
      </xdr:nvSpPr>
      <xdr:spPr>
        <a:xfrm>
          <a:off x="14351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45918</xdr:rowOff>
    </xdr:from>
    <xdr:ext cx="762000" cy="259045"/>
    <xdr:sp macro="" textlink="">
      <xdr:nvSpPr>
        <xdr:cNvPr id="328" name="テキスト ボックス 327"/>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109038</xdr:rowOff>
    </xdr:from>
    <xdr:to>
      <xdr:col>19</xdr:col>
      <xdr:colOff>533400</xdr:colOff>
      <xdr:row>61</xdr:row>
      <xdr:rowOff>39188</xdr:rowOff>
    </xdr:to>
    <xdr:sp macro="" textlink="">
      <xdr:nvSpPr>
        <xdr:cNvPr id="329" name="フローチャート : 判断 328"/>
        <xdr:cNvSpPr/>
      </xdr:nvSpPr>
      <xdr:spPr>
        <a:xfrm>
          <a:off x="13462000" y="10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49365</xdr:rowOff>
    </xdr:from>
    <xdr:ext cx="762000" cy="259045"/>
    <xdr:sp macro="" textlink="">
      <xdr:nvSpPr>
        <xdr:cNvPr id="330" name="テキスト ボックス 329"/>
        <xdr:cNvSpPr txBox="1"/>
      </xdr:nvSpPr>
      <xdr:spPr>
        <a:xfrm>
          <a:off x="13131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23858</xdr:rowOff>
    </xdr:from>
    <xdr:to>
      <xdr:col>24</xdr:col>
      <xdr:colOff>609600</xdr:colOff>
      <xdr:row>63</xdr:row>
      <xdr:rowOff>125458</xdr:rowOff>
    </xdr:to>
    <xdr:sp macro="" textlink="">
      <xdr:nvSpPr>
        <xdr:cNvPr id="336" name="円/楕円 335"/>
        <xdr:cNvSpPr/>
      </xdr:nvSpPr>
      <xdr:spPr>
        <a:xfrm>
          <a:off x="169672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167385</xdr:rowOff>
    </xdr:from>
    <xdr:ext cx="762000" cy="259045"/>
    <xdr:sp macro="" textlink="">
      <xdr:nvSpPr>
        <xdr:cNvPr id="337" name="定員管理の状況該当値テキスト"/>
        <xdr:cNvSpPr txBox="1"/>
      </xdr:nvSpPr>
      <xdr:spPr>
        <a:xfrm>
          <a:off x="17106900" y="1079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6622</xdr:rowOff>
    </xdr:from>
    <xdr:to>
      <xdr:col>23</xdr:col>
      <xdr:colOff>457200</xdr:colOff>
      <xdr:row>63</xdr:row>
      <xdr:rowOff>108222</xdr:rowOff>
    </xdr:to>
    <xdr:sp macro="" textlink="">
      <xdr:nvSpPr>
        <xdr:cNvPr id="338" name="円/楕円 337"/>
        <xdr:cNvSpPr/>
      </xdr:nvSpPr>
      <xdr:spPr>
        <a:xfrm>
          <a:off x="16129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92999</xdr:rowOff>
    </xdr:from>
    <xdr:ext cx="736600" cy="259045"/>
    <xdr:sp macro="" textlink="">
      <xdr:nvSpPr>
        <xdr:cNvPr id="339" name="テキスト ボックス 338"/>
        <xdr:cNvSpPr txBox="1"/>
      </xdr:nvSpPr>
      <xdr:spPr>
        <a:xfrm>
          <a:off x="15798800" y="1089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3175</xdr:rowOff>
    </xdr:from>
    <xdr:to>
      <xdr:col>22</xdr:col>
      <xdr:colOff>254000</xdr:colOff>
      <xdr:row>63</xdr:row>
      <xdr:rowOff>104775</xdr:rowOff>
    </xdr:to>
    <xdr:sp macro="" textlink="">
      <xdr:nvSpPr>
        <xdr:cNvPr id="340" name="円/楕円 339"/>
        <xdr:cNvSpPr/>
      </xdr:nvSpPr>
      <xdr:spPr>
        <a:xfrm>
          <a:off x="15240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89552</xdr:rowOff>
    </xdr:from>
    <xdr:ext cx="762000" cy="259045"/>
    <xdr:sp macro="" textlink="">
      <xdr:nvSpPr>
        <xdr:cNvPr id="341" name="テキスト ボックス 340"/>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153942</xdr:rowOff>
    </xdr:from>
    <xdr:to>
      <xdr:col>21</xdr:col>
      <xdr:colOff>50800</xdr:colOff>
      <xdr:row>63</xdr:row>
      <xdr:rowOff>84092</xdr:rowOff>
    </xdr:to>
    <xdr:sp macro="" textlink="">
      <xdr:nvSpPr>
        <xdr:cNvPr id="342" name="円/楕円 341"/>
        <xdr:cNvSpPr/>
      </xdr:nvSpPr>
      <xdr:spPr>
        <a:xfrm>
          <a:off x="14351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68869</xdr:rowOff>
    </xdr:from>
    <xdr:ext cx="762000" cy="259045"/>
    <xdr:sp macro="" textlink="">
      <xdr:nvSpPr>
        <xdr:cNvPr id="343" name="テキスト ボックス 342"/>
        <xdr:cNvSpPr txBox="1"/>
      </xdr:nvSpPr>
      <xdr:spPr>
        <a:xfrm>
          <a:off x="14020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157390</xdr:rowOff>
    </xdr:from>
    <xdr:to>
      <xdr:col>19</xdr:col>
      <xdr:colOff>533400</xdr:colOff>
      <xdr:row>63</xdr:row>
      <xdr:rowOff>87540</xdr:rowOff>
    </xdr:to>
    <xdr:sp macro="" textlink="">
      <xdr:nvSpPr>
        <xdr:cNvPr id="344" name="円/楕円 343"/>
        <xdr:cNvSpPr/>
      </xdr:nvSpPr>
      <xdr:spPr>
        <a:xfrm>
          <a:off x="134620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72317</xdr:rowOff>
    </xdr:from>
    <xdr:ext cx="762000" cy="259045"/>
    <xdr:sp macro="" textlink="">
      <xdr:nvSpPr>
        <xdr:cNvPr id="345" name="テキスト ボックス 344"/>
        <xdr:cNvSpPr txBox="1"/>
      </xdr:nvSpPr>
      <xdr:spPr>
        <a:xfrm>
          <a:off x="13131800" y="1087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過去の景気対策による投資単独事業などにより、市債残高が累積したが、平成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年度にかけて投資的経費の圧縮により市債残高を大きく抑制（</a:t>
          </a:r>
          <a:r>
            <a:rPr kumimoji="1" lang="en-US" altLang="ja-JP" sz="1300">
              <a:latin typeface="ＭＳ Ｐゴシック"/>
            </a:rPr>
            <a:t>6</a:t>
          </a:r>
          <a:r>
            <a:rPr kumimoji="1" lang="ja-JP" altLang="en-US" sz="1300">
              <a:latin typeface="ＭＳ Ｐゴシック"/>
            </a:rPr>
            <a:t>億円以内）したことから、状況は年々改善されている。今後は喫緊の行政課題に対応するための、起債を活用した投資的事業の増嵩により公債費の増額が見込まれるため、実質公債費率の推移についてもこれまでの減少基調から増加へ転じるものと見込まれ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4" name="直線コネクタ 373"/>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5"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6" name="直線コネクタ 375"/>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102870</xdr:rowOff>
    </xdr:to>
    <xdr:cxnSp macro="">
      <xdr:nvCxnSpPr>
        <xdr:cNvPr id="379" name="直線コネクタ 378"/>
        <xdr:cNvCxnSpPr/>
      </xdr:nvCxnSpPr>
      <xdr:spPr>
        <a:xfrm flipV="1">
          <a:off x="16179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0"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1" name="フローチャート :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110913</xdr:rowOff>
    </xdr:to>
    <xdr:cxnSp macro="">
      <xdr:nvCxnSpPr>
        <xdr:cNvPr id="382" name="直線コネクタ 381"/>
        <xdr:cNvCxnSpPr/>
      </xdr:nvCxnSpPr>
      <xdr:spPr>
        <a:xfrm flipV="1">
          <a:off x="15290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3" name="フローチャート : 判断 382"/>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4" name="テキスト ボックス 383"/>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40</xdr:row>
      <xdr:rowOff>143087</xdr:rowOff>
    </xdr:to>
    <xdr:cxnSp macro="">
      <xdr:nvCxnSpPr>
        <xdr:cNvPr id="385" name="直線コネクタ 384"/>
        <xdr:cNvCxnSpPr/>
      </xdr:nvCxnSpPr>
      <xdr:spPr>
        <a:xfrm flipV="1">
          <a:off x="14401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27940</xdr:rowOff>
    </xdr:from>
    <xdr:to>
      <xdr:col>22</xdr:col>
      <xdr:colOff>254000</xdr:colOff>
      <xdr:row>40</xdr:row>
      <xdr:rowOff>129540</xdr:rowOff>
    </xdr:to>
    <xdr:sp macro="" textlink="">
      <xdr:nvSpPr>
        <xdr:cNvPr id="386" name="フローチャート : 判断 385"/>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87" name="テキスト ボックス 38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19896</xdr:rowOff>
    </xdr:to>
    <xdr:cxnSp macro="">
      <xdr:nvCxnSpPr>
        <xdr:cNvPr id="388" name="直線コネクタ 387"/>
        <xdr:cNvCxnSpPr/>
      </xdr:nvCxnSpPr>
      <xdr:spPr>
        <a:xfrm flipV="1">
          <a:off x="13512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108373</xdr:rowOff>
    </xdr:from>
    <xdr:to>
      <xdr:col>21</xdr:col>
      <xdr:colOff>50800</xdr:colOff>
      <xdr:row>41</xdr:row>
      <xdr:rowOff>38523</xdr:rowOff>
    </xdr:to>
    <xdr:sp macro="" textlink="">
      <xdr:nvSpPr>
        <xdr:cNvPr id="389" name="フローチャート : 判断 388"/>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23300</xdr:rowOff>
    </xdr:from>
    <xdr:ext cx="762000" cy="259045"/>
    <xdr:sp macro="" textlink="">
      <xdr:nvSpPr>
        <xdr:cNvPr id="390" name="テキスト ボックス 389"/>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391" name="フローチャート : 判断 390"/>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95690</xdr:rowOff>
    </xdr:from>
    <xdr:ext cx="762000" cy="259045"/>
    <xdr:sp macro="" textlink="">
      <xdr:nvSpPr>
        <xdr:cNvPr id="392" name="テキスト ボックス 391"/>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8" name="円/楕円 397"/>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9"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0" name="円/楕円 399"/>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1" name="テキスト ボックス 400"/>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2" name="円/楕円 401"/>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146490</xdr:rowOff>
    </xdr:from>
    <xdr:ext cx="762000" cy="259045"/>
    <xdr:sp macro="" textlink="">
      <xdr:nvSpPr>
        <xdr:cNvPr id="403" name="テキスト ボックス 40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04" name="円/楕円 403"/>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32614</xdr:rowOff>
    </xdr:from>
    <xdr:ext cx="762000" cy="259045"/>
    <xdr:sp macro="" textlink="">
      <xdr:nvSpPr>
        <xdr:cNvPr id="405" name="テキスト ボックス 40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140546</xdr:rowOff>
    </xdr:from>
    <xdr:to>
      <xdr:col>19</xdr:col>
      <xdr:colOff>533400</xdr:colOff>
      <xdr:row>41</xdr:row>
      <xdr:rowOff>70696</xdr:rowOff>
    </xdr:to>
    <xdr:sp macro="" textlink="">
      <xdr:nvSpPr>
        <xdr:cNvPr id="406" name="円/楕円 405"/>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80873</xdr:rowOff>
    </xdr:from>
    <xdr:ext cx="762000" cy="259045"/>
    <xdr:sp macro="" textlink="">
      <xdr:nvSpPr>
        <xdr:cNvPr id="407" name="テキスト ボックス 406"/>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の一時的な増加等により比率は減少に転じたが、類似団体と比較すると依然として高い値である。将来負担比率の推移については、老朽化が急速かつ同時的に進行しつつある市内の社会資本の長寿命化など、起債を活用した投資的事業の増嵩により地方債残高の増額が見込まれ、今後増加傾向が続くと考えられ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6" name="直線コネクタ 435"/>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7"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38" name="直線コネクタ 437"/>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157946</xdr:rowOff>
    </xdr:from>
    <xdr:to>
      <xdr:col>24</xdr:col>
      <xdr:colOff>558800</xdr:colOff>
      <xdr:row>20</xdr:row>
      <xdr:rowOff>54864</xdr:rowOff>
    </xdr:to>
    <xdr:cxnSp macro="">
      <xdr:nvCxnSpPr>
        <xdr:cNvPr id="441" name="直線コネクタ 440"/>
        <xdr:cNvCxnSpPr/>
      </xdr:nvCxnSpPr>
      <xdr:spPr>
        <a:xfrm flipV="1">
          <a:off x="16179800" y="3415496"/>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2"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3" name="フローチャート : 判断 442"/>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1778</xdr:rowOff>
    </xdr:from>
    <xdr:to>
      <xdr:col>23</xdr:col>
      <xdr:colOff>406400</xdr:colOff>
      <xdr:row>20</xdr:row>
      <xdr:rowOff>54864</xdr:rowOff>
    </xdr:to>
    <xdr:cxnSp macro="">
      <xdr:nvCxnSpPr>
        <xdr:cNvPr id="444" name="直線コネクタ 443"/>
        <xdr:cNvCxnSpPr/>
      </xdr:nvCxnSpPr>
      <xdr:spPr>
        <a:xfrm>
          <a:off x="15290800" y="343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5" name="フローチャート : 判断 444"/>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6" name="テキスト ボックス 445"/>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1778</xdr:rowOff>
    </xdr:from>
    <xdr:to>
      <xdr:col>22</xdr:col>
      <xdr:colOff>203200</xdr:colOff>
      <xdr:row>20</xdr:row>
      <xdr:rowOff>49234</xdr:rowOff>
    </xdr:to>
    <xdr:cxnSp macro="">
      <xdr:nvCxnSpPr>
        <xdr:cNvPr id="447" name="直線コネクタ 446"/>
        <xdr:cNvCxnSpPr/>
      </xdr:nvCxnSpPr>
      <xdr:spPr>
        <a:xfrm flipV="1">
          <a:off x="14401800" y="3430778"/>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48" name="フローチャート : 判断 447"/>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49" name="テキスト ボックス 448"/>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49234</xdr:rowOff>
    </xdr:from>
    <xdr:to>
      <xdr:col>21</xdr:col>
      <xdr:colOff>0</xdr:colOff>
      <xdr:row>20</xdr:row>
      <xdr:rowOff>88646</xdr:rowOff>
    </xdr:to>
    <xdr:cxnSp macro="">
      <xdr:nvCxnSpPr>
        <xdr:cNvPr id="450" name="直線コネクタ 449"/>
        <xdr:cNvCxnSpPr/>
      </xdr:nvCxnSpPr>
      <xdr:spPr>
        <a:xfrm flipV="1">
          <a:off x="13512800" y="3478234"/>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1" name="フローチャート : 判断 450"/>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52" name="テキスト ボックス 451"/>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53" name="フローチャート : 判断 452"/>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54" name="テキスト ボックス 453"/>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107146</xdr:rowOff>
    </xdr:from>
    <xdr:to>
      <xdr:col>24</xdr:col>
      <xdr:colOff>609600</xdr:colOff>
      <xdr:row>20</xdr:row>
      <xdr:rowOff>37296</xdr:rowOff>
    </xdr:to>
    <xdr:sp macro="" textlink="">
      <xdr:nvSpPr>
        <xdr:cNvPr id="460" name="円/楕円 459"/>
        <xdr:cNvSpPr/>
      </xdr:nvSpPr>
      <xdr:spPr>
        <a:xfrm>
          <a:off x="169672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79223</xdr:rowOff>
    </xdr:from>
    <xdr:ext cx="762000" cy="259045"/>
    <xdr:sp macro="" textlink="">
      <xdr:nvSpPr>
        <xdr:cNvPr id="461" name="将来負担の状況該当値テキスト"/>
        <xdr:cNvSpPr txBox="1"/>
      </xdr:nvSpPr>
      <xdr:spPr>
        <a:xfrm>
          <a:off x="17106900" y="333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4064</xdr:rowOff>
    </xdr:from>
    <xdr:to>
      <xdr:col>23</xdr:col>
      <xdr:colOff>457200</xdr:colOff>
      <xdr:row>20</xdr:row>
      <xdr:rowOff>105664</xdr:rowOff>
    </xdr:to>
    <xdr:sp macro="" textlink="">
      <xdr:nvSpPr>
        <xdr:cNvPr id="462" name="円/楕円 461"/>
        <xdr:cNvSpPr/>
      </xdr:nvSpPr>
      <xdr:spPr>
        <a:xfrm>
          <a:off x="16129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90441</xdr:rowOff>
    </xdr:from>
    <xdr:ext cx="736600" cy="259045"/>
    <xdr:sp macro="" textlink="">
      <xdr:nvSpPr>
        <xdr:cNvPr id="463" name="テキスト ボックス 462"/>
        <xdr:cNvSpPr txBox="1"/>
      </xdr:nvSpPr>
      <xdr:spPr>
        <a:xfrm>
          <a:off x="15798800" y="351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122428</xdr:rowOff>
    </xdr:from>
    <xdr:to>
      <xdr:col>22</xdr:col>
      <xdr:colOff>254000</xdr:colOff>
      <xdr:row>20</xdr:row>
      <xdr:rowOff>52578</xdr:rowOff>
    </xdr:to>
    <xdr:sp macro="" textlink="">
      <xdr:nvSpPr>
        <xdr:cNvPr id="464" name="円/楕円 463"/>
        <xdr:cNvSpPr/>
      </xdr:nvSpPr>
      <xdr:spPr>
        <a:xfrm>
          <a:off x="152400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37355</xdr:rowOff>
    </xdr:from>
    <xdr:ext cx="762000" cy="259045"/>
    <xdr:sp macro="" textlink="">
      <xdr:nvSpPr>
        <xdr:cNvPr id="465" name="テキスト ボックス 464"/>
        <xdr:cNvSpPr txBox="1"/>
      </xdr:nvSpPr>
      <xdr:spPr>
        <a:xfrm>
          <a:off x="14909800" y="346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169884</xdr:rowOff>
    </xdr:from>
    <xdr:to>
      <xdr:col>21</xdr:col>
      <xdr:colOff>50800</xdr:colOff>
      <xdr:row>20</xdr:row>
      <xdr:rowOff>100034</xdr:rowOff>
    </xdr:to>
    <xdr:sp macro="" textlink="">
      <xdr:nvSpPr>
        <xdr:cNvPr id="466" name="円/楕円 465"/>
        <xdr:cNvSpPr/>
      </xdr:nvSpPr>
      <xdr:spPr>
        <a:xfrm>
          <a:off x="14351000" y="3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84811</xdr:rowOff>
    </xdr:from>
    <xdr:ext cx="762000" cy="259045"/>
    <xdr:sp macro="" textlink="">
      <xdr:nvSpPr>
        <xdr:cNvPr id="467" name="テキスト ボックス 466"/>
        <xdr:cNvSpPr txBox="1"/>
      </xdr:nvSpPr>
      <xdr:spPr>
        <a:xfrm>
          <a:off x="14020800" y="351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37846</xdr:rowOff>
    </xdr:from>
    <xdr:to>
      <xdr:col>19</xdr:col>
      <xdr:colOff>533400</xdr:colOff>
      <xdr:row>20</xdr:row>
      <xdr:rowOff>139446</xdr:rowOff>
    </xdr:to>
    <xdr:sp macro="" textlink="">
      <xdr:nvSpPr>
        <xdr:cNvPr id="468" name="円/楕円 467"/>
        <xdr:cNvSpPr/>
      </xdr:nvSpPr>
      <xdr:spPr>
        <a:xfrm>
          <a:off x="13462000" y="34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124223</xdr:rowOff>
    </xdr:from>
    <xdr:ext cx="762000" cy="259045"/>
    <xdr:sp macro="" textlink="">
      <xdr:nvSpPr>
        <xdr:cNvPr id="469" name="テキスト ボックス 468"/>
        <xdr:cNvSpPr txBox="1"/>
      </xdr:nvSpPr>
      <xdr:spPr>
        <a:xfrm>
          <a:off x="13131800" y="35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49,090
48,737
126.85
21,079,918
20,912,531
116,056
12,357,695
30,216,151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129.9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5080</xdr:rowOff>
    </xdr:to>
    <xdr:cxnSp macro="">
      <xdr:nvCxnSpPr>
        <xdr:cNvPr id="66" name="直線コネクタ 65"/>
        <xdr:cNvCxnSpPr/>
      </xdr:nvCxnSpPr>
      <xdr:spPr>
        <a:xfrm flipV="1">
          <a:off x="3987800" y="6512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38</xdr:row>
      <xdr:rowOff>5080</xdr:rowOff>
    </xdr:to>
    <xdr:cxnSp macro="">
      <xdr:nvCxnSpPr>
        <xdr:cNvPr id="69" name="直線コネクタ 68"/>
        <xdr:cNvCxnSpPr/>
      </xdr:nvCxnSpPr>
      <xdr:spPr>
        <a:xfrm>
          <a:off x="3098800" y="638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39370</xdr:rowOff>
    </xdr:to>
    <xdr:cxnSp macro="">
      <xdr:nvCxnSpPr>
        <xdr:cNvPr id="72" name="直線コネクタ 71"/>
        <xdr:cNvCxnSpPr/>
      </xdr:nvCxnSpPr>
      <xdr:spPr>
        <a:xfrm>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8890</xdr:rowOff>
    </xdr:to>
    <xdr:cxnSp macro="">
      <xdr:nvCxnSpPr>
        <xdr:cNvPr id="75" name="直線コネクタ 74"/>
        <xdr:cNvCxnSpPr/>
      </xdr:nvCxnSpPr>
      <xdr:spPr>
        <a:xfrm>
          <a:off x="1320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5" name="円/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6367</xdr:rowOff>
    </xdr:from>
    <xdr:ext cx="762000" cy="259045"/>
    <xdr:sp macro="" textlink="">
      <xdr:nvSpPr>
        <xdr:cNvPr id="94" name="テキスト ボックス 93"/>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類似団体と比較すると、物件費に係る経常収支比率は低い水準であるため、今後も引き続き事務事業の整理合理化により、物件費の抑制に努める。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16</xdr:row>
      <xdr:rowOff>25400</xdr:rowOff>
    </xdr:to>
    <xdr:cxnSp macro="">
      <xdr:nvCxnSpPr>
        <xdr:cNvPr id="127" name="直線コネクタ 126"/>
        <xdr:cNvCxnSpPr/>
      </xdr:nvCxnSpPr>
      <xdr:spPr>
        <a:xfrm>
          <a:off x="15671800" y="2705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133350</xdr:rowOff>
    </xdr:from>
    <xdr:to>
      <xdr:col>22</xdr:col>
      <xdr:colOff>565150</xdr:colOff>
      <xdr:row>15</xdr:row>
      <xdr:rowOff>158750</xdr:rowOff>
    </xdr:to>
    <xdr:cxnSp macro="">
      <xdr:nvCxnSpPr>
        <xdr:cNvPr id="130" name="直線コネクタ 129"/>
        <xdr:cNvCxnSpPr/>
      </xdr:nvCxnSpPr>
      <xdr:spPr>
        <a:xfrm flipV="1">
          <a:off x="14782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158750</xdr:rowOff>
    </xdr:to>
    <xdr:cxnSp macro="">
      <xdr:nvCxnSpPr>
        <xdr:cNvPr id="133" name="直線コネクタ 132"/>
        <xdr:cNvCxnSpPr/>
      </xdr:nvCxnSpPr>
      <xdr:spPr>
        <a:xfrm>
          <a:off x="13893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4" name="フローチャート :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35" name="テキスト ボックス 134"/>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15</xdr:row>
      <xdr:rowOff>146050</xdr:rowOff>
    </xdr:to>
    <xdr:cxnSp macro="">
      <xdr:nvCxnSpPr>
        <xdr:cNvPr id="136" name="直線コネクタ 135"/>
        <xdr:cNvCxnSpPr/>
      </xdr:nvCxnSpPr>
      <xdr:spPr>
        <a:xfrm>
          <a:off x="13004800" y="2540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63500</xdr:rowOff>
    </xdr:from>
    <xdr:to>
      <xdr:col>20</xdr:col>
      <xdr:colOff>209550</xdr:colOff>
      <xdr:row>16</xdr:row>
      <xdr:rowOff>165100</xdr:rowOff>
    </xdr:to>
    <xdr:sp macro="" textlink="">
      <xdr:nvSpPr>
        <xdr:cNvPr id="137" name="フローチャート :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149877</xdr:rowOff>
    </xdr:from>
    <xdr:ext cx="762000" cy="259045"/>
    <xdr:sp macro="" textlink="">
      <xdr:nvSpPr>
        <xdr:cNvPr id="138" name="テキスト ボックス 137"/>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6" name="円/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82550</xdr:rowOff>
    </xdr:from>
    <xdr:to>
      <xdr:col>22</xdr:col>
      <xdr:colOff>615950</xdr:colOff>
      <xdr:row>16</xdr:row>
      <xdr:rowOff>12700</xdr:rowOff>
    </xdr:to>
    <xdr:sp macro="" textlink="">
      <xdr:nvSpPr>
        <xdr:cNvPr id="148" name="円/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49" name="テキスト ボックス 148"/>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0" name="円/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51" name="テキスト ボックス 150"/>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4" name="円/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類似団体と比較すると、扶助費に係る経常収支比率は同水準であるため、今後も引き続き適正な執行管理に努める。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20865</xdr:rowOff>
    </xdr:to>
    <xdr:cxnSp macro="">
      <xdr:nvCxnSpPr>
        <xdr:cNvPr id="190" name="直線コネクタ 189"/>
        <xdr:cNvCxnSpPr/>
      </xdr:nvCxnSpPr>
      <xdr:spPr>
        <a:xfrm>
          <a:off x="3987800" y="97118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110672</xdr:rowOff>
    </xdr:to>
    <xdr:cxnSp macro="">
      <xdr:nvCxnSpPr>
        <xdr:cNvPr id="193" name="直線コネクタ 192"/>
        <xdr:cNvCxnSpPr/>
      </xdr:nvCxnSpPr>
      <xdr:spPr>
        <a:xfrm>
          <a:off x="3098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110672</xdr:rowOff>
    </xdr:to>
    <xdr:cxnSp macro="">
      <xdr:nvCxnSpPr>
        <xdr:cNvPr id="196" name="直線コネクタ 195"/>
        <xdr:cNvCxnSpPr/>
      </xdr:nvCxnSpPr>
      <xdr:spPr>
        <a:xfrm>
          <a:off x="2209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84365</xdr:rowOff>
    </xdr:from>
    <xdr:to>
      <xdr:col>4</xdr:col>
      <xdr:colOff>396875</xdr:colOff>
      <xdr:row>58</xdr:row>
      <xdr:rowOff>14515</xdr:rowOff>
    </xdr:to>
    <xdr:sp macro="" textlink="">
      <xdr:nvSpPr>
        <xdr:cNvPr id="197" name="フローチャート : 判断 196"/>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198" name="テキスト ボックス 19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61685</xdr:rowOff>
    </xdr:to>
    <xdr:cxnSp macro="">
      <xdr:nvCxnSpPr>
        <xdr:cNvPr id="199" name="直線コネクタ 198"/>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51707</xdr:rowOff>
    </xdr:from>
    <xdr:to>
      <xdr:col>3</xdr:col>
      <xdr:colOff>193675</xdr:colOff>
      <xdr:row>57</xdr:row>
      <xdr:rowOff>153307</xdr:rowOff>
    </xdr:to>
    <xdr:sp macro="" textlink="">
      <xdr:nvSpPr>
        <xdr:cNvPr id="200" name="フローチャート : 判断 199"/>
        <xdr:cNvSpPr/>
      </xdr:nvSpPr>
      <xdr:spPr>
        <a:xfrm>
          <a:off x="2159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01" name="テキスト ボックス 200"/>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02" name="フローチャート : 判断 201"/>
        <xdr:cNvSpPr/>
      </xdr:nvSpPr>
      <xdr:spPr>
        <a:xfrm>
          <a:off x="1270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03" name="テキスト ボックス 202"/>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4" name="テキスト ボックス 21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16" name="テキスト ボックス 215"/>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下水道事業に対する繰出金が非常に大きなウエイトを占めている。平成</a:t>
          </a:r>
          <a:r>
            <a:rPr kumimoji="1" lang="en-US" altLang="ja-JP" sz="1300">
              <a:latin typeface="ＭＳ Ｐゴシック"/>
            </a:rPr>
            <a:t>21</a:t>
          </a:r>
          <a:r>
            <a:rPr kumimoji="1" lang="ja-JP" altLang="en-US" sz="1300">
              <a:latin typeface="ＭＳ Ｐゴシック"/>
            </a:rPr>
            <a:t>年度に下水道使用料の改定を行ったが、それでもなお繰出金が多いため、前年度に引き続き平成</a:t>
          </a:r>
          <a:r>
            <a:rPr kumimoji="1" lang="en-US" altLang="ja-JP" sz="1300">
              <a:latin typeface="ＭＳ Ｐゴシック"/>
            </a:rPr>
            <a:t>28</a:t>
          </a:r>
          <a:r>
            <a:rPr kumimoji="1" lang="ja-JP" altLang="en-US" sz="1300">
              <a:latin typeface="ＭＳ Ｐゴシック"/>
            </a:rPr>
            <a:t>年度においても資本費平準化債の発行を行った。今後は後年度負担が過大になることのないよう資本費平準化債の発行を縮減しつつ、繰出金の抑制に努める。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109038</xdr:rowOff>
    </xdr:from>
    <xdr:to>
      <xdr:col>24</xdr:col>
      <xdr:colOff>31750</xdr:colOff>
      <xdr:row>57</xdr:row>
      <xdr:rowOff>148227</xdr:rowOff>
    </xdr:to>
    <xdr:cxnSp macro="">
      <xdr:nvCxnSpPr>
        <xdr:cNvPr id="253" name="直線コネクタ 252"/>
        <xdr:cNvCxnSpPr/>
      </xdr:nvCxnSpPr>
      <xdr:spPr>
        <a:xfrm flipV="1">
          <a:off x="15671800" y="98816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109038</xdr:rowOff>
    </xdr:from>
    <xdr:to>
      <xdr:col>22</xdr:col>
      <xdr:colOff>565150</xdr:colOff>
      <xdr:row>57</xdr:row>
      <xdr:rowOff>148227</xdr:rowOff>
    </xdr:to>
    <xdr:cxnSp macro="">
      <xdr:nvCxnSpPr>
        <xdr:cNvPr id="256" name="直線コネクタ 255"/>
        <xdr:cNvCxnSpPr/>
      </xdr:nvCxnSpPr>
      <xdr:spPr>
        <a:xfrm>
          <a:off x="14782800" y="9881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63319</xdr:rowOff>
    </xdr:from>
    <xdr:to>
      <xdr:col>21</xdr:col>
      <xdr:colOff>361950</xdr:colOff>
      <xdr:row>57</xdr:row>
      <xdr:rowOff>109038</xdr:rowOff>
    </xdr:to>
    <xdr:cxnSp macro="">
      <xdr:nvCxnSpPr>
        <xdr:cNvPr id="259" name="直線コネクタ 258"/>
        <xdr:cNvCxnSpPr/>
      </xdr:nvCxnSpPr>
      <xdr:spPr>
        <a:xfrm>
          <a:off x="13893800" y="98359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0" name="フローチャート : 判断 259"/>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61" name="テキスト ボックス 260"/>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43724</xdr:rowOff>
    </xdr:from>
    <xdr:to>
      <xdr:col>20</xdr:col>
      <xdr:colOff>158750</xdr:colOff>
      <xdr:row>57</xdr:row>
      <xdr:rowOff>63319</xdr:rowOff>
    </xdr:to>
    <xdr:cxnSp macro="">
      <xdr:nvCxnSpPr>
        <xdr:cNvPr id="262" name="直線コネクタ 261"/>
        <xdr:cNvCxnSpPr/>
      </xdr:nvCxnSpPr>
      <xdr:spPr>
        <a:xfrm>
          <a:off x="13004800" y="9816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63" name="フローチャート :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14151</xdr:rowOff>
    </xdr:from>
    <xdr:to>
      <xdr:col>19</xdr:col>
      <xdr:colOff>6350</xdr:colOff>
      <xdr:row>56</xdr:row>
      <xdr:rowOff>115751</xdr:rowOff>
    </xdr:to>
    <xdr:sp macro="" textlink="">
      <xdr:nvSpPr>
        <xdr:cNvPr id="265" name="フローチャート : 判断 264"/>
        <xdr:cNvSpPr/>
      </xdr:nvSpPr>
      <xdr:spPr>
        <a:xfrm>
          <a:off x="12954000" y="96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125928</xdr:rowOff>
    </xdr:from>
    <xdr:ext cx="762000" cy="259045"/>
    <xdr:sp macro="" textlink="">
      <xdr:nvSpPr>
        <xdr:cNvPr id="266" name="テキスト ボックス 265"/>
        <xdr:cNvSpPr txBox="1"/>
      </xdr:nvSpPr>
      <xdr:spPr>
        <a:xfrm>
          <a:off x="12623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58238</xdr:rowOff>
    </xdr:from>
    <xdr:to>
      <xdr:col>24</xdr:col>
      <xdr:colOff>82550</xdr:colOff>
      <xdr:row>57</xdr:row>
      <xdr:rowOff>159838</xdr:rowOff>
    </xdr:to>
    <xdr:sp macro="" textlink="">
      <xdr:nvSpPr>
        <xdr:cNvPr id="272" name="円/楕円 271"/>
        <xdr:cNvSpPr/>
      </xdr:nvSpPr>
      <xdr:spPr>
        <a:xfrm>
          <a:off x="164592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30315</xdr:rowOff>
    </xdr:from>
    <xdr:ext cx="762000" cy="259045"/>
    <xdr:sp macro="" textlink="">
      <xdr:nvSpPr>
        <xdr:cNvPr id="273" name="その他該当値テキスト"/>
        <xdr:cNvSpPr txBox="1"/>
      </xdr:nvSpPr>
      <xdr:spPr>
        <a:xfrm>
          <a:off x="165989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97427</xdr:rowOff>
    </xdr:from>
    <xdr:to>
      <xdr:col>22</xdr:col>
      <xdr:colOff>615950</xdr:colOff>
      <xdr:row>58</xdr:row>
      <xdr:rowOff>27577</xdr:rowOff>
    </xdr:to>
    <xdr:sp macro="" textlink="">
      <xdr:nvSpPr>
        <xdr:cNvPr id="274" name="円/楕円 273"/>
        <xdr:cNvSpPr/>
      </xdr:nvSpPr>
      <xdr:spPr>
        <a:xfrm>
          <a:off x="15621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12354</xdr:rowOff>
    </xdr:from>
    <xdr:ext cx="736600" cy="259045"/>
    <xdr:sp macro="" textlink="">
      <xdr:nvSpPr>
        <xdr:cNvPr id="275" name="テキスト ボックス 274"/>
        <xdr:cNvSpPr txBox="1"/>
      </xdr:nvSpPr>
      <xdr:spPr>
        <a:xfrm>
          <a:off x="15290800" y="995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58238</xdr:rowOff>
    </xdr:from>
    <xdr:to>
      <xdr:col>21</xdr:col>
      <xdr:colOff>412750</xdr:colOff>
      <xdr:row>57</xdr:row>
      <xdr:rowOff>159838</xdr:rowOff>
    </xdr:to>
    <xdr:sp macro="" textlink="">
      <xdr:nvSpPr>
        <xdr:cNvPr id="276" name="円/楕円 275"/>
        <xdr:cNvSpPr/>
      </xdr:nvSpPr>
      <xdr:spPr>
        <a:xfrm>
          <a:off x="14732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144615</xdr:rowOff>
    </xdr:from>
    <xdr:ext cx="762000" cy="259045"/>
    <xdr:sp macro="" textlink="">
      <xdr:nvSpPr>
        <xdr:cNvPr id="277" name="テキスト ボックス 276"/>
        <xdr:cNvSpPr txBox="1"/>
      </xdr:nvSpPr>
      <xdr:spPr>
        <a:xfrm>
          <a:off x="14401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12519</xdr:rowOff>
    </xdr:from>
    <xdr:to>
      <xdr:col>20</xdr:col>
      <xdr:colOff>209550</xdr:colOff>
      <xdr:row>57</xdr:row>
      <xdr:rowOff>114119</xdr:rowOff>
    </xdr:to>
    <xdr:sp macro="" textlink="">
      <xdr:nvSpPr>
        <xdr:cNvPr id="278" name="円/楕円 277"/>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98896</xdr:rowOff>
    </xdr:from>
    <xdr:ext cx="762000" cy="259045"/>
    <xdr:sp macro="" textlink="">
      <xdr:nvSpPr>
        <xdr:cNvPr id="279" name="テキスト ボックス 278"/>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164374</xdr:rowOff>
    </xdr:from>
    <xdr:to>
      <xdr:col>19</xdr:col>
      <xdr:colOff>6350</xdr:colOff>
      <xdr:row>57</xdr:row>
      <xdr:rowOff>94524</xdr:rowOff>
    </xdr:to>
    <xdr:sp macro="" textlink="">
      <xdr:nvSpPr>
        <xdr:cNvPr id="280" name="円/楕円 279"/>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79301</xdr:rowOff>
    </xdr:from>
    <xdr:ext cx="762000" cy="259045"/>
    <xdr:sp macro="" textlink="">
      <xdr:nvSpPr>
        <xdr:cNvPr id="281" name="テキスト ボックス 280"/>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類似団体と比較すると、補助費等に係る経常収支比率は低い水準であるため、今後も引き続き適正な執行管理に努める。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149860</xdr:rowOff>
    </xdr:to>
    <xdr:cxnSp macro="">
      <xdr:nvCxnSpPr>
        <xdr:cNvPr id="311" name="直線コネクタ 310"/>
        <xdr:cNvCxnSpPr/>
      </xdr:nvCxnSpPr>
      <xdr:spPr>
        <a:xfrm>
          <a:off x="15671800" y="59654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145288</xdr:rowOff>
    </xdr:to>
    <xdr:cxnSp macro="">
      <xdr:nvCxnSpPr>
        <xdr:cNvPr id="314" name="直線コネクタ 313"/>
        <xdr:cNvCxnSpPr/>
      </xdr:nvCxnSpPr>
      <xdr:spPr>
        <a:xfrm flipV="1">
          <a:off x="14782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145288</xdr:rowOff>
    </xdr:to>
    <xdr:cxnSp macro="">
      <xdr:nvCxnSpPr>
        <xdr:cNvPr id="317" name="直線コネクタ 316"/>
        <xdr:cNvCxnSpPr/>
      </xdr:nvCxnSpPr>
      <xdr:spPr>
        <a:xfrm>
          <a:off x="13893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39624</xdr:rowOff>
    </xdr:from>
    <xdr:to>
      <xdr:col>21</xdr:col>
      <xdr:colOff>412750</xdr:colOff>
      <xdr:row>36</xdr:row>
      <xdr:rowOff>141224</xdr:rowOff>
    </xdr:to>
    <xdr:sp macro="" textlink="">
      <xdr:nvSpPr>
        <xdr:cNvPr id="318" name="フローチャート :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131572</xdr:rowOff>
    </xdr:to>
    <xdr:cxnSp macro="">
      <xdr:nvCxnSpPr>
        <xdr:cNvPr id="320" name="直線コネクタ 319"/>
        <xdr:cNvCxnSpPr/>
      </xdr:nvCxnSpPr>
      <xdr:spPr>
        <a:xfrm>
          <a:off x="13004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1" name="フローチャート : 判断 320"/>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2" name="テキスト ボックス 321"/>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3" name="フローチャート :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30" name="円/楕円 329"/>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31"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32" name="円/楕円 331"/>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33" name="テキスト ボックス 332"/>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4" name="円/楕円 333"/>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5" name="テキスト ボックス 334"/>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6" name="円/楕円 335"/>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7" name="テキスト ボックス 336"/>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8" name="円/楕円 337"/>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9" name="テキスト ボックス 338"/>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6</a:t>
          </a:r>
          <a:r>
            <a:rPr kumimoji="1" lang="ja-JP" altLang="en-US" sz="1300">
              <a:latin typeface="ＭＳ Ｐゴシック"/>
            </a:rPr>
            <a:t>年から平成</a:t>
          </a:r>
          <a:r>
            <a:rPr kumimoji="1" lang="en-US" altLang="ja-JP" sz="1300">
              <a:latin typeface="ＭＳ Ｐゴシック"/>
            </a:rPr>
            <a:t>16</a:t>
          </a:r>
          <a:r>
            <a:rPr kumimoji="1" lang="ja-JP" altLang="en-US" sz="1300">
              <a:latin typeface="ＭＳ Ｐゴシック"/>
            </a:rPr>
            <a:t>年にかけて大規模事業が続いたことに伴う市債の償還や、平成</a:t>
          </a:r>
          <a:r>
            <a:rPr kumimoji="1" lang="en-US" altLang="ja-JP" sz="1300">
              <a:latin typeface="ＭＳ Ｐゴシック"/>
            </a:rPr>
            <a:t>25</a:t>
          </a:r>
          <a:r>
            <a:rPr kumimoji="1" lang="ja-JP" altLang="en-US" sz="1300">
              <a:latin typeface="ＭＳ Ｐゴシック"/>
            </a:rPr>
            <a:t>年度に第三セクター等改革推進債の発行を行ったため、類似団体と比較して高い水準となっている。今後も、喫緊の行政課題に対応するための、起債を活用した投資的事業の増嵩により、地方債残高及び公債費の増額が見込まれ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142239</xdr:rowOff>
    </xdr:to>
    <xdr:cxnSp macro="">
      <xdr:nvCxnSpPr>
        <xdr:cNvPr id="372" name="直線コネクタ 371"/>
        <xdr:cNvCxnSpPr/>
      </xdr:nvCxnSpPr>
      <xdr:spPr>
        <a:xfrm flipV="1">
          <a:off x="3987800" y="13141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62230</xdr:rowOff>
    </xdr:to>
    <xdr:cxnSp macro="">
      <xdr:nvCxnSpPr>
        <xdr:cNvPr id="375" name="直線コネクタ 374"/>
        <xdr:cNvCxnSpPr/>
      </xdr:nvCxnSpPr>
      <xdr:spPr>
        <a:xfrm flipV="1">
          <a:off x="3098800" y="131724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69850</xdr:rowOff>
    </xdr:to>
    <xdr:cxnSp macro="">
      <xdr:nvCxnSpPr>
        <xdr:cNvPr id="378" name="直線コネクタ 377"/>
        <xdr:cNvCxnSpPr/>
      </xdr:nvCxnSpPr>
      <xdr:spPr>
        <a:xfrm flipV="1">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9" name="フローチャート : 判断 378"/>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0" name="テキスト ボックス 379"/>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69850</xdr:rowOff>
    </xdr:to>
    <xdr:cxnSp macro="">
      <xdr:nvCxnSpPr>
        <xdr:cNvPr id="381" name="直線コネクタ 380"/>
        <xdr:cNvCxnSpPr/>
      </xdr:nvCxnSpPr>
      <xdr:spPr>
        <a:xfrm>
          <a:off x="1320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0</xdr:rowOff>
    </xdr:from>
    <xdr:to>
      <xdr:col>3</xdr:col>
      <xdr:colOff>193675</xdr:colOff>
      <xdr:row>76</xdr:row>
      <xdr:rowOff>101600</xdr:rowOff>
    </xdr:to>
    <xdr:sp macro="" textlink="">
      <xdr:nvSpPr>
        <xdr:cNvPr id="382" name="フローチャート : 判断 381"/>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111777</xdr:rowOff>
    </xdr:from>
    <xdr:ext cx="762000" cy="259045"/>
    <xdr:sp macro="" textlink="">
      <xdr:nvSpPr>
        <xdr:cNvPr id="383" name="テキスト ボックス 382"/>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84" name="フローチャート : 判断 383"/>
        <xdr:cNvSpPr/>
      </xdr:nvSpPr>
      <xdr:spPr>
        <a:xfrm>
          <a:off x="1270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385" name="テキスト ボックス 384"/>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1" name="円/楕円 390"/>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33038</xdr:rowOff>
    </xdr:from>
    <xdr:ext cx="762000" cy="259045"/>
    <xdr:sp macro="" textlink="">
      <xdr:nvSpPr>
        <xdr:cNvPr id="392" name="公債費該当値テキスト"/>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93" name="円/楕円 392"/>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94" name="テキスト ボックス 393"/>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5" name="円/楕円 394"/>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96" name="テキスト ボックス 39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7" name="円/楕円 396"/>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98" name="テキスト ボックス 39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9" name="円/楕円 398"/>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90188</xdr:rowOff>
    </xdr:from>
    <xdr:ext cx="762000" cy="259045"/>
    <xdr:sp macro="" textlink="">
      <xdr:nvSpPr>
        <xdr:cNvPr id="400" name="テキスト ボックス 39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類似団体と比較すると、公債費以外に係る経常収支比率は低い水準であるため、今後も引き続き適正な執行管理に努める。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99568</xdr:rowOff>
    </xdr:to>
    <xdr:cxnSp macro="">
      <xdr:nvCxnSpPr>
        <xdr:cNvPr id="431" name="直線コネクタ 430"/>
        <xdr:cNvCxnSpPr/>
      </xdr:nvCxnSpPr>
      <xdr:spPr>
        <a:xfrm>
          <a:off x="15671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152146</xdr:rowOff>
    </xdr:from>
    <xdr:to>
      <xdr:col>22</xdr:col>
      <xdr:colOff>565150</xdr:colOff>
      <xdr:row>76</xdr:row>
      <xdr:rowOff>72137</xdr:rowOff>
    </xdr:to>
    <xdr:cxnSp macro="">
      <xdr:nvCxnSpPr>
        <xdr:cNvPr id="434" name="直線コネクタ 433"/>
        <xdr:cNvCxnSpPr/>
      </xdr:nvCxnSpPr>
      <xdr:spPr>
        <a:xfrm>
          <a:off x="14782800" y="13010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152146</xdr:rowOff>
    </xdr:to>
    <xdr:cxnSp macro="">
      <xdr:nvCxnSpPr>
        <xdr:cNvPr id="437" name="直線コネクタ 436"/>
        <xdr:cNvCxnSpPr/>
      </xdr:nvCxnSpPr>
      <xdr:spPr>
        <a:xfrm>
          <a:off x="13893800" y="12928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71628</xdr:rowOff>
    </xdr:from>
    <xdr:to>
      <xdr:col>21</xdr:col>
      <xdr:colOff>412750</xdr:colOff>
      <xdr:row>77</xdr:row>
      <xdr:rowOff>1778</xdr:rowOff>
    </xdr:to>
    <xdr:sp macro="" textlink="">
      <xdr:nvSpPr>
        <xdr:cNvPr id="438" name="フローチャート : 判断 437"/>
        <xdr:cNvSpPr/>
      </xdr:nvSpPr>
      <xdr:spPr>
        <a:xfrm>
          <a:off x="14732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158005</xdr:rowOff>
    </xdr:from>
    <xdr:ext cx="762000" cy="259045"/>
    <xdr:sp macro="" textlink="">
      <xdr:nvSpPr>
        <xdr:cNvPr id="439" name="テキスト ボックス 438"/>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69850</xdr:rowOff>
    </xdr:to>
    <xdr:cxnSp macro="">
      <xdr:nvCxnSpPr>
        <xdr:cNvPr id="440" name="直線コネクタ 439"/>
        <xdr:cNvCxnSpPr/>
      </xdr:nvCxnSpPr>
      <xdr:spPr>
        <a:xfrm>
          <a:off x="13004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1" name="フローチャート : 判断 440"/>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2" name="テキスト ボックス 441"/>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3" name="フローチャート : 判断 442"/>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4" name="テキスト ボックス 443"/>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48768</xdr:rowOff>
    </xdr:from>
    <xdr:to>
      <xdr:col>24</xdr:col>
      <xdr:colOff>82550</xdr:colOff>
      <xdr:row>76</xdr:row>
      <xdr:rowOff>150368</xdr:rowOff>
    </xdr:to>
    <xdr:sp macro="" textlink="">
      <xdr:nvSpPr>
        <xdr:cNvPr id="450" name="円/楕円 449"/>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65295</xdr:rowOff>
    </xdr:from>
    <xdr:ext cx="762000" cy="259045"/>
    <xdr:sp macro="" textlink="">
      <xdr:nvSpPr>
        <xdr:cNvPr id="451"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52" name="円/楕円 451"/>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53" name="テキスト ボックス 452"/>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101346</xdr:rowOff>
    </xdr:from>
    <xdr:to>
      <xdr:col>21</xdr:col>
      <xdr:colOff>412750</xdr:colOff>
      <xdr:row>76</xdr:row>
      <xdr:rowOff>31496</xdr:rowOff>
    </xdr:to>
    <xdr:sp macro="" textlink="">
      <xdr:nvSpPr>
        <xdr:cNvPr id="454" name="円/楕円 453"/>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41673</xdr:rowOff>
    </xdr:from>
    <xdr:ext cx="762000" cy="259045"/>
    <xdr:sp macro="" textlink="">
      <xdr:nvSpPr>
        <xdr:cNvPr id="455" name="テキスト ボックス 454"/>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6" name="円/楕円 455"/>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57" name="テキスト ボックス 456"/>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8" name="円/楕円 457"/>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9" name="テキスト ボックス 458"/>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兵庫県赤穂市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50438</xdr:rowOff>
    </xdr:from>
    <xdr:to>
      <xdr:col>4</xdr:col>
      <xdr:colOff>1117600</xdr:colOff>
      <xdr:row>15</xdr:row>
      <xdr:rowOff>73889</xdr:rowOff>
    </xdr:to>
    <xdr:cxnSp macro="">
      <xdr:nvCxnSpPr>
        <xdr:cNvPr id="50" name="直線コネクタ 49"/>
        <xdr:cNvCxnSpPr/>
      </xdr:nvCxnSpPr>
      <xdr:spPr bwMode="auto">
        <a:xfrm flipV="1">
          <a:off x="5003800" y="2669813"/>
          <a:ext cx="647700" cy="2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35215</xdr:rowOff>
    </xdr:from>
    <xdr:ext cx="762000" cy="259045"/>
    <xdr:sp macro="" textlink="">
      <xdr:nvSpPr>
        <xdr:cNvPr id="51" name="人口1人当たり決算額の推移平均値テキスト130"/>
        <xdr:cNvSpPr txBox="1"/>
      </xdr:nvSpPr>
      <xdr:spPr>
        <a:xfrm>
          <a:off x="5740400" y="26545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73889</xdr:rowOff>
    </xdr:from>
    <xdr:to>
      <xdr:col>4</xdr:col>
      <xdr:colOff>469900</xdr:colOff>
      <xdr:row>15</xdr:row>
      <xdr:rowOff>127762</xdr:rowOff>
    </xdr:to>
    <xdr:cxnSp macro="">
      <xdr:nvCxnSpPr>
        <xdr:cNvPr id="53" name="直線コネクタ 52"/>
        <xdr:cNvCxnSpPr/>
      </xdr:nvCxnSpPr>
      <xdr:spPr bwMode="auto">
        <a:xfrm flipV="1">
          <a:off x="4305300" y="2693264"/>
          <a:ext cx="698500" cy="5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127762</xdr:rowOff>
    </xdr:from>
    <xdr:to>
      <xdr:col>3</xdr:col>
      <xdr:colOff>904875</xdr:colOff>
      <xdr:row>15</xdr:row>
      <xdr:rowOff>161804</xdr:rowOff>
    </xdr:to>
    <xdr:cxnSp macro="">
      <xdr:nvCxnSpPr>
        <xdr:cNvPr id="56" name="直線コネクタ 55"/>
        <xdr:cNvCxnSpPr/>
      </xdr:nvCxnSpPr>
      <xdr:spPr bwMode="auto">
        <a:xfrm flipV="1">
          <a:off x="3606800" y="2747137"/>
          <a:ext cx="698500" cy="3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154489</xdr:rowOff>
    </xdr:from>
    <xdr:to>
      <xdr:col>3</xdr:col>
      <xdr:colOff>206375</xdr:colOff>
      <xdr:row>15</xdr:row>
      <xdr:rowOff>161804</xdr:rowOff>
    </xdr:to>
    <xdr:cxnSp macro="">
      <xdr:nvCxnSpPr>
        <xdr:cNvPr id="59" name="直線コネクタ 58"/>
        <xdr:cNvCxnSpPr/>
      </xdr:nvCxnSpPr>
      <xdr:spPr bwMode="auto">
        <a:xfrm>
          <a:off x="2908300" y="2773864"/>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171088</xdr:rowOff>
    </xdr:from>
    <xdr:to>
      <xdr:col>5</xdr:col>
      <xdr:colOff>34925</xdr:colOff>
      <xdr:row>15</xdr:row>
      <xdr:rowOff>101238</xdr:rowOff>
    </xdr:to>
    <xdr:sp macro="" textlink="">
      <xdr:nvSpPr>
        <xdr:cNvPr id="69" name="円/楕円 68"/>
        <xdr:cNvSpPr/>
      </xdr:nvSpPr>
      <xdr:spPr bwMode="auto">
        <a:xfrm>
          <a:off x="5600700" y="261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16165</xdr:rowOff>
    </xdr:from>
    <xdr:ext cx="762000" cy="259045"/>
    <xdr:sp macro="" textlink="">
      <xdr:nvSpPr>
        <xdr:cNvPr id="70" name="人口1人当たり決算額の推移該当値テキスト130"/>
        <xdr:cNvSpPr txBox="1"/>
      </xdr:nvSpPr>
      <xdr:spPr>
        <a:xfrm>
          <a:off x="5740400" y="246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86,519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23089</xdr:rowOff>
    </xdr:from>
    <xdr:to>
      <xdr:col>4</xdr:col>
      <xdr:colOff>520700</xdr:colOff>
      <xdr:row>15</xdr:row>
      <xdr:rowOff>124689</xdr:rowOff>
    </xdr:to>
    <xdr:sp macro="" textlink="">
      <xdr:nvSpPr>
        <xdr:cNvPr id="71" name="円/楕円 70"/>
        <xdr:cNvSpPr/>
      </xdr:nvSpPr>
      <xdr:spPr bwMode="auto">
        <a:xfrm>
          <a:off x="4953000" y="264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109466</xdr:rowOff>
    </xdr:from>
    <xdr:ext cx="736600" cy="259045"/>
    <xdr:sp macro="" textlink="">
      <xdr:nvSpPr>
        <xdr:cNvPr id="72" name="テキスト ボックス 71"/>
        <xdr:cNvSpPr txBox="1"/>
      </xdr:nvSpPr>
      <xdr:spPr>
        <a:xfrm>
          <a:off x="4622800" y="27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85,288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76962</xdr:rowOff>
    </xdr:from>
    <xdr:to>
      <xdr:col>3</xdr:col>
      <xdr:colOff>955675</xdr:colOff>
      <xdr:row>16</xdr:row>
      <xdr:rowOff>7112</xdr:rowOff>
    </xdr:to>
    <xdr:sp macro="" textlink="">
      <xdr:nvSpPr>
        <xdr:cNvPr id="73" name="円/楕円 72"/>
        <xdr:cNvSpPr/>
      </xdr:nvSpPr>
      <xdr:spPr bwMode="auto">
        <a:xfrm>
          <a:off x="4254500" y="269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17289</xdr:rowOff>
    </xdr:from>
    <xdr:ext cx="762000" cy="259045"/>
    <xdr:sp macro="" textlink="">
      <xdr:nvSpPr>
        <xdr:cNvPr id="74" name="テキスト ボックス 73"/>
        <xdr:cNvSpPr txBox="1"/>
      </xdr:nvSpPr>
      <xdr:spPr>
        <a:xfrm>
          <a:off x="3924300" y="246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82,460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111004</xdr:rowOff>
    </xdr:from>
    <xdr:to>
      <xdr:col>3</xdr:col>
      <xdr:colOff>257175</xdr:colOff>
      <xdr:row>16</xdr:row>
      <xdr:rowOff>41154</xdr:rowOff>
    </xdr:to>
    <xdr:sp macro="" textlink="">
      <xdr:nvSpPr>
        <xdr:cNvPr id="75" name="円/楕円 74"/>
        <xdr:cNvSpPr/>
      </xdr:nvSpPr>
      <xdr:spPr bwMode="auto">
        <a:xfrm>
          <a:off x="3556000" y="273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51331</xdr:rowOff>
    </xdr:from>
    <xdr:ext cx="762000" cy="259045"/>
    <xdr:sp macro="" textlink="">
      <xdr:nvSpPr>
        <xdr:cNvPr id="76" name="テキスト ボックス 75"/>
        <xdr:cNvSpPr txBox="1"/>
      </xdr:nvSpPr>
      <xdr:spPr>
        <a:xfrm>
          <a:off x="3225800" y="249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103689</xdr:rowOff>
    </xdr:from>
    <xdr:to>
      <xdr:col>2</xdr:col>
      <xdr:colOff>692150</xdr:colOff>
      <xdr:row>16</xdr:row>
      <xdr:rowOff>33839</xdr:rowOff>
    </xdr:to>
    <xdr:sp macro="" textlink="">
      <xdr:nvSpPr>
        <xdr:cNvPr id="77" name="円/楕円 76"/>
        <xdr:cNvSpPr/>
      </xdr:nvSpPr>
      <xdr:spPr bwMode="auto">
        <a:xfrm>
          <a:off x="2857500" y="272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44016</xdr:rowOff>
    </xdr:from>
    <xdr:ext cx="762000" cy="259045"/>
    <xdr:sp macro="" textlink="">
      <xdr:nvSpPr>
        <xdr:cNvPr id="78" name="テキスト ボックス 77"/>
        <xdr:cNvSpPr txBox="1"/>
      </xdr:nvSpPr>
      <xdr:spPr>
        <a:xfrm>
          <a:off x="2527300" y="249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74994</xdr:rowOff>
    </xdr:from>
    <xdr:to>
      <xdr:col>4</xdr:col>
      <xdr:colOff>1117600</xdr:colOff>
      <xdr:row>36</xdr:row>
      <xdr:rowOff>100619</xdr:rowOff>
    </xdr:to>
    <xdr:cxnSp macro="">
      <xdr:nvCxnSpPr>
        <xdr:cNvPr id="110" name="直線コネクタ 109"/>
        <xdr:cNvCxnSpPr/>
      </xdr:nvCxnSpPr>
      <xdr:spPr bwMode="auto">
        <a:xfrm>
          <a:off x="5003800" y="7028244"/>
          <a:ext cx="647700" cy="2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74994</xdr:rowOff>
    </xdr:from>
    <xdr:to>
      <xdr:col>4</xdr:col>
      <xdr:colOff>469900</xdr:colOff>
      <xdr:row>36</xdr:row>
      <xdr:rowOff>88229</xdr:rowOff>
    </xdr:to>
    <xdr:cxnSp macro="">
      <xdr:nvCxnSpPr>
        <xdr:cNvPr id="113" name="直線コネクタ 112"/>
        <xdr:cNvCxnSpPr/>
      </xdr:nvCxnSpPr>
      <xdr:spPr bwMode="auto">
        <a:xfrm flipV="1">
          <a:off x="4305300" y="7028244"/>
          <a:ext cx="698500" cy="13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77874</xdr:rowOff>
    </xdr:from>
    <xdr:to>
      <xdr:col>3</xdr:col>
      <xdr:colOff>904875</xdr:colOff>
      <xdr:row>36</xdr:row>
      <xdr:rowOff>88229</xdr:rowOff>
    </xdr:to>
    <xdr:cxnSp macro="">
      <xdr:nvCxnSpPr>
        <xdr:cNvPr id="116" name="直線コネクタ 115"/>
        <xdr:cNvCxnSpPr/>
      </xdr:nvCxnSpPr>
      <xdr:spPr bwMode="auto">
        <a:xfrm>
          <a:off x="3606800" y="7031124"/>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101232</xdr:rowOff>
    </xdr:from>
    <xdr:to>
      <xdr:col>3</xdr:col>
      <xdr:colOff>955675</xdr:colOff>
      <xdr:row>37</xdr:row>
      <xdr:rowOff>31382</xdr:rowOff>
    </xdr:to>
    <xdr:sp macro="" textlink="">
      <xdr:nvSpPr>
        <xdr:cNvPr id="117" name="フローチャート : 判断 116"/>
        <xdr:cNvSpPr/>
      </xdr:nvSpPr>
      <xdr:spPr bwMode="auto">
        <a:xfrm>
          <a:off x="4254500" y="705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16159</xdr:rowOff>
    </xdr:from>
    <xdr:ext cx="762000" cy="259045"/>
    <xdr:sp macro="" textlink="">
      <xdr:nvSpPr>
        <xdr:cNvPr id="118" name="テキスト ボックス 117"/>
        <xdr:cNvSpPr txBox="1"/>
      </xdr:nvSpPr>
      <xdr:spPr>
        <a:xfrm>
          <a:off x="3924300" y="714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62466</xdr:rowOff>
    </xdr:from>
    <xdr:to>
      <xdr:col>3</xdr:col>
      <xdr:colOff>206375</xdr:colOff>
      <xdr:row>36</xdr:row>
      <xdr:rowOff>77874</xdr:rowOff>
    </xdr:to>
    <xdr:cxnSp macro="">
      <xdr:nvCxnSpPr>
        <xdr:cNvPr id="119" name="直線コネクタ 118"/>
        <xdr:cNvCxnSpPr/>
      </xdr:nvCxnSpPr>
      <xdr:spPr bwMode="auto">
        <a:xfrm>
          <a:off x="2908300" y="7015716"/>
          <a:ext cx="698500" cy="15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54437</xdr:rowOff>
    </xdr:from>
    <xdr:to>
      <xdr:col>3</xdr:col>
      <xdr:colOff>257175</xdr:colOff>
      <xdr:row>36</xdr:row>
      <xdr:rowOff>156037</xdr:rowOff>
    </xdr:to>
    <xdr:sp macro="" textlink="">
      <xdr:nvSpPr>
        <xdr:cNvPr id="120" name="フローチャート : 判断 119"/>
        <xdr:cNvSpPr/>
      </xdr:nvSpPr>
      <xdr:spPr bwMode="auto">
        <a:xfrm>
          <a:off x="3556000" y="7007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140814</xdr:rowOff>
    </xdr:from>
    <xdr:ext cx="762000" cy="259045"/>
    <xdr:sp macro="" textlink="">
      <xdr:nvSpPr>
        <xdr:cNvPr id="121" name="テキスト ボックス 120"/>
        <xdr:cNvSpPr txBox="1"/>
      </xdr:nvSpPr>
      <xdr:spPr>
        <a:xfrm>
          <a:off x="3225800" y="709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15415</xdr:rowOff>
    </xdr:from>
    <xdr:to>
      <xdr:col>2</xdr:col>
      <xdr:colOff>692150</xdr:colOff>
      <xdr:row>36</xdr:row>
      <xdr:rowOff>117015</xdr:rowOff>
    </xdr:to>
    <xdr:sp macro="" textlink="">
      <xdr:nvSpPr>
        <xdr:cNvPr id="122" name="フローチャート : 判断 121"/>
        <xdr:cNvSpPr/>
      </xdr:nvSpPr>
      <xdr:spPr bwMode="auto">
        <a:xfrm>
          <a:off x="2857500" y="6968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101792</xdr:rowOff>
    </xdr:from>
    <xdr:ext cx="762000" cy="259045"/>
    <xdr:sp macro="" textlink="">
      <xdr:nvSpPr>
        <xdr:cNvPr id="123" name="テキスト ボックス 122"/>
        <xdr:cNvSpPr txBox="1"/>
      </xdr:nvSpPr>
      <xdr:spPr>
        <a:xfrm>
          <a:off x="2527300" y="705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49819</xdr:rowOff>
    </xdr:from>
    <xdr:to>
      <xdr:col>5</xdr:col>
      <xdr:colOff>34925</xdr:colOff>
      <xdr:row>36</xdr:row>
      <xdr:rowOff>151419</xdr:rowOff>
    </xdr:to>
    <xdr:sp macro="" textlink="">
      <xdr:nvSpPr>
        <xdr:cNvPr id="129" name="円/楕円 128"/>
        <xdr:cNvSpPr/>
      </xdr:nvSpPr>
      <xdr:spPr bwMode="auto">
        <a:xfrm>
          <a:off x="5600700" y="700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21896</xdr:rowOff>
    </xdr:from>
    <xdr:ext cx="762000" cy="259045"/>
    <xdr:sp macro="" textlink="">
      <xdr:nvSpPr>
        <xdr:cNvPr id="130" name="人口1人当たり決算額の推移該当値テキスト445"/>
        <xdr:cNvSpPr txBox="1"/>
      </xdr:nvSpPr>
      <xdr:spPr>
        <a:xfrm>
          <a:off x="5740400" y="697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18,654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24194</xdr:rowOff>
    </xdr:from>
    <xdr:to>
      <xdr:col>4</xdr:col>
      <xdr:colOff>520700</xdr:colOff>
      <xdr:row>36</xdr:row>
      <xdr:rowOff>125794</xdr:rowOff>
    </xdr:to>
    <xdr:sp macro="" textlink="">
      <xdr:nvSpPr>
        <xdr:cNvPr id="131" name="円/楕円 130"/>
        <xdr:cNvSpPr/>
      </xdr:nvSpPr>
      <xdr:spPr bwMode="auto">
        <a:xfrm>
          <a:off x="4953000" y="697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110571</xdr:rowOff>
    </xdr:from>
    <xdr:ext cx="736600" cy="259045"/>
    <xdr:sp macro="" textlink="">
      <xdr:nvSpPr>
        <xdr:cNvPr id="132" name="テキスト ボックス 131"/>
        <xdr:cNvSpPr txBox="1"/>
      </xdr:nvSpPr>
      <xdr:spPr>
        <a:xfrm>
          <a:off x="4622800" y="706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37429</xdr:rowOff>
    </xdr:from>
    <xdr:to>
      <xdr:col>3</xdr:col>
      <xdr:colOff>955675</xdr:colOff>
      <xdr:row>36</xdr:row>
      <xdr:rowOff>139029</xdr:rowOff>
    </xdr:to>
    <xdr:sp macro="" textlink="">
      <xdr:nvSpPr>
        <xdr:cNvPr id="133" name="円/楕円 132"/>
        <xdr:cNvSpPr/>
      </xdr:nvSpPr>
      <xdr:spPr bwMode="auto">
        <a:xfrm>
          <a:off x="4254500" y="699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149206</xdr:rowOff>
    </xdr:from>
    <xdr:ext cx="762000" cy="259045"/>
    <xdr:sp macro="" textlink="">
      <xdr:nvSpPr>
        <xdr:cNvPr id="134" name="テキスト ボックス 133"/>
        <xdr:cNvSpPr txBox="1"/>
      </xdr:nvSpPr>
      <xdr:spPr>
        <a:xfrm>
          <a:off x="3924300" y="67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27074</xdr:rowOff>
    </xdr:from>
    <xdr:to>
      <xdr:col>3</xdr:col>
      <xdr:colOff>257175</xdr:colOff>
      <xdr:row>36</xdr:row>
      <xdr:rowOff>128674</xdr:rowOff>
    </xdr:to>
    <xdr:sp macro="" textlink="">
      <xdr:nvSpPr>
        <xdr:cNvPr id="135" name="円/楕円 134"/>
        <xdr:cNvSpPr/>
      </xdr:nvSpPr>
      <xdr:spPr bwMode="auto">
        <a:xfrm>
          <a:off x="3556000" y="698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138851</xdr:rowOff>
    </xdr:from>
    <xdr:ext cx="762000" cy="259045"/>
    <xdr:sp macro="" textlink="">
      <xdr:nvSpPr>
        <xdr:cNvPr id="136" name="テキスト ボックス 135"/>
        <xdr:cNvSpPr txBox="1"/>
      </xdr:nvSpPr>
      <xdr:spPr>
        <a:xfrm>
          <a:off x="3225800" y="674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11666</xdr:rowOff>
    </xdr:from>
    <xdr:to>
      <xdr:col>2</xdr:col>
      <xdr:colOff>692150</xdr:colOff>
      <xdr:row>36</xdr:row>
      <xdr:rowOff>113266</xdr:rowOff>
    </xdr:to>
    <xdr:sp macro="" textlink="">
      <xdr:nvSpPr>
        <xdr:cNvPr id="137" name="円/楕円 136"/>
        <xdr:cNvSpPr/>
      </xdr:nvSpPr>
      <xdr:spPr bwMode="auto">
        <a:xfrm>
          <a:off x="2857500" y="696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123443</xdr:rowOff>
    </xdr:from>
    <xdr:ext cx="762000" cy="259045"/>
    <xdr:sp macro="" textlink="">
      <xdr:nvSpPr>
        <xdr:cNvPr id="138" name="テキスト ボックス 137"/>
        <xdr:cNvSpPr txBox="1"/>
      </xdr:nvSpPr>
      <xdr:spPr>
        <a:xfrm>
          <a:off x="2527300" y="67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49,090
48,737
126.85
21,079,918
20,912,531
116,056
12,357,695
30,216,151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83876</xdr:rowOff>
    </xdr:from>
    <xdr:to>
      <xdr:col>6</xdr:col>
      <xdr:colOff>511175</xdr:colOff>
      <xdr:row>33</xdr:row>
      <xdr:rowOff>112428</xdr:rowOff>
    </xdr:to>
    <xdr:cxnSp macro="">
      <xdr:nvCxnSpPr>
        <xdr:cNvPr id="59" name="直線コネクタ 58"/>
        <xdr:cNvCxnSpPr/>
      </xdr:nvCxnSpPr>
      <xdr:spPr>
        <a:xfrm>
          <a:off x="3797300" y="5741726"/>
          <a:ext cx="8382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83876</xdr:rowOff>
    </xdr:from>
    <xdr:to>
      <xdr:col>5</xdr:col>
      <xdr:colOff>358775</xdr:colOff>
      <xdr:row>34</xdr:row>
      <xdr:rowOff>8529</xdr:rowOff>
    </xdr:to>
    <xdr:cxnSp macro="">
      <xdr:nvCxnSpPr>
        <xdr:cNvPr id="62" name="直線コネクタ 61"/>
        <xdr:cNvCxnSpPr/>
      </xdr:nvCxnSpPr>
      <xdr:spPr>
        <a:xfrm flipV="1">
          <a:off x="2908300" y="5741726"/>
          <a:ext cx="889000" cy="9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135654</xdr:rowOff>
    </xdr:from>
    <xdr:to>
      <xdr:col>4</xdr:col>
      <xdr:colOff>155575</xdr:colOff>
      <xdr:row>34</xdr:row>
      <xdr:rowOff>8529</xdr:rowOff>
    </xdr:to>
    <xdr:cxnSp macro="">
      <xdr:nvCxnSpPr>
        <xdr:cNvPr id="65" name="直線コネクタ 64"/>
        <xdr:cNvCxnSpPr/>
      </xdr:nvCxnSpPr>
      <xdr:spPr>
        <a:xfrm>
          <a:off x="2019300" y="5793504"/>
          <a:ext cx="8890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135654</xdr:rowOff>
    </xdr:from>
    <xdr:to>
      <xdr:col>2</xdr:col>
      <xdr:colOff>638175</xdr:colOff>
      <xdr:row>34</xdr:row>
      <xdr:rowOff>88379</xdr:rowOff>
    </xdr:to>
    <xdr:cxnSp macro="">
      <xdr:nvCxnSpPr>
        <xdr:cNvPr id="68" name="直線コネクタ 67"/>
        <xdr:cNvCxnSpPr/>
      </xdr:nvCxnSpPr>
      <xdr:spPr>
        <a:xfrm flipV="1">
          <a:off x="1130300" y="5793504"/>
          <a:ext cx="889000" cy="1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61628</xdr:rowOff>
    </xdr:from>
    <xdr:to>
      <xdr:col>6</xdr:col>
      <xdr:colOff>561975</xdr:colOff>
      <xdr:row>33</xdr:row>
      <xdr:rowOff>163228</xdr:rowOff>
    </xdr:to>
    <xdr:sp macro="" textlink="">
      <xdr:nvSpPr>
        <xdr:cNvPr id="78" name="円/楕円 77"/>
        <xdr:cNvSpPr/>
      </xdr:nvSpPr>
      <xdr:spPr>
        <a:xfrm>
          <a:off x="4584700" y="571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84505</xdr:rowOff>
    </xdr:from>
    <xdr:ext cx="534377" cy="259045"/>
    <xdr:sp macro="" textlink="">
      <xdr:nvSpPr>
        <xdr:cNvPr id="79" name="人件費該当値テキスト"/>
        <xdr:cNvSpPr txBox="1"/>
      </xdr:nvSpPr>
      <xdr:spPr>
        <a:xfrm>
          <a:off x="4686300" y="5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33076</xdr:rowOff>
    </xdr:from>
    <xdr:to>
      <xdr:col>5</xdr:col>
      <xdr:colOff>409575</xdr:colOff>
      <xdr:row>33</xdr:row>
      <xdr:rowOff>134676</xdr:rowOff>
    </xdr:to>
    <xdr:sp macro="" textlink="">
      <xdr:nvSpPr>
        <xdr:cNvPr id="80" name="円/楕円 79"/>
        <xdr:cNvSpPr/>
      </xdr:nvSpPr>
      <xdr:spPr>
        <a:xfrm>
          <a:off x="3746500" y="56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151203</xdr:rowOff>
    </xdr:from>
    <xdr:ext cx="534377" cy="259045"/>
    <xdr:sp macro="" textlink="">
      <xdr:nvSpPr>
        <xdr:cNvPr id="81" name="テキスト ボックス 80"/>
        <xdr:cNvSpPr txBox="1"/>
      </xdr:nvSpPr>
      <xdr:spPr>
        <a:xfrm>
          <a:off x="3530111" y="546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129179</xdr:rowOff>
    </xdr:from>
    <xdr:to>
      <xdr:col>4</xdr:col>
      <xdr:colOff>206375</xdr:colOff>
      <xdr:row>34</xdr:row>
      <xdr:rowOff>59329</xdr:rowOff>
    </xdr:to>
    <xdr:sp macro="" textlink="">
      <xdr:nvSpPr>
        <xdr:cNvPr id="82" name="円/楕円 81"/>
        <xdr:cNvSpPr/>
      </xdr:nvSpPr>
      <xdr:spPr>
        <a:xfrm>
          <a:off x="2857500" y="57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75856</xdr:rowOff>
    </xdr:from>
    <xdr:ext cx="534377" cy="259045"/>
    <xdr:sp macro="" textlink="">
      <xdr:nvSpPr>
        <xdr:cNvPr id="83" name="テキスト ボックス 82"/>
        <xdr:cNvSpPr txBox="1"/>
      </xdr:nvSpPr>
      <xdr:spPr>
        <a:xfrm>
          <a:off x="2641111" y="556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84854</xdr:rowOff>
    </xdr:from>
    <xdr:to>
      <xdr:col>3</xdr:col>
      <xdr:colOff>3175</xdr:colOff>
      <xdr:row>34</xdr:row>
      <xdr:rowOff>15004</xdr:rowOff>
    </xdr:to>
    <xdr:sp macro="" textlink="">
      <xdr:nvSpPr>
        <xdr:cNvPr id="84" name="円/楕円 83"/>
        <xdr:cNvSpPr/>
      </xdr:nvSpPr>
      <xdr:spPr>
        <a:xfrm>
          <a:off x="1968500" y="57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31531</xdr:rowOff>
    </xdr:from>
    <xdr:ext cx="534377" cy="259045"/>
    <xdr:sp macro="" textlink="">
      <xdr:nvSpPr>
        <xdr:cNvPr id="85" name="テキスト ボックス 84"/>
        <xdr:cNvSpPr txBox="1"/>
      </xdr:nvSpPr>
      <xdr:spPr>
        <a:xfrm>
          <a:off x="1752111" y="551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37579</xdr:rowOff>
    </xdr:from>
    <xdr:to>
      <xdr:col>1</xdr:col>
      <xdr:colOff>485775</xdr:colOff>
      <xdr:row>34</xdr:row>
      <xdr:rowOff>139179</xdr:rowOff>
    </xdr:to>
    <xdr:sp macro="" textlink="">
      <xdr:nvSpPr>
        <xdr:cNvPr id="86" name="円/楕円 85"/>
        <xdr:cNvSpPr/>
      </xdr:nvSpPr>
      <xdr:spPr>
        <a:xfrm>
          <a:off x="1079500" y="58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155706</xdr:rowOff>
    </xdr:from>
    <xdr:ext cx="534377" cy="259045"/>
    <xdr:sp macro="" textlink="">
      <xdr:nvSpPr>
        <xdr:cNvPr id="87" name="テキスト ボックス 86"/>
        <xdr:cNvSpPr txBox="1"/>
      </xdr:nvSpPr>
      <xdr:spPr>
        <a:xfrm>
          <a:off x="863111" y="564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4834</xdr:rowOff>
    </xdr:from>
    <xdr:to>
      <xdr:col>6</xdr:col>
      <xdr:colOff>511175</xdr:colOff>
      <xdr:row>58</xdr:row>
      <xdr:rowOff>10217</xdr:rowOff>
    </xdr:to>
    <xdr:cxnSp macro="">
      <xdr:nvCxnSpPr>
        <xdr:cNvPr id="116" name="直線コネクタ 115"/>
        <xdr:cNvCxnSpPr/>
      </xdr:nvCxnSpPr>
      <xdr:spPr>
        <a:xfrm flipV="1">
          <a:off x="3797300" y="9948934"/>
          <a:ext cx="8382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10217</xdr:rowOff>
    </xdr:from>
    <xdr:to>
      <xdr:col>5</xdr:col>
      <xdr:colOff>358775</xdr:colOff>
      <xdr:row>58</xdr:row>
      <xdr:rowOff>14770</xdr:rowOff>
    </xdr:to>
    <xdr:cxnSp macro="">
      <xdr:nvCxnSpPr>
        <xdr:cNvPr id="119" name="直線コネクタ 118"/>
        <xdr:cNvCxnSpPr/>
      </xdr:nvCxnSpPr>
      <xdr:spPr>
        <a:xfrm flipV="1">
          <a:off x="2908300" y="995431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14770</xdr:rowOff>
    </xdr:from>
    <xdr:to>
      <xdr:col>4</xdr:col>
      <xdr:colOff>155575</xdr:colOff>
      <xdr:row>58</xdr:row>
      <xdr:rowOff>23880</xdr:rowOff>
    </xdr:to>
    <xdr:cxnSp macro="">
      <xdr:nvCxnSpPr>
        <xdr:cNvPr id="122" name="直線コネクタ 121"/>
        <xdr:cNvCxnSpPr/>
      </xdr:nvCxnSpPr>
      <xdr:spPr>
        <a:xfrm flipV="1">
          <a:off x="2019300" y="9958870"/>
          <a:ext cx="889000" cy="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140670</xdr:rowOff>
    </xdr:from>
    <xdr:to>
      <xdr:col>4</xdr:col>
      <xdr:colOff>206375</xdr:colOff>
      <xdr:row>58</xdr:row>
      <xdr:rowOff>70820</xdr:rowOff>
    </xdr:to>
    <xdr:sp macro="" textlink="">
      <xdr:nvSpPr>
        <xdr:cNvPr id="123" name="フローチャート : 判断 122"/>
        <xdr:cNvSpPr/>
      </xdr:nvSpPr>
      <xdr:spPr>
        <a:xfrm>
          <a:off x="2857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61947</xdr:rowOff>
    </xdr:from>
    <xdr:ext cx="534377" cy="259045"/>
    <xdr:sp macro="" textlink="">
      <xdr:nvSpPr>
        <xdr:cNvPr id="124" name="テキスト ボックス 123"/>
        <xdr:cNvSpPr txBox="1"/>
      </xdr:nvSpPr>
      <xdr:spPr>
        <a:xfrm>
          <a:off x="2641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23880</xdr:rowOff>
    </xdr:from>
    <xdr:to>
      <xdr:col>2</xdr:col>
      <xdr:colOff>638175</xdr:colOff>
      <xdr:row>58</xdr:row>
      <xdr:rowOff>29252</xdr:rowOff>
    </xdr:to>
    <xdr:cxnSp macro="">
      <xdr:nvCxnSpPr>
        <xdr:cNvPr id="125" name="直線コネクタ 124"/>
        <xdr:cNvCxnSpPr/>
      </xdr:nvCxnSpPr>
      <xdr:spPr>
        <a:xfrm flipV="1">
          <a:off x="1130300" y="996798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147761</xdr:rowOff>
    </xdr:from>
    <xdr:to>
      <xdr:col>3</xdr:col>
      <xdr:colOff>3175</xdr:colOff>
      <xdr:row>58</xdr:row>
      <xdr:rowOff>77911</xdr:rowOff>
    </xdr:to>
    <xdr:sp macro="" textlink="">
      <xdr:nvSpPr>
        <xdr:cNvPr id="126" name="フローチャート : 判断 125"/>
        <xdr:cNvSpPr/>
      </xdr:nvSpPr>
      <xdr:spPr>
        <a:xfrm>
          <a:off x="1968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69038</xdr:rowOff>
    </xdr:from>
    <xdr:ext cx="534377" cy="259045"/>
    <xdr:sp macro="" textlink="">
      <xdr:nvSpPr>
        <xdr:cNvPr id="127" name="テキスト ボックス 126"/>
        <xdr:cNvSpPr txBox="1"/>
      </xdr:nvSpPr>
      <xdr:spPr>
        <a:xfrm>
          <a:off x="1752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152939</xdr:rowOff>
    </xdr:from>
    <xdr:to>
      <xdr:col>1</xdr:col>
      <xdr:colOff>485775</xdr:colOff>
      <xdr:row>58</xdr:row>
      <xdr:rowOff>83089</xdr:rowOff>
    </xdr:to>
    <xdr:sp macro="" textlink="">
      <xdr:nvSpPr>
        <xdr:cNvPr id="128" name="フローチャート : 判断 127"/>
        <xdr:cNvSpPr/>
      </xdr:nvSpPr>
      <xdr:spPr>
        <a:xfrm>
          <a:off x="1079500" y="992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74216</xdr:rowOff>
    </xdr:from>
    <xdr:ext cx="534377" cy="259045"/>
    <xdr:sp macro="" textlink="">
      <xdr:nvSpPr>
        <xdr:cNvPr id="129" name="テキスト ボックス 128"/>
        <xdr:cNvSpPr txBox="1"/>
      </xdr:nvSpPr>
      <xdr:spPr>
        <a:xfrm>
          <a:off x="863111" y="10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125484</xdr:rowOff>
    </xdr:from>
    <xdr:to>
      <xdr:col>6</xdr:col>
      <xdr:colOff>561975</xdr:colOff>
      <xdr:row>58</xdr:row>
      <xdr:rowOff>55634</xdr:rowOff>
    </xdr:to>
    <xdr:sp macro="" textlink="">
      <xdr:nvSpPr>
        <xdr:cNvPr id="135" name="円/楕円 134"/>
        <xdr:cNvSpPr/>
      </xdr:nvSpPr>
      <xdr:spPr>
        <a:xfrm>
          <a:off x="4584700" y="9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130867</xdr:rowOff>
    </xdr:from>
    <xdr:to>
      <xdr:col>5</xdr:col>
      <xdr:colOff>409575</xdr:colOff>
      <xdr:row>58</xdr:row>
      <xdr:rowOff>61017</xdr:rowOff>
    </xdr:to>
    <xdr:sp macro="" textlink="">
      <xdr:nvSpPr>
        <xdr:cNvPr id="137" name="円/楕円 136"/>
        <xdr:cNvSpPr/>
      </xdr:nvSpPr>
      <xdr:spPr>
        <a:xfrm>
          <a:off x="3746500" y="9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52144</xdr:rowOff>
    </xdr:from>
    <xdr:ext cx="534377" cy="259045"/>
    <xdr:sp macro="" textlink="">
      <xdr:nvSpPr>
        <xdr:cNvPr id="138" name="テキスト ボックス 137"/>
        <xdr:cNvSpPr txBox="1"/>
      </xdr:nvSpPr>
      <xdr:spPr>
        <a:xfrm>
          <a:off x="3530111" y="99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135420</xdr:rowOff>
    </xdr:from>
    <xdr:to>
      <xdr:col>4</xdr:col>
      <xdr:colOff>206375</xdr:colOff>
      <xdr:row>58</xdr:row>
      <xdr:rowOff>65570</xdr:rowOff>
    </xdr:to>
    <xdr:sp macro="" textlink="">
      <xdr:nvSpPr>
        <xdr:cNvPr id="139" name="円/楕円 138"/>
        <xdr:cNvSpPr/>
      </xdr:nvSpPr>
      <xdr:spPr>
        <a:xfrm>
          <a:off x="2857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82097</xdr:rowOff>
    </xdr:from>
    <xdr:ext cx="534377" cy="259045"/>
    <xdr:sp macro="" textlink="">
      <xdr:nvSpPr>
        <xdr:cNvPr id="140" name="テキスト ボックス 139"/>
        <xdr:cNvSpPr txBox="1"/>
      </xdr:nvSpPr>
      <xdr:spPr>
        <a:xfrm>
          <a:off x="2641111" y="9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144530</xdr:rowOff>
    </xdr:from>
    <xdr:to>
      <xdr:col>3</xdr:col>
      <xdr:colOff>3175</xdr:colOff>
      <xdr:row>58</xdr:row>
      <xdr:rowOff>74680</xdr:rowOff>
    </xdr:to>
    <xdr:sp macro="" textlink="">
      <xdr:nvSpPr>
        <xdr:cNvPr id="141" name="円/楕円 140"/>
        <xdr:cNvSpPr/>
      </xdr:nvSpPr>
      <xdr:spPr>
        <a:xfrm>
          <a:off x="1968500" y="99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91207</xdr:rowOff>
    </xdr:from>
    <xdr:ext cx="534377" cy="259045"/>
    <xdr:sp macro="" textlink="">
      <xdr:nvSpPr>
        <xdr:cNvPr id="142" name="テキスト ボックス 141"/>
        <xdr:cNvSpPr txBox="1"/>
      </xdr:nvSpPr>
      <xdr:spPr>
        <a:xfrm>
          <a:off x="1752111" y="96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149902</xdr:rowOff>
    </xdr:from>
    <xdr:to>
      <xdr:col>1</xdr:col>
      <xdr:colOff>485775</xdr:colOff>
      <xdr:row>58</xdr:row>
      <xdr:rowOff>80052</xdr:rowOff>
    </xdr:to>
    <xdr:sp macro="" textlink="">
      <xdr:nvSpPr>
        <xdr:cNvPr id="143" name="円/楕円 142"/>
        <xdr:cNvSpPr/>
      </xdr:nvSpPr>
      <xdr:spPr>
        <a:xfrm>
          <a:off x="1079500" y="99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96579</xdr:rowOff>
    </xdr:from>
    <xdr:ext cx="534377" cy="259045"/>
    <xdr:sp macro="" textlink="">
      <xdr:nvSpPr>
        <xdr:cNvPr id="144" name="テキスト ボックス 143"/>
        <xdr:cNvSpPr txBox="1"/>
      </xdr:nvSpPr>
      <xdr:spPr>
        <a:xfrm>
          <a:off x="863111" y="96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95732</xdr:rowOff>
    </xdr:from>
    <xdr:to>
      <xdr:col>6</xdr:col>
      <xdr:colOff>511175</xdr:colOff>
      <xdr:row>78</xdr:row>
      <xdr:rowOff>115315</xdr:rowOff>
    </xdr:to>
    <xdr:cxnSp macro="">
      <xdr:nvCxnSpPr>
        <xdr:cNvPr id="173" name="直線コネクタ 172"/>
        <xdr:cNvCxnSpPr/>
      </xdr:nvCxnSpPr>
      <xdr:spPr>
        <a:xfrm flipV="1">
          <a:off x="3797300" y="13468832"/>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111849</xdr:rowOff>
    </xdr:from>
    <xdr:to>
      <xdr:col>5</xdr:col>
      <xdr:colOff>358775</xdr:colOff>
      <xdr:row>78</xdr:row>
      <xdr:rowOff>115315</xdr:rowOff>
    </xdr:to>
    <xdr:cxnSp macro="">
      <xdr:nvCxnSpPr>
        <xdr:cNvPr id="176" name="直線コネクタ 175"/>
        <xdr:cNvCxnSpPr/>
      </xdr:nvCxnSpPr>
      <xdr:spPr>
        <a:xfrm>
          <a:off x="2908300" y="13484949"/>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111849</xdr:rowOff>
    </xdr:from>
    <xdr:to>
      <xdr:col>4</xdr:col>
      <xdr:colOff>155575</xdr:colOff>
      <xdr:row>78</xdr:row>
      <xdr:rowOff>115621</xdr:rowOff>
    </xdr:to>
    <xdr:cxnSp macro="">
      <xdr:nvCxnSpPr>
        <xdr:cNvPr id="179" name="直線コネクタ 178"/>
        <xdr:cNvCxnSpPr/>
      </xdr:nvCxnSpPr>
      <xdr:spPr>
        <a:xfrm flipV="1">
          <a:off x="2019300" y="1348494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27215</xdr:rowOff>
    </xdr:from>
    <xdr:to>
      <xdr:col>4</xdr:col>
      <xdr:colOff>206375</xdr:colOff>
      <xdr:row>78</xdr:row>
      <xdr:rowOff>128815</xdr:rowOff>
    </xdr:to>
    <xdr:sp macro="" textlink="">
      <xdr:nvSpPr>
        <xdr:cNvPr id="180" name="フローチャート : 判断 179"/>
        <xdr:cNvSpPr/>
      </xdr:nvSpPr>
      <xdr:spPr>
        <a:xfrm>
          <a:off x="2857500" y="1340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145342</xdr:rowOff>
    </xdr:from>
    <xdr:ext cx="469744" cy="259045"/>
    <xdr:sp macro="" textlink="">
      <xdr:nvSpPr>
        <xdr:cNvPr id="181" name="テキスト ボックス 180"/>
        <xdr:cNvSpPr txBox="1"/>
      </xdr:nvSpPr>
      <xdr:spPr>
        <a:xfrm>
          <a:off x="2673427" y="1317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115621</xdr:rowOff>
    </xdr:from>
    <xdr:to>
      <xdr:col>2</xdr:col>
      <xdr:colOff>638175</xdr:colOff>
      <xdr:row>78</xdr:row>
      <xdr:rowOff>131738</xdr:rowOff>
    </xdr:to>
    <xdr:cxnSp macro="">
      <xdr:nvCxnSpPr>
        <xdr:cNvPr id="182" name="直線コネクタ 181"/>
        <xdr:cNvCxnSpPr/>
      </xdr:nvCxnSpPr>
      <xdr:spPr>
        <a:xfrm flipV="1">
          <a:off x="1130300" y="13488721"/>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22988</xdr:rowOff>
    </xdr:from>
    <xdr:to>
      <xdr:col>3</xdr:col>
      <xdr:colOff>3175</xdr:colOff>
      <xdr:row>78</xdr:row>
      <xdr:rowOff>124588</xdr:rowOff>
    </xdr:to>
    <xdr:sp macro="" textlink="">
      <xdr:nvSpPr>
        <xdr:cNvPr id="183" name="フローチャート : 判断 182"/>
        <xdr:cNvSpPr/>
      </xdr:nvSpPr>
      <xdr:spPr>
        <a:xfrm>
          <a:off x="1968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141115</xdr:rowOff>
    </xdr:from>
    <xdr:ext cx="469744" cy="259045"/>
    <xdr:sp macro="" textlink="">
      <xdr:nvSpPr>
        <xdr:cNvPr id="184" name="テキスト ボックス 183"/>
        <xdr:cNvSpPr txBox="1"/>
      </xdr:nvSpPr>
      <xdr:spPr>
        <a:xfrm>
          <a:off x="1784427"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6756</xdr:rowOff>
    </xdr:from>
    <xdr:to>
      <xdr:col>1</xdr:col>
      <xdr:colOff>485775</xdr:colOff>
      <xdr:row>78</xdr:row>
      <xdr:rowOff>108356</xdr:rowOff>
    </xdr:to>
    <xdr:sp macro="" textlink="">
      <xdr:nvSpPr>
        <xdr:cNvPr id="185" name="フローチャート : 判断 184"/>
        <xdr:cNvSpPr/>
      </xdr:nvSpPr>
      <xdr:spPr>
        <a:xfrm>
          <a:off x="1079500" y="1337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124883</xdr:rowOff>
    </xdr:from>
    <xdr:ext cx="469744" cy="259045"/>
    <xdr:sp macro="" textlink="">
      <xdr:nvSpPr>
        <xdr:cNvPr id="186" name="テキスト ボックス 185"/>
        <xdr:cNvSpPr txBox="1"/>
      </xdr:nvSpPr>
      <xdr:spPr>
        <a:xfrm>
          <a:off x="895427" y="131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44932</xdr:rowOff>
    </xdr:from>
    <xdr:to>
      <xdr:col>6</xdr:col>
      <xdr:colOff>561975</xdr:colOff>
      <xdr:row>78</xdr:row>
      <xdr:rowOff>146532</xdr:rowOff>
    </xdr:to>
    <xdr:sp macro="" textlink="">
      <xdr:nvSpPr>
        <xdr:cNvPr id="192" name="円/楕円 191"/>
        <xdr:cNvSpPr/>
      </xdr:nvSpPr>
      <xdr:spPr>
        <a:xfrm>
          <a:off x="4584700" y="134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131309</xdr:rowOff>
    </xdr:from>
    <xdr:ext cx="469744" cy="259045"/>
    <xdr:sp macro="" textlink="">
      <xdr:nvSpPr>
        <xdr:cNvPr id="193" name="維持補修費該当値テキスト"/>
        <xdr:cNvSpPr txBox="1"/>
      </xdr:nvSpPr>
      <xdr:spPr>
        <a:xfrm>
          <a:off x="4686300" y="133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64515</xdr:rowOff>
    </xdr:from>
    <xdr:to>
      <xdr:col>5</xdr:col>
      <xdr:colOff>409575</xdr:colOff>
      <xdr:row>78</xdr:row>
      <xdr:rowOff>166115</xdr:rowOff>
    </xdr:to>
    <xdr:sp macro="" textlink="">
      <xdr:nvSpPr>
        <xdr:cNvPr id="194" name="円/楕円 193"/>
        <xdr:cNvSpPr/>
      </xdr:nvSpPr>
      <xdr:spPr>
        <a:xfrm>
          <a:off x="3746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157242</xdr:rowOff>
    </xdr:from>
    <xdr:ext cx="469744" cy="259045"/>
    <xdr:sp macro="" textlink="">
      <xdr:nvSpPr>
        <xdr:cNvPr id="195" name="テキスト ボックス 194"/>
        <xdr:cNvSpPr txBox="1"/>
      </xdr:nvSpPr>
      <xdr:spPr>
        <a:xfrm>
          <a:off x="3562427" y="135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61049</xdr:rowOff>
    </xdr:from>
    <xdr:to>
      <xdr:col>4</xdr:col>
      <xdr:colOff>206375</xdr:colOff>
      <xdr:row>78</xdr:row>
      <xdr:rowOff>162649</xdr:rowOff>
    </xdr:to>
    <xdr:sp macro="" textlink="">
      <xdr:nvSpPr>
        <xdr:cNvPr id="196" name="円/楕円 195"/>
        <xdr:cNvSpPr/>
      </xdr:nvSpPr>
      <xdr:spPr>
        <a:xfrm>
          <a:off x="2857500" y="134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153776</xdr:rowOff>
    </xdr:from>
    <xdr:ext cx="469744" cy="259045"/>
    <xdr:sp macro="" textlink="">
      <xdr:nvSpPr>
        <xdr:cNvPr id="197" name="テキスト ボックス 196"/>
        <xdr:cNvSpPr txBox="1"/>
      </xdr:nvSpPr>
      <xdr:spPr>
        <a:xfrm>
          <a:off x="2673427" y="13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64821</xdr:rowOff>
    </xdr:from>
    <xdr:to>
      <xdr:col>3</xdr:col>
      <xdr:colOff>3175</xdr:colOff>
      <xdr:row>78</xdr:row>
      <xdr:rowOff>166421</xdr:rowOff>
    </xdr:to>
    <xdr:sp macro="" textlink="">
      <xdr:nvSpPr>
        <xdr:cNvPr id="198" name="円/楕円 197"/>
        <xdr:cNvSpPr/>
      </xdr:nvSpPr>
      <xdr:spPr>
        <a:xfrm>
          <a:off x="19685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157548</xdr:rowOff>
    </xdr:from>
    <xdr:ext cx="469744" cy="259045"/>
    <xdr:sp macro="" textlink="">
      <xdr:nvSpPr>
        <xdr:cNvPr id="199" name="テキスト ボックス 198"/>
        <xdr:cNvSpPr txBox="1"/>
      </xdr:nvSpPr>
      <xdr:spPr>
        <a:xfrm>
          <a:off x="1784427" y="1353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80938</xdr:rowOff>
    </xdr:from>
    <xdr:to>
      <xdr:col>1</xdr:col>
      <xdr:colOff>485775</xdr:colOff>
      <xdr:row>79</xdr:row>
      <xdr:rowOff>11088</xdr:rowOff>
    </xdr:to>
    <xdr:sp macro="" textlink="">
      <xdr:nvSpPr>
        <xdr:cNvPr id="200" name="円/楕円 199"/>
        <xdr:cNvSpPr/>
      </xdr:nvSpPr>
      <xdr:spPr>
        <a:xfrm>
          <a:off x="1079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2215</xdr:rowOff>
    </xdr:from>
    <xdr:ext cx="469744" cy="259045"/>
    <xdr:sp macro="" textlink="">
      <xdr:nvSpPr>
        <xdr:cNvPr id="201" name="テキスト ボックス 200"/>
        <xdr:cNvSpPr txBox="1"/>
      </xdr:nvSpPr>
      <xdr:spPr>
        <a:xfrm>
          <a:off x="895427"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53270</xdr:rowOff>
    </xdr:from>
    <xdr:to>
      <xdr:col>6</xdr:col>
      <xdr:colOff>511175</xdr:colOff>
      <xdr:row>96</xdr:row>
      <xdr:rowOff>159683</xdr:rowOff>
    </xdr:to>
    <xdr:cxnSp macro="">
      <xdr:nvCxnSpPr>
        <xdr:cNvPr id="231" name="直線コネクタ 230"/>
        <xdr:cNvCxnSpPr/>
      </xdr:nvCxnSpPr>
      <xdr:spPr>
        <a:xfrm flipV="1">
          <a:off x="3797300" y="16512470"/>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159683</xdr:rowOff>
    </xdr:from>
    <xdr:to>
      <xdr:col>5</xdr:col>
      <xdr:colOff>358775</xdr:colOff>
      <xdr:row>97</xdr:row>
      <xdr:rowOff>8483</xdr:rowOff>
    </xdr:to>
    <xdr:cxnSp macro="">
      <xdr:nvCxnSpPr>
        <xdr:cNvPr id="234" name="直線コネクタ 233"/>
        <xdr:cNvCxnSpPr/>
      </xdr:nvCxnSpPr>
      <xdr:spPr>
        <a:xfrm flipV="1">
          <a:off x="2908300" y="16618883"/>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8483</xdr:rowOff>
    </xdr:from>
    <xdr:to>
      <xdr:col>4</xdr:col>
      <xdr:colOff>155575</xdr:colOff>
      <xdr:row>97</xdr:row>
      <xdr:rowOff>97428</xdr:rowOff>
    </xdr:to>
    <xdr:cxnSp macro="">
      <xdr:nvCxnSpPr>
        <xdr:cNvPr id="237" name="直線コネクタ 236"/>
        <xdr:cNvCxnSpPr/>
      </xdr:nvCxnSpPr>
      <xdr:spPr>
        <a:xfrm flipV="1">
          <a:off x="2019300" y="16639133"/>
          <a:ext cx="889000" cy="8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68631</xdr:rowOff>
    </xdr:from>
    <xdr:to>
      <xdr:col>4</xdr:col>
      <xdr:colOff>206375</xdr:colOff>
      <xdr:row>95</xdr:row>
      <xdr:rowOff>170231</xdr:rowOff>
    </xdr:to>
    <xdr:sp macro="" textlink="">
      <xdr:nvSpPr>
        <xdr:cNvPr id="238" name="フローチャート : 判断 237"/>
        <xdr:cNvSpPr/>
      </xdr:nvSpPr>
      <xdr:spPr>
        <a:xfrm>
          <a:off x="2857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15308</xdr:rowOff>
    </xdr:from>
    <xdr:ext cx="534377" cy="259045"/>
    <xdr:sp macro="" textlink="">
      <xdr:nvSpPr>
        <xdr:cNvPr id="239" name="テキスト ボックス 238"/>
        <xdr:cNvSpPr txBox="1"/>
      </xdr:nvSpPr>
      <xdr:spPr>
        <a:xfrm>
          <a:off x="2641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97428</xdr:rowOff>
    </xdr:from>
    <xdr:to>
      <xdr:col>2</xdr:col>
      <xdr:colOff>638175</xdr:colOff>
      <xdr:row>97</xdr:row>
      <xdr:rowOff>139376</xdr:rowOff>
    </xdr:to>
    <xdr:cxnSp macro="">
      <xdr:nvCxnSpPr>
        <xdr:cNvPr id="240" name="直線コネクタ 239"/>
        <xdr:cNvCxnSpPr/>
      </xdr:nvCxnSpPr>
      <xdr:spPr>
        <a:xfrm flipV="1">
          <a:off x="1130300" y="16728078"/>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1936</xdr:rowOff>
    </xdr:from>
    <xdr:to>
      <xdr:col>3</xdr:col>
      <xdr:colOff>3175</xdr:colOff>
      <xdr:row>96</xdr:row>
      <xdr:rowOff>103536</xdr:rowOff>
    </xdr:to>
    <xdr:sp macro="" textlink="">
      <xdr:nvSpPr>
        <xdr:cNvPr id="241" name="フローチャート : 判断 240"/>
        <xdr:cNvSpPr/>
      </xdr:nvSpPr>
      <xdr:spPr>
        <a:xfrm>
          <a:off x="1968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120063</xdr:rowOff>
    </xdr:from>
    <xdr:ext cx="534377" cy="259045"/>
    <xdr:sp macro="" textlink="">
      <xdr:nvSpPr>
        <xdr:cNvPr id="242" name="テキスト ボックス 241"/>
        <xdr:cNvSpPr txBox="1"/>
      </xdr:nvSpPr>
      <xdr:spPr>
        <a:xfrm>
          <a:off x="1752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15633</xdr:rowOff>
    </xdr:from>
    <xdr:to>
      <xdr:col>1</xdr:col>
      <xdr:colOff>485775</xdr:colOff>
      <xdr:row>96</xdr:row>
      <xdr:rowOff>117233</xdr:rowOff>
    </xdr:to>
    <xdr:sp macro="" textlink="">
      <xdr:nvSpPr>
        <xdr:cNvPr id="243" name="フローチャート : 判断 242"/>
        <xdr:cNvSpPr/>
      </xdr:nvSpPr>
      <xdr:spPr>
        <a:xfrm>
          <a:off x="1079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133760</xdr:rowOff>
    </xdr:from>
    <xdr:ext cx="534377" cy="259045"/>
    <xdr:sp macro="" textlink="">
      <xdr:nvSpPr>
        <xdr:cNvPr id="244" name="テキスト ボックス 243"/>
        <xdr:cNvSpPr txBox="1"/>
      </xdr:nvSpPr>
      <xdr:spPr>
        <a:xfrm>
          <a:off x="863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2470</xdr:rowOff>
    </xdr:from>
    <xdr:to>
      <xdr:col>6</xdr:col>
      <xdr:colOff>561975</xdr:colOff>
      <xdr:row>96</xdr:row>
      <xdr:rowOff>104070</xdr:rowOff>
    </xdr:to>
    <xdr:sp macro="" textlink="">
      <xdr:nvSpPr>
        <xdr:cNvPr id="250" name="円/楕円 249"/>
        <xdr:cNvSpPr/>
      </xdr:nvSpPr>
      <xdr:spPr>
        <a:xfrm>
          <a:off x="4584700" y="16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152347</xdr:rowOff>
    </xdr:from>
    <xdr:ext cx="534377" cy="259045"/>
    <xdr:sp macro="" textlink="">
      <xdr:nvSpPr>
        <xdr:cNvPr id="251" name="扶助費該当値テキスト"/>
        <xdr:cNvSpPr txBox="1"/>
      </xdr:nvSpPr>
      <xdr:spPr>
        <a:xfrm>
          <a:off x="4686300" y="164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108883</xdr:rowOff>
    </xdr:from>
    <xdr:to>
      <xdr:col>5</xdr:col>
      <xdr:colOff>409575</xdr:colOff>
      <xdr:row>97</xdr:row>
      <xdr:rowOff>39033</xdr:rowOff>
    </xdr:to>
    <xdr:sp macro="" textlink="">
      <xdr:nvSpPr>
        <xdr:cNvPr id="252" name="円/楕円 251"/>
        <xdr:cNvSpPr/>
      </xdr:nvSpPr>
      <xdr:spPr>
        <a:xfrm>
          <a:off x="3746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30160</xdr:rowOff>
    </xdr:from>
    <xdr:ext cx="534377" cy="259045"/>
    <xdr:sp macro="" textlink="">
      <xdr:nvSpPr>
        <xdr:cNvPr id="253" name="テキスト ボックス 252"/>
        <xdr:cNvSpPr txBox="1"/>
      </xdr:nvSpPr>
      <xdr:spPr>
        <a:xfrm>
          <a:off x="3530111"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129133</xdr:rowOff>
    </xdr:from>
    <xdr:to>
      <xdr:col>4</xdr:col>
      <xdr:colOff>206375</xdr:colOff>
      <xdr:row>97</xdr:row>
      <xdr:rowOff>59283</xdr:rowOff>
    </xdr:to>
    <xdr:sp macro="" textlink="">
      <xdr:nvSpPr>
        <xdr:cNvPr id="254" name="円/楕円 253"/>
        <xdr:cNvSpPr/>
      </xdr:nvSpPr>
      <xdr:spPr>
        <a:xfrm>
          <a:off x="2857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50410</xdr:rowOff>
    </xdr:from>
    <xdr:ext cx="534377" cy="259045"/>
    <xdr:sp macro="" textlink="">
      <xdr:nvSpPr>
        <xdr:cNvPr id="255" name="テキスト ボックス 254"/>
        <xdr:cNvSpPr txBox="1"/>
      </xdr:nvSpPr>
      <xdr:spPr>
        <a:xfrm>
          <a:off x="2641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46628</xdr:rowOff>
    </xdr:from>
    <xdr:to>
      <xdr:col>3</xdr:col>
      <xdr:colOff>3175</xdr:colOff>
      <xdr:row>97</xdr:row>
      <xdr:rowOff>148228</xdr:rowOff>
    </xdr:to>
    <xdr:sp macro="" textlink="">
      <xdr:nvSpPr>
        <xdr:cNvPr id="256" name="円/楕円 255"/>
        <xdr:cNvSpPr/>
      </xdr:nvSpPr>
      <xdr:spPr>
        <a:xfrm>
          <a:off x="1968500" y="166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139355</xdr:rowOff>
    </xdr:from>
    <xdr:ext cx="534377" cy="259045"/>
    <xdr:sp macro="" textlink="">
      <xdr:nvSpPr>
        <xdr:cNvPr id="257" name="テキスト ボックス 256"/>
        <xdr:cNvSpPr txBox="1"/>
      </xdr:nvSpPr>
      <xdr:spPr>
        <a:xfrm>
          <a:off x="1752111" y="167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88576</xdr:rowOff>
    </xdr:from>
    <xdr:to>
      <xdr:col>1</xdr:col>
      <xdr:colOff>485775</xdr:colOff>
      <xdr:row>98</xdr:row>
      <xdr:rowOff>18726</xdr:rowOff>
    </xdr:to>
    <xdr:sp macro="" textlink="">
      <xdr:nvSpPr>
        <xdr:cNvPr id="258" name="円/楕円 257"/>
        <xdr:cNvSpPr/>
      </xdr:nvSpPr>
      <xdr:spPr>
        <a:xfrm>
          <a:off x="1079500" y="167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9853</xdr:rowOff>
    </xdr:from>
    <xdr:ext cx="534377" cy="259045"/>
    <xdr:sp macro="" textlink="">
      <xdr:nvSpPr>
        <xdr:cNvPr id="259" name="テキスト ボックス 258"/>
        <xdr:cNvSpPr txBox="1"/>
      </xdr:nvSpPr>
      <xdr:spPr>
        <a:xfrm>
          <a:off x="863111" y="168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146819</xdr:rowOff>
    </xdr:from>
    <xdr:to>
      <xdr:col>15</xdr:col>
      <xdr:colOff>180975</xdr:colOff>
      <xdr:row>37</xdr:row>
      <xdr:rowOff>148202</xdr:rowOff>
    </xdr:to>
    <xdr:cxnSp macro="">
      <xdr:nvCxnSpPr>
        <xdr:cNvPr id="290" name="直線コネクタ 289"/>
        <xdr:cNvCxnSpPr/>
      </xdr:nvCxnSpPr>
      <xdr:spPr>
        <a:xfrm flipV="1">
          <a:off x="9639300" y="6490469"/>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148202</xdr:rowOff>
    </xdr:from>
    <xdr:to>
      <xdr:col>14</xdr:col>
      <xdr:colOff>28575</xdr:colOff>
      <xdr:row>38</xdr:row>
      <xdr:rowOff>20099</xdr:rowOff>
    </xdr:to>
    <xdr:cxnSp macro="">
      <xdr:nvCxnSpPr>
        <xdr:cNvPr id="293" name="直線コネクタ 292"/>
        <xdr:cNvCxnSpPr/>
      </xdr:nvCxnSpPr>
      <xdr:spPr>
        <a:xfrm flipV="1">
          <a:off x="8750300" y="6491852"/>
          <a:ext cx="8890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127562</xdr:rowOff>
    </xdr:from>
    <xdr:to>
      <xdr:col>12</xdr:col>
      <xdr:colOff>511175</xdr:colOff>
      <xdr:row>38</xdr:row>
      <xdr:rowOff>20099</xdr:rowOff>
    </xdr:to>
    <xdr:cxnSp macro="">
      <xdr:nvCxnSpPr>
        <xdr:cNvPr id="296" name="直線コネクタ 295"/>
        <xdr:cNvCxnSpPr/>
      </xdr:nvCxnSpPr>
      <xdr:spPr>
        <a:xfrm>
          <a:off x="7861300" y="5785412"/>
          <a:ext cx="889000" cy="74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91338</xdr:rowOff>
    </xdr:from>
    <xdr:to>
      <xdr:col>12</xdr:col>
      <xdr:colOff>561975</xdr:colOff>
      <xdr:row>37</xdr:row>
      <xdr:rowOff>21488</xdr:rowOff>
    </xdr:to>
    <xdr:sp macro="" textlink="">
      <xdr:nvSpPr>
        <xdr:cNvPr id="297" name="フローチャート : 判断 296"/>
        <xdr:cNvSpPr/>
      </xdr:nvSpPr>
      <xdr:spPr>
        <a:xfrm>
          <a:off x="8699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38015</xdr:rowOff>
    </xdr:from>
    <xdr:ext cx="534377" cy="259045"/>
    <xdr:sp macro="" textlink="">
      <xdr:nvSpPr>
        <xdr:cNvPr id="298" name="テキスト ボックス 297"/>
        <xdr:cNvSpPr txBox="1"/>
      </xdr:nvSpPr>
      <xdr:spPr>
        <a:xfrm>
          <a:off x="8483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127562</xdr:rowOff>
    </xdr:from>
    <xdr:to>
      <xdr:col>11</xdr:col>
      <xdr:colOff>307975</xdr:colOff>
      <xdr:row>37</xdr:row>
      <xdr:rowOff>141006</xdr:rowOff>
    </xdr:to>
    <xdr:cxnSp macro="">
      <xdr:nvCxnSpPr>
        <xdr:cNvPr id="299" name="直線コネクタ 298"/>
        <xdr:cNvCxnSpPr/>
      </xdr:nvCxnSpPr>
      <xdr:spPr>
        <a:xfrm flipV="1">
          <a:off x="6972300" y="5785412"/>
          <a:ext cx="889000" cy="69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7453</xdr:rowOff>
    </xdr:from>
    <xdr:to>
      <xdr:col>11</xdr:col>
      <xdr:colOff>358775</xdr:colOff>
      <xdr:row>36</xdr:row>
      <xdr:rowOff>109053</xdr:rowOff>
    </xdr:to>
    <xdr:sp macro="" textlink="">
      <xdr:nvSpPr>
        <xdr:cNvPr id="300" name="フローチャート : 判断 299"/>
        <xdr:cNvSpPr/>
      </xdr:nvSpPr>
      <xdr:spPr>
        <a:xfrm>
          <a:off x="7810500" y="617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100180</xdr:rowOff>
    </xdr:from>
    <xdr:ext cx="534377" cy="259045"/>
    <xdr:sp macro="" textlink="">
      <xdr:nvSpPr>
        <xdr:cNvPr id="301" name="テキスト ボックス 300"/>
        <xdr:cNvSpPr txBox="1"/>
      </xdr:nvSpPr>
      <xdr:spPr>
        <a:xfrm>
          <a:off x="7594111" y="62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116223</xdr:rowOff>
    </xdr:from>
    <xdr:to>
      <xdr:col>10</xdr:col>
      <xdr:colOff>155575</xdr:colOff>
      <xdr:row>37</xdr:row>
      <xdr:rowOff>46373</xdr:rowOff>
    </xdr:to>
    <xdr:sp macro="" textlink="">
      <xdr:nvSpPr>
        <xdr:cNvPr id="302" name="フローチャート : 判断 301"/>
        <xdr:cNvSpPr/>
      </xdr:nvSpPr>
      <xdr:spPr>
        <a:xfrm>
          <a:off x="6921500" y="628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62900</xdr:rowOff>
    </xdr:from>
    <xdr:ext cx="534377" cy="259045"/>
    <xdr:sp macro="" textlink="">
      <xdr:nvSpPr>
        <xdr:cNvPr id="303" name="テキスト ボックス 302"/>
        <xdr:cNvSpPr txBox="1"/>
      </xdr:nvSpPr>
      <xdr:spPr>
        <a:xfrm>
          <a:off x="6705111" y="60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96019</xdr:rowOff>
    </xdr:from>
    <xdr:to>
      <xdr:col>15</xdr:col>
      <xdr:colOff>231775</xdr:colOff>
      <xdr:row>38</xdr:row>
      <xdr:rowOff>26169</xdr:rowOff>
    </xdr:to>
    <xdr:sp macro="" textlink="">
      <xdr:nvSpPr>
        <xdr:cNvPr id="309" name="円/楕円 308"/>
        <xdr:cNvSpPr/>
      </xdr:nvSpPr>
      <xdr:spPr>
        <a:xfrm>
          <a:off x="10426700" y="64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10946</xdr:rowOff>
    </xdr:from>
    <xdr:ext cx="534377" cy="259045"/>
    <xdr:sp macro="" textlink="">
      <xdr:nvSpPr>
        <xdr:cNvPr id="310" name="補助費等該当値テキスト"/>
        <xdr:cNvSpPr txBox="1"/>
      </xdr:nvSpPr>
      <xdr:spPr>
        <a:xfrm>
          <a:off x="10528300" y="63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97402</xdr:rowOff>
    </xdr:from>
    <xdr:to>
      <xdr:col>14</xdr:col>
      <xdr:colOff>79375</xdr:colOff>
      <xdr:row>38</xdr:row>
      <xdr:rowOff>27552</xdr:rowOff>
    </xdr:to>
    <xdr:sp macro="" textlink="">
      <xdr:nvSpPr>
        <xdr:cNvPr id="311" name="円/楕円 310"/>
        <xdr:cNvSpPr/>
      </xdr:nvSpPr>
      <xdr:spPr>
        <a:xfrm>
          <a:off x="9588500" y="64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18679</xdr:rowOff>
    </xdr:from>
    <xdr:ext cx="534377" cy="259045"/>
    <xdr:sp macro="" textlink="">
      <xdr:nvSpPr>
        <xdr:cNvPr id="312" name="テキスト ボックス 311"/>
        <xdr:cNvSpPr txBox="1"/>
      </xdr:nvSpPr>
      <xdr:spPr>
        <a:xfrm>
          <a:off x="9372111" y="65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140749</xdr:rowOff>
    </xdr:from>
    <xdr:to>
      <xdr:col>12</xdr:col>
      <xdr:colOff>561975</xdr:colOff>
      <xdr:row>38</xdr:row>
      <xdr:rowOff>70899</xdr:rowOff>
    </xdr:to>
    <xdr:sp macro="" textlink="">
      <xdr:nvSpPr>
        <xdr:cNvPr id="313" name="円/楕円 312"/>
        <xdr:cNvSpPr/>
      </xdr:nvSpPr>
      <xdr:spPr>
        <a:xfrm>
          <a:off x="8699500" y="64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62026</xdr:rowOff>
    </xdr:from>
    <xdr:ext cx="534377" cy="259045"/>
    <xdr:sp macro="" textlink="">
      <xdr:nvSpPr>
        <xdr:cNvPr id="314" name="テキスト ボックス 313"/>
        <xdr:cNvSpPr txBox="1"/>
      </xdr:nvSpPr>
      <xdr:spPr>
        <a:xfrm>
          <a:off x="8483111" y="65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76762</xdr:rowOff>
    </xdr:from>
    <xdr:to>
      <xdr:col>11</xdr:col>
      <xdr:colOff>358775</xdr:colOff>
      <xdr:row>34</xdr:row>
      <xdr:rowOff>6912</xdr:rowOff>
    </xdr:to>
    <xdr:sp macro="" textlink="">
      <xdr:nvSpPr>
        <xdr:cNvPr id="315" name="円/楕円 314"/>
        <xdr:cNvSpPr/>
      </xdr:nvSpPr>
      <xdr:spPr>
        <a:xfrm>
          <a:off x="7810500" y="5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23439</xdr:rowOff>
    </xdr:from>
    <xdr:ext cx="534377" cy="259045"/>
    <xdr:sp macro="" textlink="">
      <xdr:nvSpPr>
        <xdr:cNvPr id="316" name="テキスト ボックス 315"/>
        <xdr:cNvSpPr txBox="1"/>
      </xdr:nvSpPr>
      <xdr:spPr>
        <a:xfrm>
          <a:off x="7594111" y="550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90206</xdr:rowOff>
    </xdr:from>
    <xdr:to>
      <xdr:col>10</xdr:col>
      <xdr:colOff>155575</xdr:colOff>
      <xdr:row>38</xdr:row>
      <xdr:rowOff>20356</xdr:rowOff>
    </xdr:to>
    <xdr:sp macro="" textlink="">
      <xdr:nvSpPr>
        <xdr:cNvPr id="317" name="円/楕円 316"/>
        <xdr:cNvSpPr/>
      </xdr:nvSpPr>
      <xdr:spPr>
        <a:xfrm>
          <a:off x="6921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11483</xdr:rowOff>
    </xdr:from>
    <xdr:ext cx="534377" cy="259045"/>
    <xdr:sp macro="" textlink="">
      <xdr:nvSpPr>
        <xdr:cNvPr id="318" name="テキスト ボックス 317"/>
        <xdr:cNvSpPr txBox="1"/>
      </xdr:nvSpPr>
      <xdr:spPr>
        <a:xfrm>
          <a:off x="6705111" y="652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82743</xdr:rowOff>
    </xdr:from>
    <xdr:to>
      <xdr:col>15</xdr:col>
      <xdr:colOff>180975</xdr:colOff>
      <xdr:row>58</xdr:row>
      <xdr:rowOff>156528</xdr:rowOff>
    </xdr:to>
    <xdr:cxnSp macro="">
      <xdr:nvCxnSpPr>
        <xdr:cNvPr id="349" name="直線コネクタ 348"/>
        <xdr:cNvCxnSpPr/>
      </xdr:nvCxnSpPr>
      <xdr:spPr>
        <a:xfrm>
          <a:off x="9639300" y="10026843"/>
          <a:ext cx="838200" cy="7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82743</xdr:rowOff>
    </xdr:from>
    <xdr:to>
      <xdr:col>14</xdr:col>
      <xdr:colOff>28575</xdr:colOff>
      <xdr:row>58</xdr:row>
      <xdr:rowOff>127170</xdr:rowOff>
    </xdr:to>
    <xdr:cxnSp macro="">
      <xdr:nvCxnSpPr>
        <xdr:cNvPr id="352" name="直線コネクタ 351"/>
        <xdr:cNvCxnSpPr/>
      </xdr:nvCxnSpPr>
      <xdr:spPr>
        <a:xfrm flipV="1">
          <a:off x="8750300" y="10026843"/>
          <a:ext cx="889000" cy="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122793</xdr:rowOff>
    </xdr:from>
    <xdr:to>
      <xdr:col>12</xdr:col>
      <xdr:colOff>511175</xdr:colOff>
      <xdr:row>58</xdr:row>
      <xdr:rowOff>127170</xdr:rowOff>
    </xdr:to>
    <xdr:cxnSp macro="">
      <xdr:nvCxnSpPr>
        <xdr:cNvPr id="355" name="直線コネクタ 354"/>
        <xdr:cNvCxnSpPr/>
      </xdr:nvCxnSpPr>
      <xdr:spPr>
        <a:xfrm>
          <a:off x="7861300" y="10066893"/>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124914</xdr:rowOff>
    </xdr:from>
    <xdr:to>
      <xdr:col>12</xdr:col>
      <xdr:colOff>561975</xdr:colOff>
      <xdr:row>59</xdr:row>
      <xdr:rowOff>55064</xdr:rowOff>
    </xdr:to>
    <xdr:sp macro="" textlink="">
      <xdr:nvSpPr>
        <xdr:cNvPr id="356" name="フローチャート : 判断 355"/>
        <xdr:cNvSpPr/>
      </xdr:nvSpPr>
      <xdr:spPr>
        <a:xfrm>
          <a:off x="8699500" y="1006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46191</xdr:rowOff>
    </xdr:from>
    <xdr:ext cx="534377" cy="259045"/>
    <xdr:sp macro="" textlink="">
      <xdr:nvSpPr>
        <xdr:cNvPr id="357" name="テキスト ボックス 356"/>
        <xdr:cNvSpPr txBox="1"/>
      </xdr:nvSpPr>
      <xdr:spPr>
        <a:xfrm>
          <a:off x="8483111" y="101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122793</xdr:rowOff>
    </xdr:from>
    <xdr:to>
      <xdr:col>11</xdr:col>
      <xdr:colOff>307975</xdr:colOff>
      <xdr:row>58</xdr:row>
      <xdr:rowOff>164488</xdr:rowOff>
    </xdr:to>
    <xdr:cxnSp macro="">
      <xdr:nvCxnSpPr>
        <xdr:cNvPr id="358" name="直線コネクタ 357"/>
        <xdr:cNvCxnSpPr/>
      </xdr:nvCxnSpPr>
      <xdr:spPr>
        <a:xfrm flipV="1">
          <a:off x="6972300" y="10066893"/>
          <a:ext cx="889000" cy="4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127672</xdr:rowOff>
    </xdr:from>
    <xdr:to>
      <xdr:col>11</xdr:col>
      <xdr:colOff>358775</xdr:colOff>
      <xdr:row>59</xdr:row>
      <xdr:rowOff>57822</xdr:rowOff>
    </xdr:to>
    <xdr:sp macro="" textlink="">
      <xdr:nvSpPr>
        <xdr:cNvPr id="359" name="フローチャート : 判断 358"/>
        <xdr:cNvSpPr/>
      </xdr:nvSpPr>
      <xdr:spPr>
        <a:xfrm>
          <a:off x="7810500" y="1007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48949</xdr:rowOff>
    </xdr:from>
    <xdr:ext cx="534377" cy="259045"/>
    <xdr:sp macro="" textlink="">
      <xdr:nvSpPr>
        <xdr:cNvPr id="360" name="テキスト ボックス 359"/>
        <xdr:cNvSpPr txBox="1"/>
      </xdr:nvSpPr>
      <xdr:spPr>
        <a:xfrm>
          <a:off x="7594111" y="101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144807</xdr:rowOff>
    </xdr:from>
    <xdr:to>
      <xdr:col>10</xdr:col>
      <xdr:colOff>155575</xdr:colOff>
      <xdr:row>59</xdr:row>
      <xdr:rowOff>74957</xdr:rowOff>
    </xdr:to>
    <xdr:sp macro="" textlink="">
      <xdr:nvSpPr>
        <xdr:cNvPr id="361" name="フローチャート : 判断 360"/>
        <xdr:cNvSpPr/>
      </xdr:nvSpPr>
      <xdr:spPr>
        <a:xfrm>
          <a:off x="6921500" y="100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66084</xdr:rowOff>
    </xdr:from>
    <xdr:ext cx="534377" cy="259045"/>
    <xdr:sp macro="" textlink="">
      <xdr:nvSpPr>
        <xdr:cNvPr id="362" name="テキスト ボックス 361"/>
        <xdr:cNvSpPr txBox="1"/>
      </xdr:nvSpPr>
      <xdr:spPr>
        <a:xfrm>
          <a:off x="6705111" y="101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105728</xdr:rowOff>
    </xdr:from>
    <xdr:to>
      <xdr:col>15</xdr:col>
      <xdr:colOff>231775</xdr:colOff>
      <xdr:row>59</xdr:row>
      <xdr:rowOff>35878</xdr:rowOff>
    </xdr:to>
    <xdr:sp macro="" textlink="">
      <xdr:nvSpPr>
        <xdr:cNvPr id="368" name="円/楕円 367"/>
        <xdr:cNvSpPr/>
      </xdr:nvSpPr>
      <xdr:spPr>
        <a:xfrm>
          <a:off x="10426700" y="10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65105</xdr:rowOff>
    </xdr:from>
    <xdr:ext cx="534377" cy="259045"/>
    <xdr:sp macro="" textlink="">
      <xdr:nvSpPr>
        <xdr:cNvPr id="369" name="普通建設事業費該当値テキスト"/>
        <xdr:cNvSpPr txBox="1"/>
      </xdr:nvSpPr>
      <xdr:spPr>
        <a:xfrm>
          <a:off x="10528300" y="9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31943</xdr:rowOff>
    </xdr:from>
    <xdr:to>
      <xdr:col>14</xdr:col>
      <xdr:colOff>79375</xdr:colOff>
      <xdr:row>58</xdr:row>
      <xdr:rowOff>133543</xdr:rowOff>
    </xdr:to>
    <xdr:sp macro="" textlink="">
      <xdr:nvSpPr>
        <xdr:cNvPr id="370" name="円/楕円 369"/>
        <xdr:cNvSpPr/>
      </xdr:nvSpPr>
      <xdr:spPr>
        <a:xfrm>
          <a:off x="9588500" y="99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150070</xdr:rowOff>
    </xdr:from>
    <xdr:ext cx="599010" cy="259045"/>
    <xdr:sp macro="" textlink="">
      <xdr:nvSpPr>
        <xdr:cNvPr id="371" name="テキスト ボックス 370"/>
        <xdr:cNvSpPr txBox="1"/>
      </xdr:nvSpPr>
      <xdr:spPr>
        <a:xfrm>
          <a:off x="9339794" y="975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76370</xdr:rowOff>
    </xdr:from>
    <xdr:to>
      <xdr:col>12</xdr:col>
      <xdr:colOff>561975</xdr:colOff>
      <xdr:row>59</xdr:row>
      <xdr:rowOff>6520</xdr:rowOff>
    </xdr:to>
    <xdr:sp macro="" textlink="">
      <xdr:nvSpPr>
        <xdr:cNvPr id="372" name="円/楕円 371"/>
        <xdr:cNvSpPr/>
      </xdr:nvSpPr>
      <xdr:spPr>
        <a:xfrm>
          <a:off x="8699500" y="100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23047</xdr:rowOff>
    </xdr:from>
    <xdr:ext cx="534377" cy="259045"/>
    <xdr:sp macro="" textlink="">
      <xdr:nvSpPr>
        <xdr:cNvPr id="373" name="テキスト ボックス 372"/>
        <xdr:cNvSpPr txBox="1"/>
      </xdr:nvSpPr>
      <xdr:spPr>
        <a:xfrm>
          <a:off x="8483111" y="97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71993</xdr:rowOff>
    </xdr:from>
    <xdr:to>
      <xdr:col>11</xdr:col>
      <xdr:colOff>358775</xdr:colOff>
      <xdr:row>59</xdr:row>
      <xdr:rowOff>2143</xdr:rowOff>
    </xdr:to>
    <xdr:sp macro="" textlink="">
      <xdr:nvSpPr>
        <xdr:cNvPr id="374" name="円/楕円 373"/>
        <xdr:cNvSpPr/>
      </xdr:nvSpPr>
      <xdr:spPr>
        <a:xfrm>
          <a:off x="7810500" y="100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18670</xdr:rowOff>
    </xdr:from>
    <xdr:ext cx="534377" cy="259045"/>
    <xdr:sp macro="" textlink="">
      <xdr:nvSpPr>
        <xdr:cNvPr id="375" name="テキスト ボックス 374"/>
        <xdr:cNvSpPr txBox="1"/>
      </xdr:nvSpPr>
      <xdr:spPr>
        <a:xfrm>
          <a:off x="7594111" y="97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113688</xdr:rowOff>
    </xdr:from>
    <xdr:to>
      <xdr:col>10</xdr:col>
      <xdr:colOff>155575</xdr:colOff>
      <xdr:row>59</xdr:row>
      <xdr:rowOff>43838</xdr:rowOff>
    </xdr:to>
    <xdr:sp macro="" textlink="">
      <xdr:nvSpPr>
        <xdr:cNvPr id="376" name="円/楕円 375"/>
        <xdr:cNvSpPr/>
      </xdr:nvSpPr>
      <xdr:spPr>
        <a:xfrm>
          <a:off x="6921500" y="100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60365</xdr:rowOff>
    </xdr:from>
    <xdr:ext cx="534377" cy="259045"/>
    <xdr:sp macro="" textlink="">
      <xdr:nvSpPr>
        <xdr:cNvPr id="377" name="テキスト ボックス 376"/>
        <xdr:cNvSpPr txBox="1"/>
      </xdr:nvSpPr>
      <xdr:spPr>
        <a:xfrm>
          <a:off x="6705111" y="983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36692</xdr:rowOff>
    </xdr:from>
    <xdr:to>
      <xdr:col>15</xdr:col>
      <xdr:colOff>180975</xdr:colOff>
      <xdr:row>79</xdr:row>
      <xdr:rowOff>39874</xdr:rowOff>
    </xdr:to>
    <xdr:cxnSp macro="">
      <xdr:nvCxnSpPr>
        <xdr:cNvPr id="408" name="直線コネクタ 407"/>
        <xdr:cNvCxnSpPr/>
      </xdr:nvCxnSpPr>
      <xdr:spPr>
        <a:xfrm>
          <a:off x="9639300" y="13581242"/>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36692</xdr:rowOff>
    </xdr:from>
    <xdr:to>
      <xdr:col>14</xdr:col>
      <xdr:colOff>28575</xdr:colOff>
      <xdr:row>79</xdr:row>
      <xdr:rowOff>59051</xdr:rowOff>
    </xdr:to>
    <xdr:cxnSp macro="">
      <xdr:nvCxnSpPr>
        <xdr:cNvPr id="411" name="直線コネクタ 410"/>
        <xdr:cNvCxnSpPr/>
      </xdr:nvCxnSpPr>
      <xdr:spPr>
        <a:xfrm flipV="1">
          <a:off x="8750300" y="13581242"/>
          <a:ext cx="889000" cy="2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79</xdr:row>
      <xdr:rowOff>14160</xdr:rowOff>
    </xdr:from>
    <xdr:to>
      <xdr:col>12</xdr:col>
      <xdr:colOff>561975</xdr:colOff>
      <xdr:row>79</xdr:row>
      <xdr:rowOff>115760</xdr:rowOff>
    </xdr:to>
    <xdr:sp macro="" textlink="">
      <xdr:nvSpPr>
        <xdr:cNvPr id="414" name="フローチャート : 判断 413"/>
        <xdr:cNvSpPr/>
      </xdr:nvSpPr>
      <xdr:spPr>
        <a:xfrm>
          <a:off x="8699500" y="1355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106887</xdr:rowOff>
    </xdr:from>
    <xdr:ext cx="534377" cy="259045"/>
    <xdr:sp macro="" textlink="">
      <xdr:nvSpPr>
        <xdr:cNvPr id="415" name="テキスト ボックス 414"/>
        <xdr:cNvSpPr txBox="1"/>
      </xdr:nvSpPr>
      <xdr:spPr>
        <a:xfrm>
          <a:off x="8483111" y="13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160524</xdr:rowOff>
    </xdr:from>
    <xdr:to>
      <xdr:col>15</xdr:col>
      <xdr:colOff>231775</xdr:colOff>
      <xdr:row>79</xdr:row>
      <xdr:rowOff>90674</xdr:rowOff>
    </xdr:to>
    <xdr:sp macro="" textlink="">
      <xdr:nvSpPr>
        <xdr:cNvPr id="421" name="円/楕円 420"/>
        <xdr:cNvSpPr/>
      </xdr:nvSpPr>
      <xdr:spPr>
        <a:xfrm>
          <a:off x="10426700" y="135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119901</xdr:rowOff>
    </xdr:from>
    <xdr:ext cx="534377" cy="259045"/>
    <xdr:sp macro="" textlink="">
      <xdr:nvSpPr>
        <xdr:cNvPr id="422" name="普通建設事業費 （ うち新規整備　）該当値テキスト"/>
        <xdr:cNvSpPr txBox="1"/>
      </xdr:nvSpPr>
      <xdr:spPr>
        <a:xfrm>
          <a:off x="10528300" y="133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157342</xdr:rowOff>
    </xdr:from>
    <xdr:to>
      <xdr:col>14</xdr:col>
      <xdr:colOff>79375</xdr:colOff>
      <xdr:row>79</xdr:row>
      <xdr:rowOff>87492</xdr:rowOff>
    </xdr:to>
    <xdr:sp macro="" textlink="">
      <xdr:nvSpPr>
        <xdr:cNvPr id="423" name="円/楕円 422"/>
        <xdr:cNvSpPr/>
      </xdr:nvSpPr>
      <xdr:spPr>
        <a:xfrm>
          <a:off x="9588500" y="135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78619</xdr:rowOff>
    </xdr:from>
    <xdr:ext cx="534377" cy="259045"/>
    <xdr:sp macro="" textlink="">
      <xdr:nvSpPr>
        <xdr:cNvPr id="424" name="テキスト ボックス 423"/>
        <xdr:cNvSpPr txBox="1"/>
      </xdr:nvSpPr>
      <xdr:spPr>
        <a:xfrm>
          <a:off x="9372111" y="136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8251</xdr:rowOff>
    </xdr:from>
    <xdr:to>
      <xdr:col>12</xdr:col>
      <xdr:colOff>561975</xdr:colOff>
      <xdr:row>79</xdr:row>
      <xdr:rowOff>109851</xdr:rowOff>
    </xdr:to>
    <xdr:sp macro="" textlink="">
      <xdr:nvSpPr>
        <xdr:cNvPr id="425" name="円/楕円 424"/>
        <xdr:cNvSpPr/>
      </xdr:nvSpPr>
      <xdr:spPr>
        <a:xfrm>
          <a:off x="8699500" y="1355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126378</xdr:rowOff>
    </xdr:from>
    <xdr:ext cx="534377" cy="259045"/>
    <xdr:sp macro="" textlink="">
      <xdr:nvSpPr>
        <xdr:cNvPr id="426" name="テキスト ボックス 425"/>
        <xdr:cNvSpPr txBox="1"/>
      </xdr:nvSpPr>
      <xdr:spPr>
        <a:xfrm>
          <a:off x="8483111" y="133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5511</xdr:rowOff>
    </xdr:from>
    <xdr:to>
      <xdr:col>15</xdr:col>
      <xdr:colOff>180975</xdr:colOff>
      <xdr:row>97</xdr:row>
      <xdr:rowOff>121755</xdr:rowOff>
    </xdr:to>
    <xdr:cxnSp macro="">
      <xdr:nvCxnSpPr>
        <xdr:cNvPr id="455" name="直線コネクタ 454"/>
        <xdr:cNvCxnSpPr/>
      </xdr:nvCxnSpPr>
      <xdr:spPr>
        <a:xfrm>
          <a:off x="9639300" y="16293261"/>
          <a:ext cx="838200" cy="45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5511</xdr:rowOff>
    </xdr:from>
    <xdr:to>
      <xdr:col>14</xdr:col>
      <xdr:colOff>28575</xdr:colOff>
      <xdr:row>95</xdr:row>
      <xdr:rowOff>155105</xdr:rowOff>
    </xdr:to>
    <xdr:cxnSp macro="">
      <xdr:nvCxnSpPr>
        <xdr:cNvPr id="458" name="直線コネクタ 457"/>
        <xdr:cNvCxnSpPr/>
      </xdr:nvCxnSpPr>
      <xdr:spPr>
        <a:xfrm flipV="1">
          <a:off x="8750300" y="16293261"/>
          <a:ext cx="889000" cy="1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70955</xdr:rowOff>
    </xdr:from>
    <xdr:to>
      <xdr:col>15</xdr:col>
      <xdr:colOff>231775</xdr:colOff>
      <xdr:row>98</xdr:row>
      <xdr:rowOff>1105</xdr:rowOff>
    </xdr:to>
    <xdr:sp macro="" textlink="">
      <xdr:nvSpPr>
        <xdr:cNvPr id="468" name="円/楕円 467"/>
        <xdr:cNvSpPr/>
      </xdr:nvSpPr>
      <xdr:spPr>
        <a:xfrm>
          <a:off x="10426700" y="167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49382</xdr:rowOff>
    </xdr:from>
    <xdr:ext cx="534377" cy="259045"/>
    <xdr:sp macro="" textlink="">
      <xdr:nvSpPr>
        <xdr:cNvPr id="469" name="普通建設事業費 （ うち更新整備　）該当値テキスト"/>
        <xdr:cNvSpPr txBox="1"/>
      </xdr:nvSpPr>
      <xdr:spPr>
        <a:xfrm>
          <a:off x="10528300" y="166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20,913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126161</xdr:rowOff>
    </xdr:from>
    <xdr:to>
      <xdr:col>14</xdr:col>
      <xdr:colOff>79375</xdr:colOff>
      <xdr:row>95</xdr:row>
      <xdr:rowOff>56311</xdr:rowOff>
    </xdr:to>
    <xdr:sp macro="" textlink="">
      <xdr:nvSpPr>
        <xdr:cNvPr id="470" name="円/楕円 469"/>
        <xdr:cNvSpPr/>
      </xdr:nvSpPr>
      <xdr:spPr>
        <a:xfrm>
          <a:off x="9588500" y="162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72838</xdr:rowOff>
    </xdr:from>
    <xdr:ext cx="534377" cy="259045"/>
    <xdr:sp macro="" textlink="">
      <xdr:nvSpPr>
        <xdr:cNvPr id="471" name="テキスト ボックス 470"/>
        <xdr:cNvSpPr txBox="1"/>
      </xdr:nvSpPr>
      <xdr:spPr>
        <a:xfrm>
          <a:off x="9372111" y="160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104305</xdr:rowOff>
    </xdr:from>
    <xdr:to>
      <xdr:col>12</xdr:col>
      <xdr:colOff>561975</xdr:colOff>
      <xdr:row>96</xdr:row>
      <xdr:rowOff>34455</xdr:rowOff>
    </xdr:to>
    <xdr:sp macro="" textlink="">
      <xdr:nvSpPr>
        <xdr:cNvPr id="472" name="円/楕円 471"/>
        <xdr:cNvSpPr/>
      </xdr:nvSpPr>
      <xdr:spPr>
        <a:xfrm>
          <a:off x="8699500" y="16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50982</xdr:rowOff>
    </xdr:from>
    <xdr:ext cx="534377" cy="259045"/>
    <xdr:sp macro="" textlink="">
      <xdr:nvSpPr>
        <xdr:cNvPr id="473" name="テキスト ボックス 472"/>
        <xdr:cNvSpPr txBox="1"/>
      </xdr:nvSpPr>
      <xdr:spPr>
        <a:xfrm>
          <a:off x="8483111" y="1616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43581</xdr:rowOff>
    </xdr:from>
    <xdr:to>
      <xdr:col>23</xdr:col>
      <xdr:colOff>517525</xdr:colOff>
      <xdr:row>39</xdr:row>
      <xdr:rowOff>44446</xdr:rowOff>
    </xdr:to>
    <xdr:cxnSp macro="">
      <xdr:nvCxnSpPr>
        <xdr:cNvPr id="502" name="直線コネクタ 501"/>
        <xdr:cNvCxnSpPr/>
      </xdr:nvCxnSpPr>
      <xdr:spPr>
        <a:xfrm flipV="1">
          <a:off x="15481300" y="6730131"/>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44446</xdr:rowOff>
    </xdr:from>
    <xdr:to>
      <xdr:col>22</xdr:col>
      <xdr:colOff>365125</xdr:colOff>
      <xdr:row>39</xdr:row>
      <xdr:rowOff>44450</xdr:rowOff>
    </xdr:to>
    <xdr:cxnSp macro="">
      <xdr:nvCxnSpPr>
        <xdr:cNvPr id="505" name="直線コネクタ 504"/>
        <xdr:cNvCxnSpPr/>
      </xdr:nvCxnSpPr>
      <xdr:spPr>
        <a:xfrm flipV="1">
          <a:off x="14592300" y="6730996"/>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164304</xdr:rowOff>
    </xdr:from>
    <xdr:to>
      <xdr:col>21</xdr:col>
      <xdr:colOff>212725</xdr:colOff>
      <xdr:row>39</xdr:row>
      <xdr:rowOff>94454</xdr:rowOff>
    </xdr:to>
    <xdr:sp macro="" textlink="">
      <xdr:nvSpPr>
        <xdr:cNvPr id="509" name="フローチャート : 判断 508"/>
        <xdr:cNvSpPr/>
      </xdr:nvSpPr>
      <xdr:spPr>
        <a:xfrm>
          <a:off x="14541500" y="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110981</xdr:rowOff>
    </xdr:from>
    <xdr:ext cx="378565" cy="259045"/>
    <xdr:sp macro="" textlink="">
      <xdr:nvSpPr>
        <xdr:cNvPr id="510" name="テキスト ボックス 509"/>
        <xdr:cNvSpPr txBox="1"/>
      </xdr:nvSpPr>
      <xdr:spPr>
        <a:xfrm>
          <a:off x="14403017" y="645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163683</xdr:rowOff>
    </xdr:from>
    <xdr:to>
      <xdr:col>20</xdr:col>
      <xdr:colOff>9525</xdr:colOff>
      <xdr:row>39</xdr:row>
      <xdr:rowOff>93833</xdr:rowOff>
    </xdr:to>
    <xdr:sp macro="" textlink="">
      <xdr:nvSpPr>
        <xdr:cNvPr id="512" name="フローチャート : 判断 511"/>
        <xdr:cNvSpPr/>
      </xdr:nvSpPr>
      <xdr:spPr>
        <a:xfrm>
          <a:off x="13652500" y="66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110360</xdr:rowOff>
    </xdr:from>
    <xdr:ext cx="378565" cy="259045"/>
    <xdr:sp macro="" textlink="">
      <xdr:nvSpPr>
        <xdr:cNvPr id="513" name="テキスト ボックス 512"/>
        <xdr:cNvSpPr txBox="1"/>
      </xdr:nvSpPr>
      <xdr:spPr>
        <a:xfrm>
          <a:off x="13514017" y="645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162151</xdr:rowOff>
    </xdr:from>
    <xdr:to>
      <xdr:col>18</xdr:col>
      <xdr:colOff>492125</xdr:colOff>
      <xdr:row>39</xdr:row>
      <xdr:rowOff>92301</xdr:rowOff>
    </xdr:to>
    <xdr:sp macro="" textlink="">
      <xdr:nvSpPr>
        <xdr:cNvPr id="514" name="フローチャート : 判断 513"/>
        <xdr:cNvSpPr/>
      </xdr:nvSpPr>
      <xdr:spPr>
        <a:xfrm>
          <a:off x="12763500" y="667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108828</xdr:rowOff>
    </xdr:from>
    <xdr:ext cx="378565" cy="259045"/>
    <xdr:sp macro="" textlink="">
      <xdr:nvSpPr>
        <xdr:cNvPr id="515" name="テキスト ボックス 514"/>
        <xdr:cNvSpPr txBox="1"/>
      </xdr:nvSpPr>
      <xdr:spPr>
        <a:xfrm>
          <a:off x="12625017" y="645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164231</xdr:rowOff>
    </xdr:from>
    <xdr:to>
      <xdr:col>23</xdr:col>
      <xdr:colOff>568325</xdr:colOff>
      <xdr:row>39</xdr:row>
      <xdr:rowOff>94381</xdr:rowOff>
    </xdr:to>
    <xdr:sp macro="" textlink="">
      <xdr:nvSpPr>
        <xdr:cNvPr id="521" name="円/楕円 520"/>
        <xdr:cNvSpPr/>
      </xdr:nvSpPr>
      <xdr:spPr>
        <a:xfrm>
          <a:off x="16268700" y="667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165096</xdr:rowOff>
    </xdr:from>
    <xdr:to>
      <xdr:col>22</xdr:col>
      <xdr:colOff>415925</xdr:colOff>
      <xdr:row>39</xdr:row>
      <xdr:rowOff>95246</xdr:rowOff>
    </xdr:to>
    <xdr:sp macro="" textlink="">
      <xdr:nvSpPr>
        <xdr:cNvPr id="523" name="円/楕円 522"/>
        <xdr:cNvSpPr/>
      </xdr:nvSpPr>
      <xdr:spPr>
        <a:xfrm>
          <a:off x="15430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86373</xdr:rowOff>
    </xdr:from>
    <xdr:ext cx="249299" cy="259045"/>
    <xdr:sp macro="" textlink="">
      <xdr:nvSpPr>
        <xdr:cNvPr id="524" name="テキスト ボックス 523"/>
        <xdr:cNvSpPr txBox="1"/>
      </xdr:nvSpPr>
      <xdr:spPr>
        <a:xfrm>
          <a:off x="15356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63619</xdr:rowOff>
    </xdr:from>
    <xdr:to>
      <xdr:col>23</xdr:col>
      <xdr:colOff>517525</xdr:colOff>
      <xdr:row>76</xdr:row>
      <xdr:rowOff>82877</xdr:rowOff>
    </xdr:to>
    <xdr:cxnSp macro="">
      <xdr:nvCxnSpPr>
        <xdr:cNvPr id="610" name="直線コネクタ 609"/>
        <xdr:cNvCxnSpPr/>
      </xdr:nvCxnSpPr>
      <xdr:spPr>
        <a:xfrm>
          <a:off x="15481300" y="13093819"/>
          <a:ext cx="8382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45865</xdr:rowOff>
    </xdr:from>
    <xdr:to>
      <xdr:col>22</xdr:col>
      <xdr:colOff>365125</xdr:colOff>
      <xdr:row>76</xdr:row>
      <xdr:rowOff>63619</xdr:rowOff>
    </xdr:to>
    <xdr:cxnSp macro="">
      <xdr:nvCxnSpPr>
        <xdr:cNvPr id="613" name="直線コネクタ 612"/>
        <xdr:cNvCxnSpPr/>
      </xdr:nvCxnSpPr>
      <xdr:spPr>
        <a:xfrm>
          <a:off x="14592300" y="1307606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45092</xdr:rowOff>
    </xdr:from>
    <xdr:to>
      <xdr:col>21</xdr:col>
      <xdr:colOff>161925</xdr:colOff>
      <xdr:row>76</xdr:row>
      <xdr:rowOff>45865</xdr:rowOff>
    </xdr:to>
    <xdr:cxnSp macro="">
      <xdr:nvCxnSpPr>
        <xdr:cNvPr id="616" name="直線コネクタ 615"/>
        <xdr:cNvCxnSpPr/>
      </xdr:nvCxnSpPr>
      <xdr:spPr>
        <a:xfrm>
          <a:off x="13703300" y="13075292"/>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95126</xdr:rowOff>
    </xdr:from>
    <xdr:to>
      <xdr:col>21</xdr:col>
      <xdr:colOff>212725</xdr:colOff>
      <xdr:row>77</xdr:row>
      <xdr:rowOff>25276</xdr:rowOff>
    </xdr:to>
    <xdr:sp macro="" textlink="">
      <xdr:nvSpPr>
        <xdr:cNvPr id="617" name="フローチャート : 判断 616"/>
        <xdr:cNvSpPr/>
      </xdr:nvSpPr>
      <xdr:spPr>
        <a:xfrm>
          <a:off x="14541500" y="131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16403</xdr:rowOff>
    </xdr:from>
    <xdr:ext cx="534377" cy="259045"/>
    <xdr:sp macro="" textlink="">
      <xdr:nvSpPr>
        <xdr:cNvPr id="618" name="テキスト ボックス 617"/>
        <xdr:cNvSpPr txBox="1"/>
      </xdr:nvSpPr>
      <xdr:spPr>
        <a:xfrm>
          <a:off x="14325111" y="1321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45092</xdr:rowOff>
    </xdr:from>
    <xdr:to>
      <xdr:col>19</xdr:col>
      <xdr:colOff>644525</xdr:colOff>
      <xdr:row>76</xdr:row>
      <xdr:rowOff>51482</xdr:rowOff>
    </xdr:to>
    <xdr:cxnSp macro="">
      <xdr:nvCxnSpPr>
        <xdr:cNvPr id="619" name="直線コネクタ 618"/>
        <xdr:cNvCxnSpPr/>
      </xdr:nvCxnSpPr>
      <xdr:spPr>
        <a:xfrm flipV="1">
          <a:off x="12814300" y="13075292"/>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94636</xdr:rowOff>
    </xdr:from>
    <xdr:to>
      <xdr:col>20</xdr:col>
      <xdr:colOff>9525</xdr:colOff>
      <xdr:row>77</xdr:row>
      <xdr:rowOff>24786</xdr:rowOff>
    </xdr:to>
    <xdr:sp macro="" textlink="">
      <xdr:nvSpPr>
        <xdr:cNvPr id="620" name="フローチャート : 判断 619"/>
        <xdr:cNvSpPr/>
      </xdr:nvSpPr>
      <xdr:spPr>
        <a:xfrm>
          <a:off x="13652500" y="1312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15913</xdr:rowOff>
    </xdr:from>
    <xdr:ext cx="534377" cy="259045"/>
    <xdr:sp macro="" textlink="">
      <xdr:nvSpPr>
        <xdr:cNvPr id="621" name="テキスト ボックス 620"/>
        <xdr:cNvSpPr txBox="1"/>
      </xdr:nvSpPr>
      <xdr:spPr>
        <a:xfrm>
          <a:off x="13436111" y="1321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80049</xdr:rowOff>
    </xdr:from>
    <xdr:to>
      <xdr:col>18</xdr:col>
      <xdr:colOff>492125</xdr:colOff>
      <xdr:row>77</xdr:row>
      <xdr:rowOff>10199</xdr:rowOff>
    </xdr:to>
    <xdr:sp macro="" textlink="">
      <xdr:nvSpPr>
        <xdr:cNvPr id="622" name="フローチャート : 判断 621"/>
        <xdr:cNvSpPr/>
      </xdr:nvSpPr>
      <xdr:spPr>
        <a:xfrm>
          <a:off x="12763500" y="131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1326</xdr:rowOff>
    </xdr:from>
    <xdr:ext cx="534377" cy="259045"/>
    <xdr:sp macro="" textlink="">
      <xdr:nvSpPr>
        <xdr:cNvPr id="623" name="テキスト ボックス 622"/>
        <xdr:cNvSpPr txBox="1"/>
      </xdr:nvSpPr>
      <xdr:spPr>
        <a:xfrm>
          <a:off x="12547111" y="132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32077</xdr:rowOff>
    </xdr:from>
    <xdr:to>
      <xdr:col>23</xdr:col>
      <xdr:colOff>568325</xdr:colOff>
      <xdr:row>76</xdr:row>
      <xdr:rowOff>133677</xdr:rowOff>
    </xdr:to>
    <xdr:sp macro="" textlink="">
      <xdr:nvSpPr>
        <xdr:cNvPr id="629" name="円/楕円 628"/>
        <xdr:cNvSpPr/>
      </xdr:nvSpPr>
      <xdr:spPr>
        <a:xfrm>
          <a:off x="16268700" y="130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10504</xdr:rowOff>
    </xdr:from>
    <xdr:ext cx="534377" cy="259045"/>
    <xdr:sp macro="" textlink="">
      <xdr:nvSpPr>
        <xdr:cNvPr id="630" name="公債費該当値テキスト"/>
        <xdr:cNvSpPr txBox="1"/>
      </xdr:nvSpPr>
      <xdr:spPr>
        <a:xfrm>
          <a:off x="16370300" y="1304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12819</xdr:rowOff>
    </xdr:from>
    <xdr:to>
      <xdr:col>22</xdr:col>
      <xdr:colOff>415925</xdr:colOff>
      <xdr:row>76</xdr:row>
      <xdr:rowOff>114419</xdr:rowOff>
    </xdr:to>
    <xdr:sp macro="" textlink="">
      <xdr:nvSpPr>
        <xdr:cNvPr id="631" name="円/楕円 630"/>
        <xdr:cNvSpPr/>
      </xdr:nvSpPr>
      <xdr:spPr>
        <a:xfrm>
          <a:off x="15430500" y="130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105546</xdr:rowOff>
    </xdr:from>
    <xdr:ext cx="534377" cy="259045"/>
    <xdr:sp macro="" textlink="">
      <xdr:nvSpPr>
        <xdr:cNvPr id="632" name="テキスト ボックス 631"/>
        <xdr:cNvSpPr txBox="1"/>
      </xdr:nvSpPr>
      <xdr:spPr>
        <a:xfrm>
          <a:off x="15214111" y="131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166515</xdr:rowOff>
    </xdr:from>
    <xdr:to>
      <xdr:col>21</xdr:col>
      <xdr:colOff>212725</xdr:colOff>
      <xdr:row>76</xdr:row>
      <xdr:rowOff>96665</xdr:rowOff>
    </xdr:to>
    <xdr:sp macro="" textlink="">
      <xdr:nvSpPr>
        <xdr:cNvPr id="633" name="円/楕円 632"/>
        <xdr:cNvSpPr/>
      </xdr:nvSpPr>
      <xdr:spPr>
        <a:xfrm>
          <a:off x="14541500" y="130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113192</xdr:rowOff>
    </xdr:from>
    <xdr:ext cx="534377" cy="259045"/>
    <xdr:sp macro="" textlink="">
      <xdr:nvSpPr>
        <xdr:cNvPr id="634" name="テキスト ボックス 633"/>
        <xdr:cNvSpPr txBox="1"/>
      </xdr:nvSpPr>
      <xdr:spPr>
        <a:xfrm>
          <a:off x="14325111" y="128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165742</xdr:rowOff>
    </xdr:from>
    <xdr:to>
      <xdr:col>20</xdr:col>
      <xdr:colOff>9525</xdr:colOff>
      <xdr:row>76</xdr:row>
      <xdr:rowOff>95892</xdr:rowOff>
    </xdr:to>
    <xdr:sp macro="" textlink="">
      <xdr:nvSpPr>
        <xdr:cNvPr id="635" name="円/楕円 634"/>
        <xdr:cNvSpPr/>
      </xdr:nvSpPr>
      <xdr:spPr>
        <a:xfrm>
          <a:off x="13652500" y="13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112420</xdr:rowOff>
    </xdr:from>
    <xdr:ext cx="534377" cy="259045"/>
    <xdr:sp macro="" textlink="">
      <xdr:nvSpPr>
        <xdr:cNvPr id="636" name="テキスト ボックス 635"/>
        <xdr:cNvSpPr txBox="1"/>
      </xdr:nvSpPr>
      <xdr:spPr>
        <a:xfrm>
          <a:off x="13436111" y="1279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682</xdr:rowOff>
    </xdr:from>
    <xdr:to>
      <xdr:col>18</xdr:col>
      <xdr:colOff>492125</xdr:colOff>
      <xdr:row>76</xdr:row>
      <xdr:rowOff>102282</xdr:rowOff>
    </xdr:to>
    <xdr:sp macro="" textlink="">
      <xdr:nvSpPr>
        <xdr:cNvPr id="637" name="円/楕円 636"/>
        <xdr:cNvSpPr/>
      </xdr:nvSpPr>
      <xdr:spPr>
        <a:xfrm>
          <a:off x="12763500" y="130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118809</xdr:rowOff>
    </xdr:from>
    <xdr:ext cx="534377" cy="259045"/>
    <xdr:sp macro="" textlink="">
      <xdr:nvSpPr>
        <xdr:cNvPr id="638" name="テキスト ボックス 637"/>
        <xdr:cNvSpPr txBox="1"/>
      </xdr:nvSpPr>
      <xdr:spPr>
        <a:xfrm>
          <a:off x="12547111" y="1280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123740</xdr:rowOff>
    </xdr:from>
    <xdr:to>
      <xdr:col>23</xdr:col>
      <xdr:colOff>517525</xdr:colOff>
      <xdr:row>98</xdr:row>
      <xdr:rowOff>127076</xdr:rowOff>
    </xdr:to>
    <xdr:cxnSp macro="">
      <xdr:nvCxnSpPr>
        <xdr:cNvPr id="665" name="直線コネクタ 664"/>
        <xdr:cNvCxnSpPr/>
      </xdr:nvCxnSpPr>
      <xdr:spPr>
        <a:xfrm flipV="1">
          <a:off x="15481300" y="16925840"/>
          <a:ext cx="8382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122203</xdr:rowOff>
    </xdr:from>
    <xdr:to>
      <xdr:col>22</xdr:col>
      <xdr:colOff>365125</xdr:colOff>
      <xdr:row>98</xdr:row>
      <xdr:rowOff>127076</xdr:rowOff>
    </xdr:to>
    <xdr:cxnSp macro="">
      <xdr:nvCxnSpPr>
        <xdr:cNvPr id="668" name="直線コネクタ 667"/>
        <xdr:cNvCxnSpPr/>
      </xdr:nvCxnSpPr>
      <xdr:spPr>
        <a:xfrm>
          <a:off x="14592300" y="16924303"/>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113562</xdr:rowOff>
    </xdr:from>
    <xdr:to>
      <xdr:col>21</xdr:col>
      <xdr:colOff>161925</xdr:colOff>
      <xdr:row>98</xdr:row>
      <xdr:rowOff>122203</xdr:rowOff>
    </xdr:to>
    <xdr:cxnSp macro="">
      <xdr:nvCxnSpPr>
        <xdr:cNvPr id="671" name="直線コネクタ 670"/>
        <xdr:cNvCxnSpPr/>
      </xdr:nvCxnSpPr>
      <xdr:spPr>
        <a:xfrm>
          <a:off x="13703300" y="1691566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42709</xdr:rowOff>
    </xdr:from>
    <xdr:to>
      <xdr:col>21</xdr:col>
      <xdr:colOff>212725</xdr:colOff>
      <xdr:row>98</xdr:row>
      <xdr:rowOff>144309</xdr:rowOff>
    </xdr:to>
    <xdr:sp macro="" textlink="">
      <xdr:nvSpPr>
        <xdr:cNvPr id="672" name="フローチャート : 判断 671"/>
        <xdr:cNvSpPr/>
      </xdr:nvSpPr>
      <xdr:spPr>
        <a:xfrm>
          <a:off x="14541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160836</xdr:rowOff>
    </xdr:from>
    <xdr:ext cx="534377" cy="259045"/>
    <xdr:sp macro="" textlink="">
      <xdr:nvSpPr>
        <xdr:cNvPr id="673" name="テキスト ボックス 672"/>
        <xdr:cNvSpPr txBox="1"/>
      </xdr:nvSpPr>
      <xdr:spPr>
        <a:xfrm>
          <a:off x="14325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101853</xdr:rowOff>
    </xdr:from>
    <xdr:to>
      <xdr:col>19</xdr:col>
      <xdr:colOff>644525</xdr:colOff>
      <xdr:row>98</xdr:row>
      <xdr:rowOff>113562</xdr:rowOff>
    </xdr:to>
    <xdr:cxnSp macro="">
      <xdr:nvCxnSpPr>
        <xdr:cNvPr id="674" name="直線コネクタ 673"/>
        <xdr:cNvCxnSpPr/>
      </xdr:nvCxnSpPr>
      <xdr:spPr>
        <a:xfrm>
          <a:off x="12814300" y="16903953"/>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31060</xdr:rowOff>
    </xdr:from>
    <xdr:to>
      <xdr:col>20</xdr:col>
      <xdr:colOff>9525</xdr:colOff>
      <xdr:row>98</xdr:row>
      <xdr:rowOff>132660</xdr:rowOff>
    </xdr:to>
    <xdr:sp macro="" textlink="">
      <xdr:nvSpPr>
        <xdr:cNvPr id="675" name="フローチャート : 判断 674"/>
        <xdr:cNvSpPr/>
      </xdr:nvSpPr>
      <xdr:spPr>
        <a:xfrm>
          <a:off x="13652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149187</xdr:rowOff>
    </xdr:from>
    <xdr:ext cx="534377" cy="259045"/>
    <xdr:sp macro="" textlink="">
      <xdr:nvSpPr>
        <xdr:cNvPr id="676" name="テキスト ボックス 675"/>
        <xdr:cNvSpPr txBox="1"/>
      </xdr:nvSpPr>
      <xdr:spPr>
        <a:xfrm>
          <a:off x="13436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32801</xdr:rowOff>
    </xdr:from>
    <xdr:to>
      <xdr:col>18</xdr:col>
      <xdr:colOff>492125</xdr:colOff>
      <xdr:row>98</xdr:row>
      <xdr:rowOff>134401</xdr:rowOff>
    </xdr:to>
    <xdr:sp macro="" textlink="">
      <xdr:nvSpPr>
        <xdr:cNvPr id="677" name="フローチャート : 判断 676"/>
        <xdr:cNvSpPr/>
      </xdr:nvSpPr>
      <xdr:spPr>
        <a:xfrm>
          <a:off x="12763500" y="1683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150928</xdr:rowOff>
    </xdr:from>
    <xdr:ext cx="534377" cy="259045"/>
    <xdr:sp macro="" textlink="">
      <xdr:nvSpPr>
        <xdr:cNvPr id="678" name="テキスト ボックス 677"/>
        <xdr:cNvSpPr txBox="1"/>
      </xdr:nvSpPr>
      <xdr:spPr>
        <a:xfrm>
          <a:off x="12547111" y="166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72940</xdr:rowOff>
    </xdr:from>
    <xdr:to>
      <xdr:col>23</xdr:col>
      <xdr:colOff>568325</xdr:colOff>
      <xdr:row>99</xdr:row>
      <xdr:rowOff>3090</xdr:rowOff>
    </xdr:to>
    <xdr:sp macro="" textlink="">
      <xdr:nvSpPr>
        <xdr:cNvPr id="684" name="円/楕円 683"/>
        <xdr:cNvSpPr/>
      </xdr:nvSpPr>
      <xdr:spPr>
        <a:xfrm>
          <a:off x="16268700" y="1687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11344</xdr:rowOff>
    </xdr:from>
    <xdr:ext cx="469744" cy="259045"/>
    <xdr:sp macro="" textlink="">
      <xdr:nvSpPr>
        <xdr:cNvPr id="685" name="積立金該当値テキスト"/>
        <xdr:cNvSpPr txBox="1"/>
      </xdr:nvSpPr>
      <xdr:spPr>
        <a:xfrm>
          <a:off x="16370300" y="1681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76276</xdr:rowOff>
    </xdr:from>
    <xdr:to>
      <xdr:col>22</xdr:col>
      <xdr:colOff>415925</xdr:colOff>
      <xdr:row>99</xdr:row>
      <xdr:rowOff>6426</xdr:rowOff>
    </xdr:to>
    <xdr:sp macro="" textlink="">
      <xdr:nvSpPr>
        <xdr:cNvPr id="686" name="円/楕円 685"/>
        <xdr:cNvSpPr/>
      </xdr:nvSpPr>
      <xdr:spPr>
        <a:xfrm>
          <a:off x="15430500" y="168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169003</xdr:rowOff>
    </xdr:from>
    <xdr:ext cx="469744" cy="259045"/>
    <xdr:sp macro="" textlink="">
      <xdr:nvSpPr>
        <xdr:cNvPr id="687" name="テキスト ボックス 686"/>
        <xdr:cNvSpPr txBox="1"/>
      </xdr:nvSpPr>
      <xdr:spPr>
        <a:xfrm>
          <a:off x="15246427" y="1697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71403</xdr:rowOff>
    </xdr:from>
    <xdr:to>
      <xdr:col>21</xdr:col>
      <xdr:colOff>212725</xdr:colOff>
      <xdr:row>99</xdr:row>
      <xdr:rowOff>1553</xdr:rowOff>
    </xdr:to>
    <xdr:sp macro="" textlink="">
      <xdr:nvSpPr>
        <xdr:cNvPr id="688" name="円/楕円 687"/>
        <xdr:cNvSpPr/>
      </xdr:nvSpPr>
      <xdr:spPr>
        <a:xfrm>
          <a:off x="14541500" y="168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164130</xdr:rowOff>
    </xdr:from>
    <xdr:ext cx="469744" cy="259045"/>
    <xdr:sp macro="" textlink="">
      <xdr:nvSpPr>
        <xdr:cNvPr id="689" name="テキスト ボックス 688"/>
        <xdr:cNvSpPr txBox="1"/>
      </xdr:nvSpPr>
      <xdr:spPr>
        <a:xfrm>
          <a:off x="14357427" y="1696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62762</xdr:rowOff>
    </xdr:from>
    <xdr:to>
      <xdr:col>20</xdr:col>
      <xdr:colOff>9525</xdr:colOff>
      <xdr:row>98</xdr:row>
      <xdr:rowOff>164362</xdr:rowOff>
    </xdr:to>
    <xdr:sp macro="" textlink="">
      <xdr:nvSpPr>
        <xdr:cNvPr id="690" name="円/楕円 689"/>
        <xdr:cNvSpPr/>
      </xdr:nvSpPr>
      <xdr:spPr>
        <a:xfrm>
          <a:off x="13652500" y="168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155489</xdr:rowOff>
    </xdr:from>
    <xdr:ext cx="469744" cy="259045"/>
    <xdr:sp macro="" textlink="">
      <xdr:nvSpPr>
        <xdr:cNvPr id="691" name="テキスト ボックス 690"/>
        <xdr:cNvSpPr txBox="1"/>
      </xdr:nvSpPr>
      <xdr:spPr>
        <a:xfrm>
          <a:off x="13468427" y="169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51053</xdr:rowOff>
    </xdr:from>
    <xdr:to>
      <xdr:col>18</xdr:col>
      <xdr:colOff>492125</xdr:colOff>
      <xdr:row>98</xdr:row>
      <xdr:rowOff>152653</xdr:rowOff>
    </xdr:to>
    <xdr:sp macro="" textlink="">
      <xdr:nvSpPr>
        <xdr:cNvPr id="692" name="円/楕円 691"/>
        <xdr:cNvSpPr/>
      </xdr:nvSpPr>
      <xdr:spPr>
        <a:xfrm>
          <a:off x="12763500" y="168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143780</xdr:rowOff>
    </xdr:from>
    <xdr:ext cx="469744" cy="259045"/>
    <xdr:sp macro="" textlink="">
      <xdr:nvSpPr>
        <xdr:cNvPr id="693" name="テキスト ボックス 692"/>
        <xdr:cNvSpPr txBox="1"/>
      </xdr:nvSpPr>
      <xdr:spPr>
        <a:xfrm>
          <a:off x="12579427" y="1694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27320</xdr:rowOff>
    </xdr:from>
    <xdr:to>
      <xdr:col>32</xdr:col>
      <xdr:colOff>187325</xdr:colOff>
      <xdr:row>36</xdr:row>
      <xdr:rowOff>49860</xdr:rowOff>
    </xdr:to>
    <xdr:cxnSp macro="">
      <xdr:nvCxnSpPr>
        <xdr:cNvPr id="720" name="直線コネクタ 719"/>
        <xdr:cNvCxnSpPr/>
      </xdr:nvCxnSpPr>
      <xdr:spPr>
        <a:xfrm>
          <a:off x="21323300" y="6199520"/>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2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27320</xdr:rowOff>
    </xdr:from>
    <xdr:to>
      <xdr:col>31</xdr:col>
      <xdr:colOff>34925</xdr:colOff>
      <xdr:row>36</xdr:row>
      <xdr:rowOff>38384</xdr:rowOff>
    </xdr:to>
    <xdr:cxnSp macro="">
      <xdr:nvCxnSpPr>
        <xdr:cNvPr id="723" name="直線コネクタ 722"/>
        <xdr:cNvCxnSpPr/>
      </xdr:nvCxnSpPr>
      <xdr:spPr>
        <a:xfrm flipV="1">
          <a:off x="20434300" y="6199520"/>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25" name="テキスト ボックス 72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33447</xdr:rowOff>
    </xdr:from>
    <xdr:to>
      <xdr:col>29</xdr:col>
      <xdr:colOff>517525</xdr:colOff>
      <xdr:row>36</xdr:row>
      <xdr:rowOff>38384</xdr:rowOff>
    </xdr:to>
    <xdr:cxnSp macro="">
      <xdr:nvCxnSpPr>
        <xdr:cNvPr id="726" name="直線コネクタ 725"/>
        <xdr:cNvCxnSpPr/>
      </xdr:nvCxnSpPr>
      <xdr:spPr>
        <a:xfrm>
          <a:off x="19545300" y="6205647"/>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86248</xdr:rowOff>
    </xdr:from>
    <xdr:to>
      <xdr:col>29</xdr:col>
      <xdr:colOff>568325</xdr:colOff>
      <xdr:row>38</xdr:row>
      <xdr:rowOff>16398</xdr:rowOff>
    </xdr:to>
    <xdr:sp macro="" textlink="">
      <xdr:nvSpPr>
        <xdr:cNvPr id="727" name="フローチャート : 判断 726"/>
        <xdr:cNvSpPr/>
      </xdr:nvSpPr>
      <xdr:spPr>
        <a:xfrm>
          <a:off x="20383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7525</xdr:rowOff>
    </xdr:from>
    <xdr:ext cx="469744" cy="259045"/>
    <xdr:sp macro="" textlink="">
      <xdr:nvSpPr>
        <xdr:cNvPr id="728" name="テキスト ボックス 727"/>
        <xdr:cNvSpPr txBox="1"/>
      </xdr:nvSpPr>
      <xdr:spPr>
        <a:xfrm>
          <a:off x="20199427"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33447</xdr:rowOff>
    </xdr:from>
    <xdr:to>
      <xdr:col>28</xdr:col>
      <xdr:colOff>314325</xdr:colOff>
      <xdr:row>36</xdr:row>
      <xdr:rowOff>37059</xdr:rowOff>
    </xdr:to>
    <xdr:cxnSp macro="">
      <xdr:nvCxnSpPr>
        <xdr:cNvPr id="729" name="直線コネクタ 728"/>
        <xdr:cNvCxnSpPr/>
      </xdr:nvCxnSpPr>
      <xdr:spPr>
        <a:xfrm flipV="1">
          <a:off x="18656300" y="6205647"/>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104033</xdr:rowOff>
    </xdr:from>
    <xdr:to>
      <xdr:col>28</xdr:col>
      <xdr:colOff>365125</xdr:colOff>
      <xdr:row>38</xdr:row>
      <xdr:rowOff>34183</xdr:rowOff>
    </xdr:to>
    <xdr:sp macro="" textlink="">
      <xdr:nvSpPr>
        <xdr:cNvPr id="730" name="フローチャート : 判断 729"/>
        <xdr:cNvSpPr/>
      </xdr:nvSpPr>
      <xdr:spPr>
        <a:xfrm>
          <a:off x="19494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25310</xdr:rowOff>
    </xdr:from>
    <xdr:ext cx="469744" cy="259045"/>
    <xdr:sp macro="" textlink="">
      <xdr:nvSpPr>
        <xdr:cNvPr id="731" name="テキスト ボックス 730"/>
        <xdr:cNvSpPr txBox="1"/>
      </xdr:nvSpPr>
      <xdr:spPr>
        <a:xfrm>
          <a:off x="19310427" y="654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120995</xdr:rowOff>
    </xdr:from>
    <xdr:to>
      <xdr:col>27</xdr:col>
      <xdr:colOff>161925</xdr:colOff>
      <xdr:row>38</xdr:row>
      <xdr:rowOff>51146</xdr:rowOff>
    </xdr:to>
    <xdr:sp macro="" textlink="">
      <xdr:nvSpPr>
        <xdr:cNvPr id="732" name="フローチャート : 判断 731"/>
        <xdr:cNvSpPr/>
      </xdr:nvSpPr>
      <xdr:spPr>
        <a:xfrm>
          <a:off x="18605500" y="64646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42273</xdr:rowOff>
    </xdr:from>
    <xdr:ext cx="469744" cy="259045"/>
    <xdr:sp macro="" textlink="">
      <xdr:nvSpPr>
        <xdr:cNvPr id="733" name="テキスト ボックス 732"/>
        <xdr:cNvSpPr txBox="1"/>
      </xdr:nvSpPr>
      <xdr:spPr>
        <a:xfrm>
          <a:off x="18421427" y="655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170510</xdr:rowOff>
    </xdr:from>
    <xdr:to>
      <xdr:col>32</xdr:col>
      <xdr:colOff>238125</xdr:colOff>
      <xdr:row>36</xdr:row>
      <xdr:rowOff>100660</xdr:rowOff>
    </xdr:to>
    <xdr:sp macro="" textlink="">
      <xdr:nvSpPr>
        <xdr:cNvPr id="739" name="円/楕円 738"/>
        <xdr:cNvSpPr/>
      </xdr:nvSpPr>
      <xdr:spPr>
        <a:xfrm>
          <a:off x="22110700" y="6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21937</xdr:rowOff>
    </xdr:from>
    <xdr:ext cx="469744" cy="259045"/>
    <xdr:sp macro="" textlink="">
      <xdr:nvSpPr>
        <xdr:cNvPr id="740" name="投資及び出資金該当値テキスト"/>
        <xdr:cNvSpPr txBox="1"/>
      </xdr:nvSpPr>
      <xdr:spPr>
        <a:xfrm>
          <a:off x="22212300" y="60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147970</xdr:rowOff>
    </xdr:from>
    <xdr:to>
      <xdr:col>31</xdr:col>
      <xdr:colOff>85725</xdr:colOff>
      <xdr:row>36</xdr:row>
      <xdr:rowOff>78120</xdr:rowOff>
    </xdr:to>
    <xdr:sp macro="" textlink="">
      <xdr:nvSpPr>
        <xdr:cNvPr id="741" name="円/楕円 740"/>
        <xdr:cNvSpPr/>
      </xdr:nvSpPr>
      <xdr:spPr>
        <a:xfrm>
          <a:off x="21272500" y="61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94647</xdr:rowOff>
    </xdr:from>
    <xdr:ext cx="469744" cy="259045"/>
    <xdr:sp macro="" textlink="">
      <xdr:nvSpPr>
        <xdr:cNvPr id="742" name="テキスト ボックス 741"/>
        <xdr:cNvSpPr txBox="1"/>
      </xdr:nvSpPr>
      <xdr:spPr>
        <a:xfrm>
          <a:off x="21088427" y="592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159034</xdr:rowOff>
    </xdr:from>
    <xdr:to>
      <xdr:col>29</xdr:col>
      <xdr:colOff>568325</xdr:colOff>
      <xdr:row>36</xdr:row>
      <xdr:rowOff>89184</xdr:rowOff>
    </xdr:to>
    <xdr:sp macro="" textlink="">
      <xdr:nvSpPr>
        <xdr:cNvPr id="743" name="円/楕円 742"/>
        <xdr:cNvSpPr/>
      </xdr:nvSpPr>
      <xdr:spPr>
        <a:xfrm>
          <a:off x="20383500" y="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105711</xdr:rowOff>
    </xdr:from>
    <xdr:ext cx="469744" cy="259045"/>
    <xdr:sp macro="" textlink="">
      <xdr:nvSpPr>
        <xdr:cNvPr id="744" name="テキスト ボックス 743"/>
        <xdr:cNvSpPr txBox="1"/>
      </xdr:nvSpPr>
      <xdr:spPr>
        <a:xfrm>
          <a:off x="20199427" y="593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154097</xdr:rowOff>
    </xdr:from>
    <xdr:to>
      <xdr:col>28</xdr:col>
      <xdr:colOff>365125</xdr:colOff>
      <xdr:row>36</xdr:row>
      <xdr:rowOff>84247</xdr:rowOff>
    </xdr:to>
    <xdr:sp macro="" textlink="">
      <xdr:nvSpPr>
        <xdr:cNvPr id="745" name="円/楕円 744"/>
        <xdr:cNvSpPr/>
      </xdr:nvSpPr>
      <xdr:spPr>
        <a:xfrm>
          <a:off x="19494500" y="61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100774</xdr:rowOff>
    </xdr:from>
    <xdr:ext cx="469744" cy="259045"/>
    <xdr:sp macro="" textlink="">
      <xdr:nvSpPr>
        <xdr:cNvPr id="746" name="テキスト ボックス 745"/>
        <xdr:cNvSpPr txBox="1"/>
      </xdr:nvSpPr>
      <xdr:spPr>
        <a:xfrm>
          <a:off x="19310427" y="593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157709</xdr:rowOff>
    </xdr:from>
    <xdr:to>
      <xdr:col>27</xdr:col>
      <xdr:colOff>161925</xdr:colOff>
      <xdr:row>36</xdr:row>
      <xdr:rowOff>87859</xdr:rowOff>
    </xdr:to>
    <xdr:sp macro="" textlink="">
      <xdr:nvSpPr>
        <xdr:cNvPr id="747" name="円/楕円 746"/>
        <xdr:cNvSpPr/>
      </xdr:nvSpPr>
      <xdr:spPr>
        <a:xfrm>
          <a:off x="18605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104386</xdr:rowOff>
    </xdr:from>
    <xdr:ext cx="469744" cy="259045"/>
    <xdr:sp macro="" textlink="">
      <xdr:nvSpPr>
        <xdr:cNvPr id="748" name="テキスト ボックス 747"/>
        <xdr:cNvSpPr txBox="1"/>
      </xdr:nvSpPr>
      <xdr:spPr>
        <a:xfrm>
          <a:off x="18421427" y="593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48489</xdr:rowOff>
    </xdr:from>
    <xdr:to>
      <xdr:col>32</xdr:col>
      <xdr:colOff>187325</xdr:colOff>
      <xdr:row>58</xdr:row>
      <xdr:rowOff>61443</xdr:rowOff>
    </xdr:to>
    <xdr:cxnSp macro="">
      <xdr:nvCxnSpPr>
        <xdr:cNvPr id="777" name="直線コネクタ 776"/>
        <xdr:cNvCxnSpPr/>
      </xdr:nvCxnSpPr>
      <xdr:spPr>
        <a:xfrm>
          <a:off x="21323300" y="999258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45021</xdr:rowOff>
    </xdr:from>
    <xdr:to>
      <xdr:col>31</xdr:col>
      <xdr:colOff>34925</xdr:colOff>
      <xdr:row>58</xdr:row>
      <xdr:rowOff>48489</xdr:rowOff>
    </xdr:to>
    <xdr:cxnSp macro="">
      <xdr:nvCxnSpPr>
        <xdr:cNvPr id="780" name="直線コネクタ 779"/>
        <xdr:cNvCxnSpPr/>
      </xdr:nvCxnSpPr>
      <xdr:spPr>
        <a:xfrm>
          <a:off x="20434300" y="998912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44717</xdr:rowOff>
    </xdr:from>
    <xdr:to>
      <xdr:col>29</xdr:col>
      <xdr:colOff>517525</xdr:colOff>
      <xdr:row>58</xdr:row>
      <xdr:rowOff>45021</xdr:rowOff>
    </xdr:to>
    <xdr:cxnSp macro="">
      <xdr:nvCxnSpPr>
        <xdr:cNvPr id="783" name="直線コネクタ 782"/>
        <xdr:cNvCxnSpPr/>
      </xdr:nvCxnSpPr>
      <xdr:spPr>
        <a:xfrm>
          <a:off x="19545300" y="998881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129362</xdr:rowOff>
    </xdr:from>
    <xdr:to>
      <xdr:col>29</xdr:col>
      <xdr:colOff>568325</xdr:colOff>
      <xdr:row>57</xdr:row>
      <xdr:rowOff>59512</xdr:rowOff>
    </xdr:to>
    <xdr:sp macro="" textlink="">
      <xdr:nvSpPr>
        <xdr:cNvPr id="784" name="フローチャート : 判断 783"/>
        <xdr:cNvSpPr/>
      </xdr:nvSpPr>
      <xdr:spPr>
        <a:xfrm>
          <a:off x="20383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76039</xdr:rowOff>
    </xdr:from>
    <xdr:ext cx="469744" cy="259045"/>
    <xdr:sp macro="" textlink="">
      <xdr:nvSpPr>
        <xdr:cNvPr id="785" name="テキスト ボックス 784"/>
        <xdr:cNvSpPr txBox="1"/>
      </xdr:nvSpPr>
      <xdr:spPr>
        <a:xfrm>
          <a:off x="20199427"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44717</xdr:rowOff>
    </xdr:from>
    <xdr:to>
      <xdr:col>28</xdr:col>
      <xdr:colOff>314325</xdr:colOff>
      <xdr:row>58</xdr:row>
      <xdr:rowOff>50698</xdr:rowOff>
    </xdr:to>
    <xdr:cxnSp macro="">
      <xdr:nvCxnSpPr>
        <xdr:cNvPr id="786" name="直線コネクタ 785"/>
        <xdr:cNvCxnSpPr/>
      </xdr:nvCxnSpPr>
      <xdr:spPr>
        <a:xfrm flipV="1">
          <a:off x="18656300" y="9988817"/>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108521</xdr:rowOff>
    </xdr:from>
    <xdr:to>
      <xdr:col>28</xdr:col>
      <xdr:colOff>365125</xdr:colOff>
      <xdr:row>57</xdr:row>
      <xdr:rowOff>38671</xdr:rowOff>
    </xdr:to>
    <xdr:sp macro="" textlink="">
      <xdr:nvSpPr>
        <xdr:cNvPr id="787" name="フローチャート : 判断 786"/>
        <xdr:cNvSpPr/>
      </xdr:nvSpPr>
      <xdr:spPr>
        <a:xfrm>
          <a:off x="19494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55198</xdr:rowOff>
    </xdr:from>
    <xdr:ext cx="534377" cy="259045"/>
    <xdr:sp macro="" textlink="">
      <xdr:nvSpPr>
        <xdr:cNvPr id="788" name="テキスト ボックス 787"/>
        <xdr:cNvSpPr txBox="1"/>
      </xdr:nvSpPr>
      <xdr:spPr>
        <a:xfrm>
          <a:off x="19278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94691</xdr:rowOff>
    </xdr:from>
    <xdr:to>
      <xdr:col>27</xdr:col>
      <xdr:colOff>161925</xdr:colOff>
      <xdr:row>57</xdr:row>
      <xdr:rowOff>24841</xdr:rowOff>
    </xdr:to>
    <xdr:sp macro="" textlink="">
      <xdr:nvSpPr>
        <xdr:cNvPr id="789" name="フローチャート : 判断 788"/>
        <xdr:cNvSpPr/>
      </xdr:nvSpPr>
      <xdr:spPr>
        <a:xfrm>
          <a:off x="18605500" y="969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41368</xdr:rowOff>
    </xdr:from>
    <xdr:ext cx="534377" cy="259045"/>
    <xdr:sp macro="" textlink="">
      <xdr:nvSpPr>
        <xdr:cNvPr id="790" name="テキスト ボックス 789"/>
        <xdr:cNvSpPr txBox="1"/>
      </xdr:nvSpPr>
      <xdr:spPr>
        <a:xfrm>
          <a:off x="18389111" y="94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10643</xdr:rowOff>
    </xdr:from>
    <xdr:to>
      <xdr:col>32</xdr:col>
      <xdr:colOff>238125</xdr:colOff>
      <xdr:row>58</xdr:row>
      <xdr:rowOff>112243</xdr:rowOff>
    </xdr:to>
    <xdr:sp macro="" textlink="">
      <xdr:nvSpPr>
        <xdr:cNvPr id="796" name="円/楕円 795"/>
        <xdr:cNvSpPr/>
      </xdr:nvSpPr>
      <xdr:spPr>
        <a:xfrm>
          <a:off x="22110700" y="99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160520</xdr:rowOff>
    </xdr:from>
    <xdr:ext cx="469744" cy="259045"/>
    <xdr:sp macro="" textlink="">
      <xdr:nvSpPr>
        <xdr:cNvPr id="797" name="貸付金該当値テキスト"/>
        <xdr:cNvSpPr txBox="1"/>
      </xdr:nvSpPr>
      <xdr:spPr>
        <a:xfrm>
          <a:off x="22212300" y="993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169139</xdr:rowOff>
    </xdr:from>
    <xdr:to>
      <xdr:col>31</xdr:col>
      <xdr:colOff>85725</xdr:colOff>
      <xdr:row>58</xdr:row>
      <xdr:rowOff>99289</xdr:rowOff>
    </xdr:to>
    <xdr:sp macro="" textlink="">
      <xdr:nvSpPr>
        <xdr:cNvPr id="798" name="円/楕円 797"/>
        <xdr:cNvSpPr/>
      </xdr:nvSpPr>
      <xdr:spPr>
        <a:xfrm>
          <a:off x="21272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90416</xdr:rowOff>
    </xdr:from>
    <xdr:ext cx="469744" cy="259045"/>
    <xdr:sp macro="" textlink="">
      <xdr:nvSpPr>
        <xdr:cNvPr id="799" name="テキスト ボックス 798"/>
        <xdr:cNvSpPr txBox="1"/>
      </xdr:nvSpPr>
      <xdr:spPr>
        <a:xfrm>
          <a:off x="21088427" y="10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165671</xdr:rowOff>
    </xdr:from>
    <xdr:to>
      <xdr:col>29</xdr:col>
      <xdr:colOff>568325</xdr:colOff>
      <xdr:row>58</xdr:row>
      <xdr:rowOff>95821</xdr:rowOff>
    </xdr:to>
    <xdr:sp macro="" textlink="">
      <xdr:nvSpPr>
        <xdr:cNvPr id="800" name="円/楕円 799"/>
        <xdr:cNvSpPr/>
      </xdr:nvSpPr>
      <xdr:spPr>
        <a:xfrm>
          <a:off x="20383500" y="99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86948</xdr:rowOff>
    </xdr:from>
    <xdr:ext cx="469744" cy="259045"/>
    <xdr:sp macro="" textlink="">
      <xdr:nvSpPr>
        <xdr:cNvPr id="801" name="テキスト ボックス 800"/>
        <xdr:cNvSpPr txBox="1"/>
      </xdr:nvSpPr>
      <xdr:spPr>
        <a:xfrm>
          <a:off x="20199427" y="1003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165367</xdr:rowOff>
    </xdr:from>
    <xdr:to>
      <xdr:col>28</xdr:col>
      <xdr:colOff>365125</xdr:colOff>
      <xdr:row>58</xdr:row>
      <xdr:rowOff>95517</xdr:rowOff>
    </xdr:to>
    <xdr:sp macro="" textlink="">
      <xdr:nvSpPr>
        <xdr:cNvPr id="802" name="円/楕円 801"/>
        <xdr:cNvSpPr/>
      </xdr:nvSpPr>
      <xdr:spPr>
        <a:xfrm>
          <a:off x="19494500" y="9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86644</xdr:rowOff>
    </xdr:from>
    <xdr:ext cx="469744" cy="259045"/>
    <xdr:sp macro="" textlink="">
      <xdr:nvSpPr>
        <xdr:cNvPr id="803" name="テキスト ボックス 802"/>
        <xdr:cNvSpPr txBox="1"/>
      </xdr:nvSpPr>
      <xdr:spPr>
        <a:xfrm>
          <a:off x="19310427" y="100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171348</xdr:rowOff>
    </xdr:from>
    <xdr:to>
      <xdr:col>27</xdr:col>
      <xdr:colOff>161925</xdr:colOff>
      <xdr:row>58</xdr:row>
      <xdr:rowOff>101498</xdr:rowOff>
    </xdr:to>
    <xdr:sp macro="" textlink="">
      <xdr:nvSpPr>
        <xdr:cNvPr id="804" name="円/楕円 803"/>
        <xdr:cNvSpPr/>
      </xdr:nvSpPr>
      <xdr:spPr>
        <a:xfrm>
          <a:off x="18605500" y="9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92625</xdr:rowOff>
    </xdr:from>
    <xdr:ext cx="469744" cy="259045"/>
    <xdr:sp macro="" textlink="">
      <xdr:nvSpPr>
        <xdr:cNvPr id="805" name="テキスト ボックス 804"/>
        <xdr:cNvSpPr txBox="1"/>
      </xdr:nvSpPr>
      <xdr:spPr>
        <a:xfrm>
          <a:off x="18421427" y="1003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149740</xdr:rowOff>
    </xdr:from>
    <xdr:to>
      <xdr:col>32</xdr:col>
      <xdr:colOff>187325</xdr:colOff>
      <xdr:row>74</xdr:row>
      <xdr:rowOff>159303</xdr:rowOff>
    </xdr:to>
    <xdr:cxnSp macro="">
      <xdr:nvCxnSpPr>
        <xdr:cNvPr id="835" name="直線コネクタ 834"/>
        <xdr:cNvCxnSpPr/>
      </xdr:nvCxnSpPr>
      <xdr:spPr>
        <a:xfrm flipV="1">
          <a:off x="21323300" y="12837040"/>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159303</xdr:rowOff>
    </xdr:from>
    <xdr:to>
      <xdr:col>31</xdr:col>
      <xdr:colOff>34925</xdr:colOff>
      <xdr:row>75</xdr:row>
      <xdr:rowOff>71006</xdr:rowOff>
    </xdr:to>
    <xdr:cxnSp macro="">
      <xdr:nvCxnSpPr>
        <xdr:cNvPr id="838" name="直線コネクタ 837"/>
        <xdr:cNvCxnSpPr/>
      </xdr:nvCxnSpPr>
      <xdr:spPr>
        <a:xfrm flipV="1">
          <a:off x="20434300" y="12846603"/>
          <a:ext cx="889000" cy="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71006</xdr:rowOff>
    </xdr:from>
    <xdr:to>
      <xdr:col>29</xdr:col>
      <xdr:colOff>517525</xdr:colOff>
      <xdr:row>75</xdr:row>
      <xdr:rowOff>121107</xdr:rowOff>
    </xdr:to>
    <xdr:cxnSp macro="">
      <xdr:nvCxnSpPr>
        <xdr:cNvPr id="841" name="直線コネクタ 840"/>
        <xdr:cNvCxnSpPr/>
      </xdr:nvCxnSpPr>
      <xdr:spPr>
        <a:xfrm flipV="1">
          <a:off x="19545300" y="12929756"/>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42" name="フローチャート : 判断 841"/>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43" name="テキスト ボックス 842"/>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121107</xdr:rowOff>
    </xdr:from>
    <xdr:to>
      <xdr:col>28</xdr:col>
      <xdr:colOff>314325</xdr:colOff>
      <xdr:row>75</xdr:row>
      <xdr:rowOff>135795</xdr:rowOff>
    </xdr:to>
    <xdr:cxnSp macro="">
      <xdr:nvCxnSpPr>
        <xdr:cNvPr id="844" name="直線コネクタ 843"/>
        <xdr:cNvCxnSpPr/>
      </xdr:nvCxnSpPr>
      <xdr:spPr>
        <a:xfrm flipV="1">
          <a:off x="18656300" y="12979857"/>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45" name="フローチャート : 判断 844"/>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46" name="テキスト ボックス 845"/>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47" name="フローチャート : 判断 846"/>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48" name="テキスト ボックス 847"/>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98940</xdr:rowOff>
    </xdr:from>
    <xdr:to>
      <xdr:col>32</xdr:col>
      <xdr:colOff>238125</xdr:colOff>
      <xdr:row>75</xdr:row>
      <xdr:rowOff>29090</xdr:rowOff>
    </xdr:to>
    <xdr:sp macro="" textlink="">
      <xdr:nvSpPr>
        <xdr:cNvPr id="854" name="円/楕円 853"/>
        <xdr:cNvSpPr/>
      </xdr:nvSpPr>
      <xdr:spPr>
        <a:xfrm>
          <a:off x="221107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121817</xdr:rowOff>
    </xdr:from>
    <xdr:ext cx="534377" cy="259045"/>
    <xdr:sp macro="" textlink="">
      <xdr:nvSpPr>
        <xdr:cNvPr id="855" name="繰出金該当値テキスト"/>
        <xdr:cNvSpPr txBox="1"/>
      </xdr:nvSpPr>
      <xdr:spPr>
        <a:xfrm>
          <a:off x="22212300" y="1263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108503</xdr:rowOff>
    </xdr:from>
    <xdr:to>
      <xdr:col>31</xdr:col>
      <xdr:colOff>85725</xdr:colOff>
      <xdr:row>75</xdr:row>
      <xdr:rowOff>38653</xdr:rowOff>
    </xdr:to>
    <xdr:sp macro="" textlink="">
      <xdr:nvSpPr>
        <xdr:cNvPr id="856" name="円/楕円 855"/>
        <xdr:cNvSpPr/>
      </xdr:nvSpPr>
      <xdr:spPr>
        <a:xfrm>
          <a:off x="21272500" y="127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55180</xdr:rowOff>
    </xdr:from>
    <xdr:ext cx="534377" cy="259045"/>
    <xdr:sp macro="" textlink="">
      <xdr:nvSpPr>
        <xdr:cNvPr id="857" name="テキスト ボックス 856"/>
        <xdr:cNvSpPr txBox="1"/>
      </xdr:nvSpPr>
      <xdr:spPr>
        <a:xfrm>
          <a:off x="21056111" y="12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20206</xdr:rowOff>
    </xdr:from>
    <xdr:to>
      <xdr:col>29</xdr:col>
      <xdr:colOff>568325</xdr:colOff>
      <xdr:row>75</xdr:row>
      <xdr:rowOff>121806</xdr:rowOff>
    </xdr:to>
    <xdr:sp macro="" textlink="">
      <xdr:nvSpPr>
        <xdr:cNvPr id="858" name="円/楕円 857"/>
        <xdr:cNvSpPr/>
      </xdr:nvSpPr>
      <xdr:spPr>
        <a:xfrm>
          <a:off x="20383500" y="128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138333</xdr:rowOff>
    </xdr:from>
    <xdr:ext cx="534377" cy="259045"/>
    <xdr:sp macro="" textlink="">
      <xdr:nvSpPr>
        <xdr:cNvPr id="859" name="テキスト ボックス 858"/>
        <xdr:cNvSpPr txBox="1"/>
      </xdr:nvSpPr>
      <xdr:spPr>
        <a:xfrm>
          <a:off x="20167111" y="126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70307</xdr:rowOff>
    </xdr:from>
    <xdr:to>
      <xdr:col>28</xdr:col>
      <xdr:colOff>365125</xdr:colOff>
      <xdr:row>76</xdr:row>
      <xdr:rowOff>457</xdr:rowOff>
    </xdr:to>
    <xdr:sp macro="" textlink="">
      <xdr:nvSpPr>
        <xdr:cNvPr id="860" name="円/楕円 859"/>
        <xdr:cNvSpPr/>
      </xdr:nvSpPr>
      <xdr:spPr>
        <a:xfrm>
          <a:off x="19494500" y="129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16984</xdr:rowOff>
    </xdr:from>
    <xdr:ext cx="534377" cy="259045"/>
    <xdr:sp macro="" textlink="">
      <xdr:nvSpPr>
        <xdr:cNvPr id="861" name="テキスト ボックス 860"/>
        <xdr:cNvSpPr txBox="1"/>
      </xdr:nvSpPr>
      <xdr:spPr>
        <a:xfrm>
          <a:off x="19278111" y="127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84995</xdr:rowOff>
    </xdr:from>
    <xdr:to>
      <xdr:col>27</xdr:col>
      <xdr:colOff>161925</xdr:colOff>
      <xdr:row>76</xdr:row>
      <xdr:rowOff>15145</xdr:rowOff>
    </xdr:to>
    <xdr:sp macro="" textlink="">
      <xdr:nvSpPr>
        <xdr:cNvPr id="862" name="円/楕円 861"/>
        <xdr:cNvSpPr/>
      </xdr:nvSpPr>
      <xdr:spPr>
        <a:xfrm>
          <a:off x="18605500" y="129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31672</xdr:rowOff>
    </xdr:from>
    <xdr:ext cx="534377" cy="259045"/>
    <xdr:sp macro="" textlink="">
      <xdr:nvSpPr>
        <xdr:cNvPr id="863" name="テキスト ボックス 862"/>
        <xdr:cNvSpPr txBox="1"/>
      </xdr:nvSpPr>
      <xdr:spPr>
        <a:xfrm>
          <a:off x="18389111" y="127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人件費は住民一人当たり</a:t>
          </a:r>
          <a:r>
            <a:rPr kumimoji="1" lang="en-US" altLang="ja-JP" sz="1300">
              <a:latin typeface="ＭＳ Ｐゴシック"/>
            </a:rPr>
            <a:t>78,693</a:t>
          </a:r>
          <a:r>
            <a:rPr kumimoji="1" lang="ja-JP" altLang="en-US" sz="1300">
              <a:latin typeface="ＭＳ Ｐゴシック"/>
            </a:rPr>
            <a:t>円となっており、類似団体と比較して一人当たりコストが高い状況となっている。これは、上郡町及び播磨科学公園都市地域の消防事務を受託していることや、幼稚園・保育所・学校給食センターなどの子育て関連事業を市直営により実施しているためである。今後も引き続き、簡素で効率的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兵庫県赤穂市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49,090
48,737
126.85
21,079,918
20,912,531
116,056
12,357,695
30,216,151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129.9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159948</xdr:rowOff>
    </xdr:from>
    <xdr:to>
      <xdr:col>6</xdr:col>
      <xdr:colOff>511175</xdr:colOff>
      <xdr:row>37</xdr:row>
      <xdr:rowOff>103124</xdr:rowOff>
    </xdr:to>
    <xdr:cxnSp macro="">
      <xdr:nvCxnSpPr>
        <xdr:cNvPr id="63" name="直線コネクタ 62"/>
        <xdr:cNvCxnSpPr/>
      </xdr:nvCxnSpPr>
      <xdr:spPr>
        <a:xfrm>
          <a:off x="3797300" y="6332148"/>
          <a:ext cx="8382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159948</xdr:rowOff>
    </xdr:from>
    <xdr:to>
      <xdr:col>5</xdr:col>
      <xdr:colOff>358775</xdr:colOff>
      <xdr:row>37</xdr:row>
      <xdr:rowOff>67201</xdr:rowOff>
    </xdr:to>
    <xdr:cxnSp macro="">
      <xdr:nvCxnSpPr>
        <xdr:cNvPr id="66" name="直線コネクタ 65"/>
        <xdr:cNvCxnSpPr/>
      </xdr:nvCxnSpPr>
      <xdr:spPr>
        <a:xfrm flipV="1">
          <a:off x="2908300" y="6332148"/>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67201</xdr:rowOff>
    </xdr:from>
    <xdr:to>
      <xdr:col>4</xdr:col>
      <xdr:colOff>155575</xdr:colOff>
      <xdr:row>37</xdr:row>
      <xdr:rowOff>102798</xdr:rowOff>
    </xdr:to>
    <xdr:cxnSp macro="">
      <xdr:nvCxnSpPr>
        <xdr:cNvPr id="69" name="直線コネクタ 68"/>
        <xdr:cNvCxnSpPr/>
      </xdr:nvCxnSpPr>
      <xdr:spPr>
        <a:xfrm flipV="1">
          <a:off x="2019300" y="6410851"/>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61795</xdr:rowOff>
    </xdr:from>
    <xdr:to>
      <xdr:col>4</xdr:col>
      <xdr:colOff>206375</xdr:colOff>
      <xdr:row>38</xdr:row>
      <xdr:rowOff>163395</xdr:rowOff>
    </xdr:to>
    <xdr:sp macro="" textlink="">
      <xdr:nvSpPr>
        <xdr:cNvPr id="70" name="フローチャート : 判断 69"/>
        <xdr:cNvSpPr/>
      </xdr:nvSpPr>
      <xdr:spPr>
        <a:xfrm>
          <a:off x="2857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154522</xdr:rowOff>
    </xdr:from>
    <xdr:ext cx="469744" cy="259045"/>
    <xdr:sp macro="" textlink="">
      <xdr:nvSpPr>
        <xdr:cNvPr id="71" name="テキスト ボックス 70"/>
        <xdr:cNvSpPr txBox="1"/>
      </xdr:nvSpPr>
      <xdr:spPr>
        <a:xfrm>
          <a:off x="2673427"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32258</xdr:rowOff>
    </xdr:from>
    <xdr:to>
      <xdr:col>2</xdr:col>
      <xdr:colOff>638175</xdr:colOff>
      <xdr:row>37</xdr:row>
      <xdr:rowOff>102798</xdr:rowOff>
    </xdr:to>
    <xdr:cxnSp macro="">
      <xdr:nvCxnSpPr>
        <xdr:cNvPr id="72" name="直線コネクタ 71"/>
        <xdr:cNvCxnSpPr/>
      </xdr:nvCxnSpPr>
      <xdr:spPr>
        <a:xfrm>
          <a:off x="1130300" y="6375908"/>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70938</xdr:rowOff>
    </xdr:from>
    <xdr:to>
      <xdr:col>3</xdr:col>
      <xdr:colOff>3175</xdr:colOff>
      <xdr:row>39</xdr:row>
      <xdr:rowOff>1088</xdr:rowOff>
    </xdr:to>
    <xdr:sp macro="" textlink="">
      <xdr:nvSpPr>
        <xdr:cNvPr id="73" name="フローチャート : 判断 72"/>
        <xdr:cNvSpPr/>
      </xdr:nvSpPr>
      <xdr:spPr>
        <a:xfrm>
          <a:off x="1968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163665</xdr:rowOff>
    </xdr:from>
    <xdr:ext cx="469744" cy="259045"/>
    <xdr:sp macro="" textlink="">
      <xdr:nvSpPr>
        <xdr:cNvPr id="74" name="テキスト ボックス 73"/>
        <xdr:cNvSpPr txBox="1"/>
      </xdr:nvSpPr>
      <xdr:spPr>
        <a:xfrm>
          <a:off x="1784427"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24892</xdr:rowOff>
    </xdr:from>
    <xdr:to>
      <xdr:col>1</xdr:col>
      <xdr:colOff>485775</xdr:colOff>
      <xdr:row>38</xdr:row>
      <xdr:rowOff>126492</xdr:rowOff>
    </xdr:to>
    <xdr:sp macro="" textlink="">
      <xdr:nvSpPr>
        <xdr:cNvPr id="75" name="フローチャート : 判断 74"/>
        <xdr:cNvSpPr/>
      </xdr:nvSpPr>
      <xdr:spPr>
        <a:xfrm>
          <a:off x="1079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117619</xdr:rowOff>
    </xdr:from>
    <xdr:ext cx="469744" cy="259045"/>
    <xdr:sp macro="" textlink="">
      <xdr:nvSpPr>
        <xdr:cNvPr id="76" name="テキスト ボックス 75"/>
        <xdr:cNvSpPr txBox="1"/>
      </xdr:nvSpPr>
      <xdr:spPr>
        <a:xfrm>
          <a:off x="895427"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52324</xdr:rowOff>
    </xdr:from>
    <xdr:to>
      <xdr:col>6</xdr:col>
      <xdr:colOff>561975</xdr:colOff>
      <xdr:row>37</xdr:row>
      <xdr:rowOff>153924</xdr:rowOff>
    </xdr:to>
    <xdr:sp macro="" textlink="">
      <xdr:nvSpPr>
        <xdr:cNvPr id="82" name="円/楕円 81"/>
        <xdr:cNvSpPr/>
      </xdr:nvSpPr>
      <xdr:spPr>
        <a:xfrm>
          <a:off x="4584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30751</xdr:rowOff>
    </xdr:from>
    <xdr:ext cx="469744" cy="259045"/>
    <xdr:sp macro="" textlink="">
      <xdr:nvSpPr>
        <xdr:cNvPr id="83" name="議会費該当値テキスト"/>
        <xdr:cNvSpPr txBox="1"/>
      </xdr:nvSpPr>
      <xdr:spPr>
        <a:xfrm>
          <a:off x="4686300"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109148</xdr:rowOff>
    </xdr:from>
    <xdr:to>
      <xdr:col>5</xdr:col>
      <xdr:colOff>409575</xdr:colOff>
      <xdr:row>37</xdr:row>
      <xdr:rowOff>39298</xdr:rowOff>
    </xdr:to>
    <xdr:sp macro="" textlink="">
      <xdr:nvSpPr>
        <xdr:cNvPr id="84" name="円/楕円 83"/>
        <xdr:cNvSpPr/>
      </xdr:nvSpPr>
      <xdr:spPr>
        <a:xfrm>
          <a:off x="3746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30425</xdr:rowOff>
    </xdr:from>
    <xdr:ext cx="469744" cy="259045"/>
    <xdr:sp macro="" textlink="">
      <xdr:nvSpPr>
        <xdr:cNvPr id="85" name="テキスト ボックス 84"/>
        <xdr:cNvSpPr txBox="1"/>
      </xdr:nvSpPr>
      <xdr:spPr>
        <a:xfrm>
          <a:off x="3562427"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16401</xdr:rowOff>
    </xdr:from>
    <xdr:to>
      <xdr:col>4</xdr:col>
      <xdr:colOff>206375</xdr:colOff>
      <xdr:row>37</xdr:row>
      <xdr:rowOff>118001</xdr:rowOff>
    </xdr:to>
    <xdr:sp macro="" textlink="">
      <xdr:nvSpPr>
        <xdr:cNvPr id="86" name="円/楕円 85"/>
        <xdr:cNvSpPr/>
      </xdr:nvSpPr>
      <xdr:spPr>
        <a:xfrm>
          <a:off x="2857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134528</xdr:rowOff>
    </xdr:from>
    <xdr:ext cx="469744" cy="259045"/>
    <xdr:sp macro="" textlink="">
      <xdr:nvSpPr>
        <xdr:cNvPr id="87" name="テキスト ボックス 86"/>
        <xdr:cNvSpPr txBox="1"/>
      </xdr:nvSpPr>
      <xdr:spPr>
        <a:xfrm>
          <a:off x="2673427" y="61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51998</xdr:rowOff>
    </xdr:from>
    <xdr:to>
      <xdr:col>3</xdr:col>
      <xdr:colOff>3175</xdr:colOff>
      <xdr:row>37</xdr:row>
      <xdr:rowOff>153598</xdr:rowOff>
    </xdr:to>
    <xdr:sp macro="" textlink="">
      <xdr:nvSpPr>
        <xdr:cNvPr id="88" name="円/楕円 87"/>
        <xdr:cNvSpPr/>
      </xdr:nvSpPr>
      <xdr:spPr>
        <a:xfrm>
          <a:off x="1968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170125</xdr:rowOff>
    </xdr:from>
    <xdr:ext cx="469744" cy="259045"/>
    <xdr:sp macro="" textlink="">
      <xdr:nvSpPr>
        <xdr:cNvPr id="89" name="テキスト ボックス 88"/>
        <xdr:cNvSpPr txBox="1"/>
      </xdr:nvSpPr>
      <xdr:spPr>
        <a:xfrm>
          <a:off x="1784427" y="6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152908</xdr:rowOff>
    </xdr:from>
    <xdr:to>
      <xdr:col>1</xdr:col>
      <xdr:colOff>485775</xdr:colOff>
      <xdr:row>37</xdr:row>
      <xdr:rowOff>83058</xdr:rowOff>
    </xdr:to>
    <xdr:sp macro="" textlink="">
      <xdr:nvSpPr>
        <xdr:cNvPr id="90" name="円/楕円 89"/>
        <xdr:cNvSpPr/>
      </xdr:nvSpPr>
      <xdr:spPr>
        <a:xfrm>
          <a:off x="107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99585</xdr:rowOff>
    </xdr:from>
    <xdr:ext cx="469744" cy="259045"/>
    <xdr:sp macro="" textlink="">
      <xdr:nvSpPr>
        <xdr:cNvPr id="91" name="テキスト ボックス 90"/>
        <xdr:cNvSpPr txBox="1"/>
      </xdr:nvSpPr>
      <xdr:spPr>
        <a:xfrm>
          <a:off x="895427" y="61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46462</xdr:rowOff>
    </xdr:from>
    <xdr:to>
      <xdr:col>6</xdr:col>
      <xdr:colOff>511175</xdr:colOff>
      <xdr:row>58</xdr:row>
      <xdr:rowOff>53704</xdr:rowOff>
    </xdr:to>
    <xdr:cxnSp macro="">
      <xdr:nvCxnSpPr>
        <xdr:cNvPr id="120" name="直線コネクタ 119"/>
        <xdr:cNvCxnSpPr/>
      </xdr:nvCxnSpPr>
      <xdr:spPr>
        <a:xfrm flipV="1">
          <a:off x="3797300" y="9990562"/>
          <a:ext cx="8382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53704</xdr:rowOff>
    </xdr:from>
    <xdr:to>
      <xdr:col>5</xdr:col>
      <xdr:colOff>358775</xdr:colOff>
      <xdr:row>58</xdr:row>
      <xdr:rowOff>65999</xdr:rowOff>
    </xdr:to>
    <xdr:cxnSp macro="">
      <xdr:nvCxnSpPr>
        <xdr:cNvPr id="123" name="直線コネクタ 122"/>
        <xdr:cNvCxnSpPr/>
      </xdr:nvCxnSpPr>
      <xdr:spPr>
        <a:xfrm flipV="1">
          <a:off x="2908300" y="9997804"/>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140512</xdr:rowOff>
    </xdr:from>
    <xdr:to>
      <xdr:col>4</xdr:col>
      <xdr:colOff>155575</xdr:colOff>
      <xdr:row>58</xdr:row>
      <xdr:rowOff>65999</xdr:rowOff>
    </xdr:to>
    <xdr:cxnSp macro="">
      <xdr:nvCxnSpPr>
        <xdr:cNvPr id="126" name="直線コネクタ 125"/>
        <xdr:cNvCxnSpPr/>
      </xdr:nvCxnSpPr>
      <xdr:spPr>
        <a:xfrm>
          <a:off x="2019300" y="9741712"/>
          <a:ext cx="889000" cy="26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149757</xdr:rowOff>
    </xdr:from>
    <xdr:to>
      <xdr:col>4</xdr:col>
      <xdr:colOff>206375</xdr:colOff>
      <xdr:row>58</xdr:row>
      <xdr:rowOff>79907</xdr:rowOff>
    </xdr:to>
    <xdr:sp macro="" textlink="">
      <xdr:nvSpPr>
        <xdr:cNvPr id="127" name="フローチャート : 判断 126"/>
        <xdr:cNvSpPr/>
      </xdr:nvSpPr>
      <xdr:spPr>
        <a:xfrm>
          <a:off x="2857500" y="9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96434</xdr:rowOff>
    </xdr:from>
    <xdr:ext cx="534377" cy="259045"/>
    <xdr:sp macro="" textlink="">
      <xdr:nvSpPr>
        <xdr:cNvPr id="128" name="テキスト ボックス 127"/>
        <xdr:cNvSpPr txBox="1"/>
      </xdr:nvSpPr>
      <xdr:spPr>
        <a:xfrm>
          <a:off x="2641111" y="9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140512</xdr:rowOff>
    </xdr:from>
    <xdr:to>
      <xdr:col>2</xdr:col>
      <xdr:colOff>638175</xdr:colOff>
      <xdr:row>58</xdr:row>
      <xdr:rowOff>55716</xdr:rowOff>
    </xdr:to>
    <xdr:cxnSp macro="">
      <xdr:nvCxnSpPr>
        <xdr:cNvPr id="129" name="直線コネクタ 128"/>
        <xdr:cNvCxnSpPr/>
      </xdr:nvCxnSpPr>
      <xdr:spPr>
        <a:xfrm flipV="1">
          <a:off x="1130300" y="9741712"/>
          <a:ext cx="889000" cy="2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109615</xdr:rowOff>
    </xdr:from>
    <xdr:to>
      <xdr:col>3</xdr:col>
      <xdr:colOff>3175</xdr:colOff>
      <xdr:row>58</xdr:row>
      <xdr:rowOff>39765</xdr:rowOff>
    </xdr:to>
    <xdr:sp macro="" textlink="">
      <xdr:nvSpPr>
        <xdr:cNvPr id="130" name="フローチャート : 判断 129"/>
        <xdr:cNvSpPr/>
      </xdr:nvSpPr>
      <xdr:spPr>
        <a:xfrm>
          <a:off x="1968500" y="98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30892</xdr:rowOff>
    </xdr:from>
    <xdr:ext cx="534377" cy="259045"/>
    <xdr:sp macro="" textlink="">
      <xdr:nvSpPr>
        <xdr:cNvPr id="131" name="テキスト ボックス 130"/>
        <xdr:cNvSpPr txBox="1"/>
      </xdr:nvSpPr>
      <xdr:spPr>
        <a:xfrm>
          <a:off x="1752111" y="99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142644</xdr:rowOff>
    </xdr:from>
    <xdr:to>
      <xdr:col>1</xdr:col>
      <xdr:colOff>485775</xdr:colOff>
      <xdr:row>58</xdr:row>
      <xdr:rowOff>72794</xdr:rowOff>
    </xdr:to>
    <xdr:sp macro="" textlink="">
      <xdr:nvSpPr>
        <xdr:cNvPr id="132" name="フローチャート : 判断 131"/>
        <xdr:cNvSpPr/>
      </xdr:nvSpPr>
      <xdr:spPr>
        <a:xfrm>
          <a:off x="1079500" y="991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89321</xdr:rowOff>
    </xdr:from>
    <xdr:ext cx="534377" cy="259045"/>
    <xdr:sp macro="" textlink="">
      <xdr:nvSpPr>
        <xdr:cNvPr id="133" name="テキスト ボックス 132"/>
        <xdr:cNvSpPr txBox="1"/>
      </xdr:nvSpPr>
      <xdr:spPr>
        <a:xfrm>
          <a:off x="863111" y="969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167112</xdr:rowOff>
    </xdr:from>
    <xdr:to>
      <xdr:col>6</xdr:col>
      <xdr:colOff>561975</xdr:colOff>
      <xdr:row>58</xdr:row>
      <xdr:rowOff>97262</xdr:rowOff>
    </xdr:to>
    <xdr:sp macro="" textlink="">
      <xdr:nvSpPr>
        <xdr:cNvPr id="139" name="円/楕円 138"/>
        <xdr:cNvSpPr/>
      </xdr:nvSpPr>
      <xdr:spPr>
        <a:xfrm>
          <a:off x="4584700" y="99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82039</xdr:rowOff>
    </xdr:from>
    <xdr:ext cx="534377" cy="259045"/>
    <xdr:sp macro="" textlink="">
      <xdr:nvSpPr>
        <xdr:cNvPr id="140" name="総務費該当値テキスト"/>
        <xdr:cNvSpPr txBox="1"/>
      </xdr:nvSpPr>
      <xdr:spPr>
        <a:xfrm>
          <a:off x="4686300" y="98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2904</xdr:rowOff>
    </xdr:from>
    <xdr:to>
      <xdr:col>5</xdr:col>
      <xdr:colOff>409575</xdr:colOff>
      <xdr:row>58</xdr:row>
      <xdr:rowOff>104504</xdr:rowOff>
    </xdr:to>
    <xdr:sp macro="" textlink="">
      <xdr:nvSpPr>
        <xdr:cNvPr id="141" name="円/楕円 140"/>
        <xdr:cNvSpPr/>
      </xdr:nvSpPr>
      <xdr:spPr>
        <a:xfrm>
          <a:off x="3746500" y="9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95631</xdr:rowOff>
    </xdr:from>
    <xdr:ext cx="534377" cy="259045"/>
    <xdr:sp macro="" textlink="">
      <xdr:nvSpPr>
        <xdr:cNvPr id="142" name="テキスト ボックス 141"/>
        <xdr:cNvSpPr txBox="1"/>
      </xdr:nvSpPr>
      <xdr:spPr>
        <a:xfrm>
          <a:off x="3530111" y="100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15199</xdr:rowOff>
    </xdr:from>
    <xdr:to>
      <xdr:col>4</xdr:col>
      <xdr:colOff>206375</xdr:colOff>
      <xdr:row>58</xdr:row>
      <xdr:rowOff>116799</xdr:rowOff>
    </xdr:to>
    <xdr:sp macro="" textlink="">
      <xdr:nvSpPr>
        <xdr:cNvPr id="143" name="円/楕円 142"/>
        <xdr:cNvSpPr/>
      </xdr:nvSpPr>
      <xdr:spPr>
        <a:xfrm>
          <a:off x="2857500" y="99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107926</xdr:rowOff>
    </xdr:from>
    <xdr:ext cx="534377" cy="259045"/>
    <xdr:sp macro="" textlink="">
      <xdr:nvSpPr>
        <xdr:cNvPr id="144" name="テキスト ボックス 143"/>
        <xdr:cNvSpPr txBox="1"/>
      </xdr:nvSpPr>
      <xdr:spPr>
        <a:xfrm>
          <a:off x="2641111" y="100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89712</xdr:rowOff>
    </xdr:from>
    <xdr:to>
      <xdr:col>3</xdr:col>
      <xdr:colOff>3175</xdr:colOff>
      <xdr:row>57</xdr:row>
      <xdr:rowOff>19862</xdr:rowOff>
    </xdr:to>
    <xdr:sp macro="" textlink="">
      <xdr:nvSpPr>
        <xdr:cNvPr id="145" name="円/楕円 144"/>
        <xdr:cNvSpPr/>
      </xdr:nvSpPr>
      <xdr:spPr>
        <a:xfrm>
          <a:off x="1968500" y="96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36389</xdr:rowOff>
    </xdr:from>
    <xdr:ext cx="599010" cy="259045"/>
    <xdr:sp macro="" textlink="">
      <xdr:nvSpPr>
        <xdr:cNvPr id="146" name="テキスト ボックス 145"/>
        <xdr:cNvSpPr txBox="1"/>
      </xdr:nvSpPr>
      <xdr:spPr>
        <a:xfrm>
          <a:off x="1719794" y="946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4916</xdr:rowOff>
    </xdr:from>
    <xdr:to>
      <xdr:col>1</xdr:col>
      <xdr:colOff>485775</xdr:colOff>
      <xdr:row>58</xdr:row>
      <xdr:rowOff>106516</xdr:rowOff>
    </xdr:to>
    <xdr:sp macro="" textlink="">
      <xdr:nvSpPr>
        <xdr:cNvPr id="147" name="円/楕円 146"/>
        <xdr:cNvSpPr/>
      </xdr:nvSpPr>
      <xdr:spPr>
        <a:xfrm>
          <a:off x="1079500" y="9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97643</xdr:rowOff>
    </xdr:from>
    <xdr:ext cx="534377" cy="259045"/>
    <xdr:sp macro="" textlink="">
      <xdr:nvSpPr>
        <xdr:cNvPr id="148" name="テキスト ボックス 147"/>
        <xdr:cNvSpPr txBox="1"/>
      </xdr:nvSpPr>
      <xdr:spPr>
        <a:xfrm>
          <a:off x="863111" y="100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123089</xdr:rowOff>
    </xdr:from>
    <xdr:to>
      <xdr:col>6</xdr:col>
      <xdr:colOff>511175</xdr:colOff>
      <xdr:row>78</xdr:row>
      <xdr:rowOff>142939</xdr:rowOff>
    </xdr:to>
    <xdr:cxnSp macro="">
      <xdr:nvCxnSpPr>
        <xdr:cNvPr id="178" name="直線コネクタ 177"/>
        <xdr:cNvCxnSpPr/>
      </xdr:nvCxnSpPr>
      <xdr:spPr>
        <a:xfrm flipV="1">
          <a:off x="3797300" y="13496189"/>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142939</xdr:rowOff>
    </xdr:from>
    <xdr:to>
      <xdr:col>5</xdr:col>
      <xdr:colOff>358775</xdr:colOff>
      <xdr:row>79</xdr:row>
      <xdr:rowOff>9905</xdr:rowOff>
    </xdr:to>
    <xdr:cxnSp macro="">
      <xdr:nvCxnSpPr>
        <xdr:cNvPr id="181" name="直線コネクタ 180"/>
        <xdr:cNvCxnSpPr/>
      </xdr:nvCxnSpPr>
      <xdr:spPr>
        <a:xfrm flipV="1">
          <a:off x="2908300" y="13516039"/>
          <a:ext cx="8890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9905</xdr:rowOff>
    </xdr:from>
    <xdr:to>
      <xdr:col>4</xdr:col>
      <xdr:colOff>155575</xdr:colOff>
      <xdr:row>79</xdr:row>
      <xdr:rowOff>32410</xdr:rowOff>
    </xdr:to>
    <xdr:cxnSp macro="">
      <xdr:nvCxnSpPr>
        <xdr:cNvPr id="184" name="直線コネクタ 183"/>
        <xdr:cNvCxnSpPr/>
      </xdr:nvCxnSpPr>
      <xdr:spPr>
        <a:xfrm flipV="1">
          <a:off x="2019300" y="13554455"/>
          <a:ext cx="889000" cy="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65148</xdr:rowOff>
    </xdr:from>
    <xdr:to>
      <xdr:col>4</xdr:col>
      <xdr:colOff>206375</xdr:colOff>
      <xdr:row>78</xdr:row>
      <xdr:rowOff>166748</xdr:rowOff>
    </xdr:to>
    <xdr:sp macro="" textlink="">
      <xdr:nvSpPr>
        <xdr:cNvPr id="185" name="フローチャート : 判断 184"/>
        <xdr:cNvSpPr/>
      </xdr:nvSpPr>
      <xdr:spPr>
        <a:xfrm>
          <a:off x="2857500" y="134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11825</xdr:rowOff>
    </xdr:from>
    <xdr:ext cx="599010" cy="259045"/>
    <xdr:sp macro="" textlink="">
      <xdr:nvSpPr>
        <xdr:cNvPr id="186" name="テキスト ボックス 185"/>
        <xdr:cNvSpPr txBox="1"/>
      </xdr:nvSpPr>
      <xdr:spPr>
        <a:xfrm>
          <a:off x="2608794" y="13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32410</xdr:rowOff>
    </xdr:from>
    <xdr:to>
      <xdr:col>2</xdr:col>
      <xdr:colOff>638175</xdr:colOff>
      <xdr:row>79</xdr:row>
      <xdr:rowOff>35356</xdr:rowOff>
    </xdr:to>
    <xdr:cxnSp macro="">
      <xdr:nvCxnSpPr>
        <xdr:cNvPr id="187" name="直線コネクタ 186"/>
        <xdr:cNvCxnSpPr/>
      </xdr:nvCxnSpPr>
      <xdr:spPr>
        <a:xfrm flipV="1">
          <a:off x="1130300" y="13576960"/>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93545</xdr:rowOff>
    </xdr:from>
    <xdr:to>
      <xdr:col>3</xdr:col>
      <xdr:colOff>3175</xdr:colOff>
      <xdr:row>79</xdr:row>
      <xdr:rowOff>23695</xdr:rowOff>
    </xdr:to>
    <xdr:sp macro="" textlink="">
      <xdr:nvSpPr>
        <xdr:cNvPr id="188" name="フローチャート : 判断 187"/>
        <xdr:cNvSpPr/>
      </xdr:nvSpPr>
      <xdr:spPr>
        <a:xfrm>
          <a:off x="1968500" y="134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40222</xdr:rowOff>
    </xdr:from>
    <xdr:ext cx="599010" cy="259045"/>
    <xdr:sp macro="" textlink="">
      <xdr:nvSpPr>
        <xdr:cNvPr id="189" name="テキスト ボックス 188"/>
        <xdr:cNvSpPr txBox="1"/>
      </xdr:nvSpPr>
      <xdr:spPr>
        <a:xfrm>
          <a:off x="1719794" y="132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101786</xdr:rowOff>
    </xdr:from>
    <xdr:to>
      <xdr:col>1</xdr:col>
      <xdr:colOff>485775</xdr:colOff>
      <xdr:row>79</xdr:row>
      <xdr:rowOff>31936</xdr:rowOff>
    </xdr:to>
    <xdr:sp macro="" textlink="">
      <xdr:nvSpPr>
        <xdr:cNvPr id="190" name="フローチャート : 判断 189"/>
        <xdr:cNvSpPr/>
      </xdr:nvSpPr>
      <xdr:spPr>
        <a:xfrm>
          <a:off x="1079500" y="1347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48463</xdr:rowOff>
    </xdr:from>
    <xdr:ext cx="599010" cy="259045"/>
    <xdr:sp macro="" textlink="">
      <xdr:nvSpPr>
        <xdr:cNvPr id="191" name="テキスト ボックス 190"/>
        <xdr:cNvSpPr txBox="1"/>
      </xdr:nvSpPr>
      <xdr:spPr>
        <a:xfrm>
          <a:off x="830794" y="132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72289</xdr:rowOff>
    </xdr:from>
    <xdr:to>
      <xdr:col>6</xdr:col>
      <xdr:colOff>561975</xdr:colOff>
      <xdr:row>79</xdr:row>
      <xdr:rowOff>2439</xdr:rowOff>
    </xdr:to>
    <xdr:sp macro="" textlink="">
      <xdr:nvSpPr>
        <xdr:cNvPr id="197" name="円/楕円 196"/>
        <xdr:cNvSpPr/>
      </xdr:nvSpPr>
      <xdr:spPr>
        <a:xfrm>
          <a:off x="4584700" y="13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158666</xdr:rowOff>
    </xdr:from>
    <xdr:ext cx="599010" cy="259045"/>
    <xdr:sp macro="" textlink="">
      <xdr:nvSpPr>
        <xdr:cNvPr id="198" name="民生費該当値テキスト"/>
        <xdr:cNvSpPr txBox="1"/>
      </xdr:nvSpPr>
      <xdr:spPr>
        <a:xfrm>
          <a:off x="4686300" y="1336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92139</xdr:rowOff>
    </xdr:from>
    <xdr:to>
      <xdr:col>5</xdr:col>
      <xdr:colOff>409575</xdr:colOff>
      <xdr:row>79</xdr:row>
      <xdr:rowOff>22289</xdr:rowOff>
    </xdr:to>
    <xdr:sp macro="" textlink="">
      <xdr:nvSpPr>
        <xdr:cNvPr id="199" name="円/楕円 198"/>
        <xdr:cNvSpPr/>
      </xdr:nvSpPr>
      <xdr:spPr>
        <a:xfrm>
          <a:off x="3746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13416</xdr:rowOff>
    </xdr:from>
    <xdr:ext cx="599010" cy="259045"/>
    <xdr:sp macro="" textlink="">
      <xdr:nvSpPr>
        <xdr:cNvPr id="200" name="テキスト ボックス 199"/>
        <xdr:cNvSpPr txBox="1"/>
      </xdr:nvSpPr>
      <xdr:spPr>
        <a:xfrm>
          <a:off x="3497794" y="135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130555</xdr:rowOff>
    </xdr:from>
    <xdr:to>
      <xdr:col>4</xdr:col>
      <xdr:colOff>206375</xdr:colOff>
      <xdr:row>79</xdr:row>
      <xdr:rowOff>60705</xdr:rowOff>
    </xdr:to>
    <xdr:sp macro="" textlink="">
      <xdr:nvSpPr>
        <xdr:cNvPr id="201" name="円/楕円 200"/>
        <xdr:cNvSpPr/>
      </xdr:nvSpPr>
      <xdr:spPr>
        <a:xfrm>
          <a:off x="2857500" y="135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51832</xdr:rowOff>
    </xdr:from>
    <xdr:ext cx="599010" cy="259045"/>
    <xdr:sp macro="" textlink="">
      <xdr:nvSpPr>
        <xdr:cNvPr id="202" name="テキスト ボックス 201"/>
        <xdr:cNvSpPr txBox="1"/>
      </xdr:nvSpPr>
      <xdr:spPr>
        <a:xfrm>
          <a:off x="2608794" y="135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153060</xdr:rowOff>
    </xdr:from>
    <xdr:to>
      <xdr:col>3</xdr:col>
      <xdr:colOff>3175</xdr:colOff>
      <xdr:row>79</xdr:row>
      <xdr:rowOff>83210</xdr:rowOff>
    </xdr:to>
    <xdr:sp macro="" textlink="">
      <xdr:nvSpPr>
        <xdr:cNvPr id="203" name="円/楕円 202"/>
        <xdr:cNvSpPr/>
      </xdr:nvSpPr>
      <xdr:spPr>
        <a:xfrm>
          <a:off x="1968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74337</xdr:rowOff>
    </xdr:from>
    <xdr:ext cx="599010" cy="259045"/>
    <xdr:sp macro="" textlink="">
      <xdr:nvSpPr>
        <xdr:cNvPr id="204" name="テキスト ボックス 203"/>
        <xdr:cNvSpPr txBox="1"/>
      </xdr:nvSpPr>
      <xdr:spPr>
        <a:xfrm>
          <a:off x="1719794" y="1361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156006</xdr:rowOff>
    </xdr:from>
    <xdr:to>
      <xdr:col>1</xdr:col>
      <xdr:colOff>485775</xdr:colOff>
      <xdr:row>79</xdr:row>
      <xdr:rowOff>86156</xdr:rowOff>
    </xdr:to>
    <xdr:sp macro="" textlink="">
      <xdr:nvSpPr>
        <xdr:cNvPr id="205" name="円/楕円 204"/>
        <xdr:cNvSpPr/>
      </xdr:nvSpPr>
      <xdr:spPr>
        <a:xfrm>
          <a:off x="1079500" y="135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77283</xdr:rowOff>
    </xdr:from>
    <xdr:ext cx="599010" cy="259045"/>
    <xdr:sp macro="" textlink="">
      <xdr:nvSpPr>
        <xdr:cNvPr id="206" name="テキスト ボックス 205"/>
        <xdr:cNvSpPr txBox="1"/>
      </xdr:nvSpPr>
      <xdr:spPr>
        <a:xfrm>
          <a:off x="830794" y="1362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147193</xdr:rowOff>
    </xdr:from>
    <xdr:to>
      <xdr:col>6</xdr:col>
      <xdr:colOff>511175</xdr:colOff>
      <xdr:row>96</xdr:row>
      <xdr:rowOff>73101</xdr:rowOff>
    </xdr:to>
    <xdr:cxnSp macro="">
      <xdr:nvCxnSpPr>
        <xdr:cNvPr id="235" name="直線コネクタ 234"/>
        <xdr:cNvCxnSpPr/>
      </xdr:nvCxnSpPr>
      <xdr:spPr>
        <a:xfrm>
          <a:off x="3797300" y="16434943"/>
          <a:ext cx="838200" cy="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147193</xdr:rowOff>
    </xdr:from>
    <xdr:to>
      <xdr:col>5</xdr:col>
      <xdr:colOff>358775</xdr:colOff>
      <xdr:row>95</xdr:row>
      <xdr:rowOff>147892</xdr:rowOff>
    </xdr:to>
    <xdr:cxnSp macro="">
      <xdr:nvCxnSpPr>
        <xdr:cNvPr id="238" name="直線コネクタ 237"/>
        <xdr:cNvCxnSpPr/>
      </xdr:nvCxnSpPr>
      <xdr:spPr>
        <a:xfrm flipV="1">
          <a:off x="2908300" y="16434943"/>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147892</xdr:rowOff>
    </xdr:from>
    <xdr:to>
      <xdr:col>4</xdr:col>
      <xdr:colOff>155575</xdr:colOff>
      <xdr:row>96</xdr:row>
      <xdr:rowOff>7049</xdr:rowOff>
    </xdr:to>
    <xdr:cxnSp macro="">
      <xdr:nvCxnSpPr>
        <xdr:cNvPr id="241" name="直線コネクタ 240"/>
        <xdr:cNvCxnSpPr/>
      </xdr:nvCxnSpPr>
      <xdr:spPr>
        <a:xfrm flipV="1">
          <a:off x="2019300" y="16435642"/>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29959</xdr:rowOff>
    </xdr:from>
    <xdr:to>
      <xdr:col>4</xdr:col>
      <xdr:colOff>206375</xdr:colOff>
      <xdr:row>96</xdr:row>
      <xdr:rowOff>131559</xdr:rowOff>
    </xdr:to>
    <xdr:sp macro="" textlink="">
      <xdr:nvSpPr>
        <xdr:cNvPr id="242" name="フローチャート : 判断 241"/>
        <xdr:cNvSpPr/>
      </xdr:nvSpPr>
      <xdr:spPr>
        <a:xfrm>
          <a:off x="2857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122686</xdr:rowOff>
    </xdr:from>
    <xdr:ext cx="534377" cy="259045"/>
    <xdr:sp macro="" textlink="">
      <xdr:nvSpPr>
        <xdr:cNvPr id="243" name="テキスト ボックス 242"/>
        <xdr:cNvSpPr txBox="1"/>
      </xdr:nvSpPr>
      <xdr:spPr>
        <a:xfrm>
          <a:off x="2641111"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7049</xdr:rowOff>
    </xdr:from>
    <xdr:to>
      <xdr:col>2</xdr:col>
      <xdr:colOff>638175</xdr:colOff>
      <xdr:row>96</xdr:row>
      <xdr:rowOff>84113</xdr:rowOff>
    </xdr:to>
    <xdr:cxnSp macro="">
      <xdr:nvCxnSpPr>
        <xdr:cNvPr id="244" name="直線コネクタ 243"/>
        <xdr:cNvCxnSpPr/>
      </xdr:nvCxnSpPr>
      <xdr:spPr>
        <a:xfrm flipV="1">
          <a:off x="1130300" y="16466249"/>
          <a:ext cx="889000" cy="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60553</xdr:rowOff>
    </xdr:from>
    <xdr:to>
      <xdr:col>3</xdr:col>
      <xdr:colOff>3175</xdr:colOff>
      <xdr:row>96</xdr:row>
      <xdr:rowOff>162153</xdr:rowOff>
    </xdr:to>
    <xdr:sp macro="" textlink="">
      <xdr:nvSpPr>
        <xdr:cNvPr id="245" name="フローチャート : 判断 244"/>
        <xdr:cNvSpPr/>
      </xdr:nvSpPr>
      <xdr:spPr>
        <a:xfrm>
          <a:off x="1968500" y="165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153280</xdr:rowOff>
    </xdr:from>
    <xdr:ext cx="534377" cy="259045"/>
    <xdr:sp macro="" textlink="">
      <xdr:nvSpPr>
        <xdr:cNvPr id="246" name="テキスト ボックス 245"/>
        <xdr:cNvSpPr txBox="1"/>
      </xdr:nvSpPr>
      <xdr:spPr>
        <a:xfrm>
          <a:off x="1752111" y="166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79666</xdr:rowOff>
    </xdr:from>
    <xdr:to>
      <xdr:col>1</xdr:col>
      <xdr:colOff>485775</xdr:colOff>
      <xdr:row>97</xdr:row>
      <xdr:rowOff>9816</xdr:rowOff>
    </xdr:to>
    <xdr:sp macro="" textlink="">
      <xdr:nvSpPr>
        <xdr:cNvPr id="247" name="フローチャート : 判断 246"/>
        <xdr:cNvSpPr/>
      </xdr:nvSpPr>
      <xdr:spPr>
        <a:xfrm>
          <a:off x="1079500" y="1653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943</xdr:rowOff>
    </xdr:from>
    <xdr:ext cx="534377" cy="259045"/>
    <xdr:sp macro="" textlink="">
      <xdr:nvSpPr>
        <xdr:cNvPr id="248" name="テキスト ボックス 247"/>
        <xdr:cNvSpPr txBox="1"/>
      </xdr:nvSpPr>
      <xdr:spPr>
        <a:xfrm>
          <a:off x="863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22301</xdr:rowOff>
    </xdr:from>
    <xdr:to>
      <xdr:col>6</xdr:col>
      <xdr:colOff>561975</xdr:colOff>
      <xdr:row>96</xdr:row>
      <xdr:rowOff>123901</xdr:rowOff>
    </xdr:to>
    <xdr:sp macro="" textlink="">
      <xdr:nvSpPr>
        <xdr:cNvPr id="254" name="円/楕円 253"/>
        <xdr:cNvSpPr/>
      </xdr:nvSpPr>
      <xdr:spPr>
        <a:xfrm>
          <a:off x="4584700" y="164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728</xdr:rowOff>
    </xdr:from>
    <xdr:ext cx="534377" cy="259045"/>
    <xdr:sp macro="" textlink="">
      <xdr:nvSpPr>
        <xdr:cNvPr id="255" name="衛生費該当値テキスト"/>
        <xdr:cNvSpPr txBox="1"/>
      </xdr:nvSpPr>
      <xdr:spPr>
        <a:xfrm>
          <a:off x="4686300" y="164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38,244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96393</xdr:rowOff>
    </xdr:from>
    <xdr:to>
      <xdr:col>5</xdr:col>
      <xdr:colOff>409575</xdr:colOff>
      <xdr:row>96</xdr:row>
      <xdr:rowOff>26543</xdr:rowOff>
    </xdr:to>
    <xdr:sp macro="" textlink="">
      <xdr:nvSpPr>
        <xdr:cNvPr id="256" name="円/楕円 255"/>
        <xdr:cNvSpPr/>
      </xdr:nvSpPr>
      <xdr:spPr>
        <a:xfrm>
          <a:off x="3746500" y="163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43070</xdr:rowOff>
    </xdr:from>
    <xdr:ext cx="534377" cy="259045"/>
    <xdr:sp macro="" textlink="">
      <xdr:nvSpPr>
        <xdr:cNvPr id="257" name="テキスト ボックス 256"/>
        <xdr:cNvSpPr txBox="1"/>
      </xdr:nvSpPr>
      <xdr:spPr>
        <a:xfrm>
          <a:off x="3530111" y="161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97092</xdr:rowOff>
    </xdr:from>
    <xdr:to>
      <xdr:col>4</xdr:col>
      <xdr:colOff>206375</xdr:colOff>
      <xdr:row>96</xdr:row>
      <xdr:rowOff>27242</xdr:rowOff>
    </xdr:to>
    <xdr:sp macro="" textlink="">
      <xdr:nvSpPr>
        <xdr:cNvPr id="258" name="円/楕円 257"/>
        <xdr:cNvSpPr/>
      </xdr:nvSpPr>
      <xdr:spPr>
        <a:xfrm>
          <a:off x="2857500" y="163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43769</xdr:rowOff>
    </xdr:from>
    <xdr:ext cx="534377" cy="259045"/>
    <xdr:sp macro="" textlink="">
      <xdr:nvSpPr>
        <xdr:cNvPr id="259" name="テキスト ボックス 258"/>
        <xdr:cNvSpPr txBox="1"/>
      </xdr:nvSpPr>
      <xdr:spPr>
        <a:xfrm>
          <a:off x="2641111" y="161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127699</xdr:rowOff>
    </xdr:from>
    <xdr:to>
      <xdr:col>3</xdr:col>
      <xdr:colOff>3175</xdr:colOff>
      <xdr:row>96</xdr:row>
      <xdr:rowOff>57849</xdr:rowOff>
    </xdr:to>
    <xdr:sp macro="" textlink="">
      <xdr:nvSpPr>
        <xdr:cNvPr id="260" name="円/楕円 259"/>
        <xdr:cNvSpPr/>
      </xdr:nvSpPr>
      <xdr:spPr>
        <a:xfrm>
          <a:off x="1968500" y="164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74376</xdr:rowOff>
    </xdr:from>
    <xdr:ext cx="534377" cy="259045"/>
    <xdr:sp macro="" textlink="">
      <xdr:nvSpPr>
        <xdr:cNvPr id="261" name="テキスト ボックス 260"/>
        <xdr:cNvSpPr txBox="1"/>
      </xdr:nvSpPr>
      <xdr:spPr>
        <a:xfrm>
          <a:off x="1752111" y="161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33313</xdr:rowOff>
    </xdr:from>
    <xdr:to>
      <xdr:col>1</xdr:col>
      <xdr:colOff>485775</xdr:colOff>
      <xdr:row>96</xdr:row>
      <xdr:rowOff>134913</xdr:rowOff>
    </xdr:to>
    <xdr:sp macro="" textlink="">
      <xdr:nvSpPr>
        <xdr:cNvPr id="262" name="円/楕円 261"/>
        <xdr:cNvSpPr/>
      </xdr:nvSpPr>
      <xdr:spPr>
        <a:xfrm>
          <a:off x="1079500" y="164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151440</xdr:rowOff>
    </xdr:from>
    <xdr:ext cx="534377" cy="259045"/>
    <xdr:sp macro="" textlink="">
      <xdr:nvSpPr>
        <xdr:cNvPr id="263" name="テキスト ボックス 262"/>
        <xdr:cNvSpPr txBox="1"/>
      </xdr:nvSpPr>
      <xdr:spPr>
        <a:xfrm>
          <a:off x="863111" y="162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11303</xdr:rowOff>
    </xdr:from>
    <xdr:to>
      <xdr:col>15</xdr:col>
      <xdr:colOff>180975</xdr:colOff>
      <xdr:row>38</xdr:row>
      <xdr:rowOff>25591</xdr:rowOff>
    </xdr:to>
    <xdr:cxnSp macro="">
      <xdr:nvCxnSpPr>
        <xdr:cNvPr id="292" name="直線コネクタ 291"/>
        <xdr:cNvCxnSpPr/>
      </xdr:nvCxnSpPr>
      <xdr:spPr>
        <a:xfrm>
          <a:off x="9639300" y="6526403"/>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135128</xdr:rowOff>
    </xdr:from>
    <xdr:to>
      <xdr:col>14</xdr:col>
      <xdr:colOff>28575</xdr:colOff>
      <xdr:row>38</xdr:row>
      <xdr:rowOff>11303</xdr:rowOff>
    </xdr:to>
    <xdr:cxnSp macro="">
      <xdr:nvCxnSpPr>
        <xdr:cNvPr id="295" name="直線コネクタ 294"/>
        <xdr:cNvCxnSpPr/>
      </xdr:nvCxnSpPr>
      <xdr:spPr>
        <a:xfrm>
          <a:off x="8750300" y="6478778"/>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118935</xdr:rowOff>
    </xdr:from>
    <xdr:to>
      <xdr:col>12</xdr:col>
      <xdr:colOff>511175</xdr:colOff>
      <xdr:row>37</xdr:row>
      <xdr:rowOff>135128</xdr:rowOff>
    </xdr:to>
    <xdr:cxnSp macro="">
      <xdr:nvCxnSpPr>
        <xdr:cNvPr id="298" name="直線コネクタ 297"/>
        <xdr:cNvCxnSpPr/>
      </xdr:nvCxnSpPr>
      <xdr:spPr>
        <a:xfrm>
          <a:off x="7861300" y="646258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110046</xdr:rowOff>
    </xdr:from>
    <xdr:to>
      <xdr:col>12</xdr:col>
      <xdr:colOff>561975</xdr:colOff>
      <xdr:row>35</xdr:row>
      <xdr:rowOff>40196</xdr:rowOff>
    </xdr:to>
    <xdr:sp macro="" textlink="">
      <xdr:nvSpPr>
        <xdr:cNvPr id="299" name="フローチャート : 判断 298"/>
        <xdr:cNvSpPr/>
      </xdr:nvSpPr>
      <xdr:spPr>
        <a:xfrm>
          <a:off x="8699500" y="593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56723</xdr:rowOff>
    </xdr:from>
    <xdr:ext cx="469744" cy="259045"/>
    <xdr:sp macro="" textlink="">
      <xdr:nvSpPr>
        <xdr:cNvPr id="300" name="テキスト ボックス 299"/>
        <xdr:cNvSpPr txBox="1"/>
      </xdr:nvSpPr>
      <xdr:spPr>
        <a:xfrm>
          <a:off x="8515427" y="5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75692</xdr:rowOff>
    </xdr:from>
    <xdr:to>
      <xdr:col>11</xdr:col>
      <xdr:colOff>307975</xdr:colOff>
      <xdr:row>37</xdr:row>
      <xdr:rowOff>118935</xdr:rowOff>
    </xdr:to>
    <xdr:cxnSp macro="">
      <xdr:nvCxnSpPr>
        <xdr:cNvPr id="301" name="直線コネクタ 300"/>
        <xdr:cNvCxnSpPr/>
      </xdr:nvCxnSpPr>
      <xdr:spPr>
        <a:xfrm>
          <a:off x="6972300" y="6419342"/>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50419</xdr:rowOff>
    </xdr:from>
    <xdr:to>
      <xdr:col>11</xdr:col>
      <xdr:colOff>358775</xdr:colOff>
      <xdr:row>34</xdr:row>
      <xdr:rowOff>152019</xdr:rowOff>
    </xdr:to>
    <xdr:sp macro="" textlink="">
      <xdr:nvSpPr>
        <xdr:cNvPr id="302" name="フローチャート : 判断 301"/>
        <xdr:cNvSpPr/>
      </xdr:nvSpPr>
      <xdr:spPr>
        <a:xfrm>
          <a:off x="7810500" y="587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168546</xdr:rowOff>
    </xdr:from>
    <xdr:ext cx="469744" cy="259045"/>
    <xdr:sp macro="" textlink="">
      <xdr:nvSpPr>
        <xdr:cNvPr id="303" name="テキスト ボックス 302"/>
        <xdr:cNvSpPr txBox="1"/>
      </xdr:nvSpPr>
      <xdr:spPr>
        <a:xfrm>
          <a:off x="7626427"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50038</xdr:rowOff>
    </xdr:from>
    <xdr:to>
      <xdr:col>10</xdr:col>
      <xdr:colOff>155575</xdr:colOff>
      <xdr:row>34</xdr:row>
      <xdr:rowOff>151638</xdr:rowOff>
    </xdr:to>
    <xdr:sp macro="" textlink="">
      <xdr:nvSpPr>
        <xdr:cNvPr id="304" name="フローチャート : 判断 303"/>
        <xdr:cNvSpPr/>
      </xdr:nvSpPr>
      <xdr:spPr>
        <a:xfrm>
          <a:off x="6921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168165</xdr:rowOff>
    </xdr:from>
    <xdr:ext cx="469744" cy="259045"/>
    <xdr:sp macro="" textlink="">
      <xdr:nvSpPr>
        <xdr:cNvPr id="305" name="テキスト ボックス 304"/>
        <xdr:cNvSpPr txBox="1"/>
      </xdr:nvSpPr>
      <xdr:spPr>
        <a:xfrm>
          <a:off x="6737427"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146241</xdr:rowOff>
    </xdr:from>
    <xdr:to>
      <xdr:col>15</xdr:col>
      <xdr:colOff>231775</xdr:colOff>
      <xdr:row>38</xdr:row>
      <xdr:rowOff>76391</xdr:rowOff>
    </xdr:to>
    <xdr:sp macro="" textlink="">
      <xdr:nvSpPr>
        <xdr:cNvPr id="311" name="円/楕円 310"/>
        <xdr:cNvSpPr/>
      </xdr:nvSpPr>
      <xdr:spPr>
        <a:xfrm>
          <a:off x="10426700" y="64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124668</xdr:rowOff>
    </xdr:from>
    <xdr:ext cx="378565" cy="259045"/>
    <xdr:sp macro="" textlink="">
      <xdr:nvSpPr>
        <xdr:cNvPr id="312" name="労働費該当値テキスト"/>
        <xdr:cNvSpPr txBox="1"/>
      </xdr:nvSpPr>
      <xdr:spPr>
        <a:xfrm>
          <a:off x="10528300" y="646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131953</xdr:rowOff>
    </xdr:from>
    <xdr:to>
      <xdr:col>14</xdr:col>
      <xdr:colOff>79375</xdr:colOff>
      <xdr:row>38</xdr:row>
      <xdr:rowOff>62103</xdr:rowOff>
    </xdr:to>
    <xdr:sp macro="" textlink="">
      <xdr:nvSpPr>
        <xdr:cNvPr id="313" name="円/楕円 312"/>
        <xdr:cNvSpPr/>
      </xdr:nvSpPr>
      <xdr:spPr>
        <a:xfrm>
          <a:off x="9588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53230</xdr:rowOff>
    </xdr:from>
    <xdr:ext cx="469744" cy="259045"/>
    <xdr:sp macro="" textlink="">
      <xdr:nvSpPr>
        <xdr:cNvPr id="314" name="テキスト ボックス 313"/>
        <xdr:cNvSpPr txBox="1"/>
      </xdr:nvSpPr>
      <xdr:spPr>
        <a:xfrm>
          <a:off x="9404427" y="65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84328</xdr:rowOff>
    </xdr:from>
    <xdr:to>
      <xdr:col>12</xdr:col>
      <xdr:colOff>561975</xdr:colOff>
      <xdr:row>38</xdr:row>
      <xdr:rowOff>14478</xdr:rowOff>
    </xdr:to>
    <xdr:sp macro="" textlink="">
      <xdr:nvSpPr>
        <xdr:cNvPr id="315" name="円/楕円 314"/>
        <xdr:cNvSpPr/>
      </xdr:nvSpPr>
      <xdr:spPr>
        <a:xfrm>
          <a:off x="8699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5605</xdr:rowOff>
    </xdr:from>
    <xdr:ext cx="469744" cy="259045"/>
    <xdr:sp macro="" textlink="">
      <xdr:nvSpPr>
        <xdr:cNvPr id="316" name="テキスト ボックス 315"/>
        <xdr:cNvSpPr txBox="1"/>
      </xdr:nvSpPr>
      <xdr:spPr>
        <a:xfrm>
          <a:off x="8515427"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68135</xdr:rowOff>
    </xdr:from>
    <xdr:to>
      <xdr:col>11</xdr:col>
      <xdr:colOff>358775</xdr:colOff>
      <xdr:row>37</xdr:row>
      <xdr:rowOff>169735</xdr:rowOff>
    </xdr:to>
    <xdr:sp macro="" textlink="">
      <xdr:nvSpPr>
        <xdr:cNvPr id="317" name="円/楕円 316"/>
        <xdr:cNvSpPr/>
      </xdr:nvSpPr>
      <xdr:spPr>
        <a:xfrm>
          <a:off x="7810500" y="64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160862</xdr:rowOff>
    </xdr:from>
    <xdr:ext cx="469744" cy="259045"/>
    <xdr:sp macro="" textlink="">
      <xdr:nvSpPr>
        <xdr:cNvPr id="318" name="テキスト ボックス 317"/>
        <xdr:cNvSpPr txBox="1"/>
      </xdr:nvSpPr>
      <xdr:spPr>
        <a:xfrm>
          <a:off x="7626427" y="650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24892</xdr:rowOff>
    </xdr:from>
    <xdr:to>
      <xdr:col>10</xdr:col>
      <xdr:colOff>155575</xdr:colOff>
      <xdr:row>37</xdr:row>
      <xdr:rowOff>126492</xdr:rowOff>
    </xdr:to>
    <xdr:sp macro="" textlink="">
      <xdr:nvSpPr>
        <xdr:cNvPr id="319" name="円/楕円 318"/>
        <xdr:cNvSpPr/>
      </xdr:nvSpPr>
      <xdr:spPr>
        <a:xfrm>
          <a:off x="6921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117619</xdr:rowOff>
    </xdr:from>
    <xdr:ext cx="469744" cy="259045"/>
    <xdr:sp macro="" textlink="">
      <xdr:nvSpPr>
        <xdr:cNvPr id="320" name="テキスト ボックス 319"/>
        <xdr:cNvSpPr txBox="1"/>
      </xdr:nvSpPr>
      <xdr:spPr>
        <a:xfrm>
          <a:off x="6737427"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52680</xdr:rowOff>
    </xdr:from>
    <xdr:to>
      <xdr:col>15</xdr:col>
      <xdr:colOff>180975</xdr:colOff>
      <xdr:row>58</xdr:row>
      <xdr:rowOff>78537</xdr:rowOff>
    </xdr:to>
    <xdr:cxnSp macro="">
      <xdr:nvCxnSpPr>
        <xdr:cNvPr id="349" name="直線コネクタ 348"/>
        <xdr:cNvCxnSpPr/>
      </xdr:nvCxnSpPr>
      <xdr:spPr>
        <a:xfrm flipV="1">
          <a:off x="9639300" y="9996780"/>
          <a:ext cx="8382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78537</xdr:rowOff>
    </xdr:from>
    <xdr:to>
      <xdr:col>14</xdr:col>
      <xdr:colOff>28575</xdr:colOff>
      <xdr:row>58</xdr:row>
      <xdr:rowOff>92177</xdr:rowOff>
    </xdr:to>
    <xdr:cxnSp macro="">
      <xdr:nvCxnSpPr>
        <xdr:cNvPr id="352" name="直線コネクタ 351"/>
        <xdr:cNvCxnSpPr/>
      </xdr:nvCxnSpPr>
      <xdr:spPr>
        <a:xfrm flipV="1">
          <a:off x="8750300" y="10022637"/>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58065</xdr:rowOff>
    </xdr:from>
    <xdr:to>
      <xdr:col>12</xdr:col>
      <xdr:colOff>511175</xdr:colOff>
      <xdr:row>58</xdr:row>
      <xdr:rowOff>92177</xdr:rowOff>
    </xdr:to>
    <xdr:cxnSp macro="">
      <xdr:nvCxnSpPr>
        <xdr:cNvPr id="355" name="直線コネクタ 354"/>
        <xdr:cNvCxnSpPr/>
      </xdr:nvCxnSpPr>
      <xdr:spPr>
        <a:xfrm>
          <a:off x="7861300" y="10002165"/>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38913</xdr:rowOff>
    </xdr:from>
    <xdr:to>
      <xdr:col>12</xdr:col>
      <xdr:colOff>561975</xdr:colOff>
      <xdr:row>58</xdr:row>
      <xdr:rowOff>140513</xdr:rowOff>
    </xdr:to>
    <xdr:sp macro="" textlink="">
      <xdr:nvSpPr>
        <xdr:cNvPr id="356" name="フローチャート : 判断 355"/>
        <xdr:cNvSpPr/>
      </xdr:nvSpPr>
      <xdr:spPr>
        <a:xfrm>
          <a:off x="8699500" y="998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157040</xdr:rowOff>
    </xdr:from>
    <xdr:ext cx="469744" cy="259045"/>
    <xdr:sp macro="" textlink="">
      <xdr:nvSpPr>
        <xdr:cNvPr id="357" name="テキスト ボックス 356"/>
        <xdr:cNvSpPr txBox="1"/>
      </xdr:nvSpPr>
      <xdr:spPr>
        <a:xfrm>
          <a:off x="8515427" y="97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58065</xdr:rowOff>
    </xdr:from>
    <xdr:to>
      <xdr:col>11</xdr:col>
      <xdr:colOff>307975</xdr:colOff>
      <xdr:row>58</xdr:row>
      <xdr:rowOff>100419</xdr:rowOff>
    </xdr:to>
    <xdr:cxnSp macro="">
      <xdr:nvCxnSpPr>
        <xdr:cNvPr id="358" name="直線コネクタ 357"/>
        <xdr:cNvCxnSpPr/>
      </xdr:nvCxnSpPr>
      <xdr:spPr>
        <a:xfrm flipV="1">
          <a:off x="6972300" y="10002165"/>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29845</xdr:rowOff>
    </xdr:from>
    <xdr:to>
      <xdr:col>11</xdr:col>
      <xdr:colOff>358775</xdr:colOff>
      <xdr:row>58</xdr:row>
      <xdr:rowOff>131445</xdr:rowOff>
    </xdr:to>
    <xdr:sp macro="" textlink="">
      <xdr:nvSpPr>
        <xdr:cNvPr id="359" name="フローチャート : 判断 358"/>
        <xdr:cNvSpPr/>
      </xdr:nvSpPr>
      <xdr:spPr>
        <a:xfrm>
          <a:off x="7810500" y="997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122572</xdr:rowOff>
    </xdr:from>
    <xdr:ext cx="534377" cy="259045"/>
    <xdr:sp macro="" textlink="">
      <xdr:nvSpPr>
        <xdr:cNvPr id="360" name="テキスト ボックス 359"/>
        <xdr:cNvSpPr txBox="1"/>
      </xdr:nvSpPr>
      <xdr:spPr>
        <a:xfrm>
          <a:off x="7594111" y="100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40907</xdr:rowOff>
    </xdr:from>
    <xdr:to>
      <xdr:col>10</xdr:col>
      <xdr:colOff>155575</xdr:colOff>
      <xdr:row>58</xdr:row>
      <xdr:rowOff>142507</xdr:rowOff>
    </xdr:to>
    <xdr:sp macro="" textlink="">
      <xdr:nvSpPr>
        <xdr:cNvPr id="361" name="フローチャート : 判断 360"/>
        <xdr:cNvSpPr/>
      </xdr:nvSpPr>
      <xdr:spPr>
        <a:xfrm>
          <a:off x="6921500" y="99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159034</xdr:rowOff>
    </xdr:from>
    <xdr:ext cx="469744" cy="259045"/>
    <xdr:sp macro="" textlink="">
      <xdr:nvSpPr>
        <xdr:cNvPr id="362" name="テキスト ボックス 361"/>
        <xdr:cNvSpPr txBox="1"/>
      </xdr:nvSpPr>
      <xdr:spPr>
        <a:xfrm>
          <a:off x="6737427" y="976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1880</xdr:rowOff>
    </xdr:from>
    <xdr:to>
      <xdr:col>15</xdr:col>
      <xdr:colOff>231775</xdr:colOff>
      <xdr:row>58</xdr:row>
      <xdr:rowOff>103480</xdr:rowOff>
    </xdr:to>
    <xdr:sp macro="" textlink="">
      <xdr:nvSpPr>
        <xdr:cNvPr id="368" name="円/楕円 367"/>
        <xdr:cNvSpPr/>
      </xdr:nvSpPr>
      <xdr:spPr>
        <a:xfrm>
          <a:off x="10426700" y="99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151757</xdr:rowOff>
    </xdr:from>
    <xdr:ext cx="534377" cy="259045"/>
    <xdr:sp macro="" textlink="">
      <xdr:nvSpPr>
        <xdr:cNvPr id="369" name="農林水産業費該当値テキスト"/>
        <xdr:cNvSpPr txBox="1"/>
      </xdr:nvSpPr>
      <xdr:spPr>
        <a:xfrm>
          <a:off x="10528300" y="9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27737</xdr:rowOff>
    </xdr:from>
    <xdr:to>
      <xdr:col>14</xdr:col>
      <xdr:colOff>79375</xdr:colOff>
      <xdr:row>58</xdr:row>
      <xdr:rowOff>129337</xdr:rowOff>
    </xdr:to>
    <xdr:sp macro="" textlink="">
      <xdr:nvSpPr>
        <xdr:cNvPr id="370" name="円/楕円 369"/>
        <xdr:cNvSpPr/>
      </xdr:nvSpPr>
      <xdr:spPr>
        <a:xfrm>
          <a:off x="9588500" y="99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120464</xdr:rowOff>
    </xdr:from>
    <xdr:ext cx="534377" cy="259045"/>
    <xdr:sp macro="" textlink="">
      <xdr:nvSpPr>
        <xdr:cNvPr id="371" name="テキスト ボックス 370"/>
        <xdr:cNvSpPr txBox="1"/>
      </xdr:nvSpPr>
      <xdr:spPr>
        <a:xfrm>
          <a:off x="9372111" y="100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41377</xdr:rowOff>
    </xdr:from>
    <xdr:to>
      <xdr:col>12</xdr:col>
      <xdr:colOff>561975</xdr:colOff>
      <xdr:row>58</xdr:row>
      <xdr:rowOff>142977</xdr:rowOff>
    </xdr:to>
    <xdr:sp macro="" textlink="">
      <xdr:nvSpPr>
        <xdr:cNvPr id="372" name="円/楕円 371"/>
        <xdr:cNvSpPr/>
      </xdr:nvSpPr>
      <xdr:spPr>
        <a:xfrm>
          <a:off x="8699500" y="99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134104</xdr:rowOff>
    </xdr:from>
    <xdr:ext cx="469744" cy="259045"/>
    <xdr:sp macro="" textlink="">
      <xdr:nvSpPr>
        <xdr:cNvPr id="373" name="テキスト ボックス 372"/>
        <xdr:cNvSpPr txBox="1"/>
      </xdr:nvSpPr>
      <xdr:spPr>
        <a:xfrm>
          <a:off x="8515427" y="1007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7265</xdr:rowOff>
    </xdr:from>
    <xdr:to>
      <xdr:col>11</xdr:col>
      <xdr:colOff>358775</xdr:colOff>
      <xdr:row>58</xdr:row>
      <xdr:rowOff>108865</xdr:rowOff>
    </xdr:to>
    <xdr:sp macro="" textlink="">
      <xdr:nvSpPr>
        <xdr:cNvPr id="374" name="円/楕円 373"/>
        <xdr:cNvSpPr/>
      </xdr:nvSpPr>
      <xdr:spPr>
        <a:xfrm>
          <a:off x="7810500" y="99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125392</xdr:rowOff>
    </xdr:from>
    <xdr:ext cx="534377" cy="259045"/>
    <xdr:sp macro="" textlink="">
      <xdr:nvSpPr>
        <xdr:cNvPr id="375" name="テキスト ボックス 374"/>
        <xdr:cNvSpPr txBox="1"/>
      </xdr:nvSpPr>
      <xdr:spPr>
        <a:xfrm>
          <a:off x="7594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49619</xdr:rowOff>
    </xdr:from>
    <xdr:to>
      <xdr:col>10</xdr:col>
      <xdr:colOff>155575</xdr:colOff>
      <xdr:row>58</xdr:row>
      <xdr:rowOff>151219</xdr:rowOff>
    </xdr:to>
    <xdr:sp macro="" textlink="">
      <xdr:nvSpPr>
        <xdr:cNvPr id="376" name="円/楕円 375"/>
        <xdr:cNvSpPr/>
      </xdr:nvSpPr>
      <xdr:spPr>
        <a:xfrm>
          <a:off x="6921500" y="99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142346</xdr:rowOff>
    </xdr:from>
    <xdr:ext cx="469744" cy="259045"/>
    <xdr:sp macro="" textlink="">
      <xdr:nvSpPr>
        <xdr:cNvPr id="377" name="テキスト ボックス 376"/>
        <xdr:cNvSpPr txBox="1"/>
      </xdr:nvSpPr>
      <xdr:spPr>
        <a:xfrm>
          <a:off x="6737427" y="1008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145186</xdr:rowOff>
    </xdr:from>
    <xdr:to>
      <xdr:col>15</xdr:col>
      <xdr:colOff>180975</xdr:colOff>
      <xdr:row>78</xdr:row>
      <xdr:rowOff>2377</xdr:rowOff>
    </xdr:to>
    <xdr:cxnSp macro="">
      <xdr:nvCxnSpPr>
        <xdr:cNvPr id="408" name="直線コネクタ 407"/>
        <xdr:cNvCxnSpPr/>
      </xdr:nvCxnSpPr>
      <xdr:spPr>
        <a:xfrm>
          <a:off x="9639300" y="13346836"/>
          <a:ext cx="8382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145186</xdr:rowOff>
    </xdr:from>
    <xdr:to>
      <xdr:col>14</xdr:col>
      <xdr:colOff>28575</xdr:colOff>
      <xdr:row>78</xdr:row>
      <xdr:rowOff>18151</xdr:rowOff>
    </xdr:to>
    <xdr:cxnSp macro="">
      <xdr:nvCxnSpPr>
        <xdr:cNvPr id="411" name="直線コネクタ 410"/>
        <xdr:cNvCxnSpPr/>
      </xdr:nvCxnSpPr>
      <xdr:spPr>
        <a:xfrm flipV="1">
          <a:off x="8750300" y="13346836"/>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18151</xdr:rowOff>
    </xdr:from>
    <xdr:to>
      <xdr:col>12</xdr:col>
      <xdr:colOff>511175</xdr:colOff>
      <xdr:row>78</xdr:row>
      <xdr:rowOff>32356</xdr:rowOff>
    </xdr:to>
    <xdr:cxnSp macro="">
      <xdr:nvCxnSpPr>
        <xdr:cNvPr id="414" name="直線コネクタ 413"/>
        <xdr:cNvCxnSpPr/>
      </xdr:nvCxnSpPr>
      <xdr:spPr>
        <a:xfrm flipV="1">
          <a:off x="7861300" y="13391251"/>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128741</xdr:rowOff>
    </xdr:from>
    <xdr:to>
      <xdr:col>12</xdr:col>
      <xdr:colOff>561975</xdr:colOff>
      <xdr:row>77</xdr:row>
      <xdr:rowOff>58891</xdr:rowOff>
    </xdr:to>
    <xdr:sp macro="" textlink="">
      <xdr:nvSpPr>
        <xdr:cNvPr id="415" name="フローチャート : 判断 414"/>
        <xdr:cNvSpPr/>
      </xdr:nvSpPr>
      <xdr:spPr>
        <a:xfrm>
          <a:off x="8699500" y="131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75419</xdr:rowOff>
    </xdr:from>
    <xdr:ext cx="534377" cy="259045"/>
    <xdr:sp macro="" textlink="">
      <xdr:nvSpPr>
        <xdr:cNvPr id="416" name="テキスト ボックス 415"/>
        <xdr:cNvSpPr txBox="1"/>
      </xdr:nvSpPr>
      <xdr:spPr>
        <a:xfrm>
          <a:off x="8483111" y="129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12240</xdr:rowOff>
    </xdr:from>
    <xdr:to>
      <xdr:col>11</xdr:col>
      <xdr:colOff>307975</xdr:colOff>
      <xdr:row>78</xdr:row>
      <xdr:rowOff>32356</xdr:rowOff>
    </xdr:to>
    <xdr:cxnSp macro="">
      <xdr:nvCxnSpPr>
        <xdr:cNvPr id="417" name="直線コネクタ 416"/>
        <xdr:cNvCxnSpPr/>
      </xdr:nvCxnSpPr>
      <xdr:spPr>
        <a:xfrm>
          <a:off x="6972300" y="1338534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153953</xdr:rowOff>
    </xdr:from>
    <xdr:to>
      <xdr:col>11</xdr:col>
      <xdr:colOff>358775</xdr:colOff>
      <xdr:row>77</xdr:row>
      <xdr:rowOff>84103</xdr:rowOff>
    </xdr:to>
    <xdr:sp macro="" textlink="">
      <xdr:nvSpPr>
        <xdr:cNvPr id="418" name="フローチャート : 判断 417"/>
        <xdr:cNvSpPr/>
      </xdr:nvSpPr>
      <xdr:spPr>
        <a:xfrm>
          <a:off x="7810500" y="1318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100630</xdr:rowOff>
    </xdr:from>
    <xdr:ext cx="534377" cy="259045"/>
    <xdr:sp macro="" textlink="">
      <xdr:nvSpPr>
        <xdr:cNvPr id="419" name="テキスト ボックス 418"/>
        <xdr:cNvSpPr txBox="1"/>
      </xdr:nvSpPr>
      <xdr:spPr>
        <a:xfrm>
          <a:off x="7594111" y="129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128056</xdr:rowOff>
    </xdr:from>
    <xdr:to>
      <xdr:col>10</xdr:col>
      <xdr:colOff>155575</xdr:colOff>
      <xdr:row>77</xdr:row>
      <xdr:rowOff>58206</xdr:rowOff>
    </xdr:to>
    <xdr:sp macro="" textlink="">
      <xdr:nvSpPr>
        <xdr:cNvPr id="420" name="フローチャート : 判断 419"/>
        <xdr:cNvSpPr/>
      </xdr:nvSpPr>
      <xdr:spPr>
        <a:xfrm>
          <a:off x="6921500" y="1315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74733</xdr:rowOff>
    </xdr:from>
    <xdr:ext cx="534377" cy="259045"/>
    <xdr:sp macro="" textlink="">
      <xdr:nvSpPr>
        <xdr:cNvPr id="421" name="テキスト ボックス 420"/>
        <xdr:cNvSpPr txBox="1"/>
      </xdr:nvSpPr>
      <xdr:spPr>
        <a:xfrm>
          <a:off x="6705111" y="129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123027</xdr:rowOff>
    </xdr:from>
    <xdr:to>
      <xdr:col>15</xdr:col>
      <xdr:colOff>231775</xdr:colOff>
      <xdr:row>78</xdr:row>
      <xdr:rowOff>53177</xdr:rowOff>
    </xdr:to>
    <xdr:sp macro="" textlink="">
      <xdr:nvSpPr>
        <xdr:cNvPr id="427" name="円/楕円 426"/>
        <xdr:cNvSpPr/>
      </xdr:nvSpPr>
      <xdr:spPr>
        <a:xfrm>
          <a:off x="10426700" y="133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101454</xdr:rowOff>
    </xdr:from>
    <xdr:ext cx="469744" cy="259045"/>
    <xdr:sp macro="" textlink="">
      <xdr:nvSpPr>
        <xdr:cNvPr id="428" name="商工費該当値テキスト"/>
        <xdr:cNvSpPr txBox="1"/>
      </xdr:nvSpPr>
      <xdr:spPr>
        <a:xfrm>
          <a:off x="10528300" y="133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94386</xdr:rowOff>
    </xdr:from>
    <xdr:to>
      <xdr:col>14</xdr:col>
      <xdr:colOff>79375</xdr:colOff>
      <xdr:row>78</xdr:row>
      <xdr:rowOff>24536</xdr:rowOff>
    </xdr:to>
    <xdr:sp macro="" textlink="">
      <xdr:nvSpPr>
        <xdr:cNvPr id="429" name="円/楕円 428"/>
        <xdr:cNvSpPr/>
      </xdr:nvSpPr>
      <xdr:spPr>
        <a:xfrm>
          <a:off x="9588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15663</xdr:rowOff>
    </xdr:from>
    <xdr:ext cx="469744" cy="259045"/>
    <xdr:sp macro="" textlink="">
      <xdr:nvSpPr>
        <xdr:cNvPr id="430" name="テキスト ボックス 429"/>
        <xdr:cNvSpPr txBox="1"/>
      </xdr:nvSpPr>
      <xdr:spPr>
        <a:xfrm>
          <a:off x="9404427" y="133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138801</xdr:rowOff>
    </xdr:from>
    <xdr:to>
      <xdr:col>12</xdr:col>
      <xdr:colOff>561975</xdr:colOff>
      <xdr:row>78</xdr:row>
      <xdr:rowOff>68951</xdr:rowOff>
    </xdr:to>
    <xdr:sp macro="" textlink="">
      <xdr:nvSpPr>
        <xdr:cNvPr id="431" name="円/楕円 430"/>
        <xdr:cNvSpPr/>
      </xdr:nvSpPr>
      <xdr:spPr>
        <a:xfrm>
          <a:off x="8699500" y="13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60078</xdr:rowOff>
    </xdr:from>
    <xdr:ext cx="469744" cy="259045"/>
    <xdr:sp macro="" textlink="">
      <xdr:nvSpPr>
        <xdr:cNvPr id="432" name="テキスト ボックス 431"/>
        <xdr:cNvSpPr txBox="1"/>
      </xdr:nvSpPr>
      <xdr:spPr>
        <a:xfrm>
          <a:off x="8515427" y="134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153006</xdr:rowOff>
    </xdr:from>
    <xdr:to>
      <xdr:col>11</xdr:col>
      <xdr:colOff>358775</xdr:colOff>
      <xdr:row>78</xdr:row>
      <xdr:rowOff>83156</xdr:rowOff>
    </xdr:to>
    <xdr:sp macro="" textlink="">
      <xdr:nvSpPr>
        <xdr:cNvPr id="433" name="円/楕円 432"/>
        <xdr:cNvSpPr/>
      </xdr:nvSpPr>
      <xdr:spPr>
        <a:xfrm>
          <a:off x="7810500" y="133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74283</xdr:rowOff>
    </xdr:from>
    <xdr:ext cx="469744" cy="259045"/>
    <xdr:sp macro="" textlink="">
      <xdr:nvSpPr>
        <xdr:cNvPr id="434" name="テキスト ボックス 433"/>
        <xdr:cNvSpPr txBox="1"/>
      </xdr:nvSpPr>
      <xdr:spPr>
        <a:xfrm>
          <a:off x="7626427" y="134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132890</xdr:rowOff>
    </xdr:from>
    <xdr:to>
      <xdr:col>10</xdr:col>
      <xdr:colOff>155575</xdr:colOff>
      <xdr:row>78</xdr:row>
      <xdr:rowOff>63040</xdr:rowOff>
    </xdr:to>
    <xdr:sp macro="" textlink="">
      <xdr:nvSpPr>
        <xdr:cNvPr id="435" name="円/楕円 434"/>
        <xdr:cNvSpPr/>
      </xdr:nvSpPr>
      <xdr:spPr>
        <a:xfrm>
          <a:off x="6921500" y="133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54167</xdr:rowOff>
    </xdr:from>
    <xdr:ext cx="469744" cy="259045"/>
    <xdr:sp macro="" textlink="">
      <xdr:nvSpPr>
        <xdr:cNvPr id="436" name="テキスト ボックス 435"/>
        <xdr:cNvSpPr txBox="1"/>
      </xdr:nvSpPr>
      <xdr:spPr>
        <a:xfrm>
          <a:off x="6737427" y="1342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148704</xdr:rowOff>
    </xdr:from>
    <xdr:to>
      <xdr:col>15</xdr:col>
      <xdr:colOff>180975</xdr:colOff>
      <xdr:row>98</xdr:row>
      <xdr:rowOff>169374</xdr:rowOff>
    </xdr:to>
    <xdr:cxnSp macro="">
      <xdr:nvCxnSpPr>
        <xdr:cNvPr id="467" name="直線コネクタ 466"/>
        <xdr:cNvCxnSpPr/>
      </xdr:nvCxnSpPr>
      <xdr:spPr>
        <a:xfrm>
          <a:off x="9639300" y="16950804"/>
          <a:ext cx="838200" cy="2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148704</xdr:rowOff>
    </xdr:from>
    <xdr:to>
      <xdr:col>14</xdr:col>
      <xdr:colOff>28575</xdr:colOff>
      <xdr:row>98</xdr:row>
      <xdr:rowOff>153068</xdr:rowOff>
    </xdr:to>
    <xdr:cxnSp macro="">
      <xdr:nvCxnSpPr>
        <xdr:cNvPr id="470" name="直線コネクタ 469"/>
        <xdr:cNvCxnSpPr/>
      </xdr:nvCxnSpPr>
      <xdr:spPr>
        <a:xfrm flipV="1">
          <a:off x="8750300" y="16950804"/>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129924</xdr:rowOff>
    </xdr:from>
    <xdr:to>
      <xdr:col>12</xdr:col>
      <xdr:colOff>511175</xdr:colOff>
      <xdr:row>98</xdr:row>
      <xdr:rowOff>153068</xdr:rowOff>
    </xdr:to>
    <xdr:cxnSp macro="">
      <xdr:nvCxnSpPr>
        <xdr:cNvPr id="473" name="直線コネクタ 472"/>
        <xdr:cNvCxnSpPr/>
      </xdr:nvCxnSpPr>
      <xdr:spPr>
        <a:xfrm>
          <a:off x="7861300" y="16932024"/>
          <a:ext cx="889000" cy="2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145292</xdr:rowOff>
    </xdr:from>
    <xdr:to>
      <xdr:col>12</xdr:col>
      <xdr:colOff>561975</xdr:colOff>
      <xdr:row>99</xdr:row>
      <xdr:rowOff>75442</xdr:rowOff>
    </xdr:to>
    <xdr:sp macro="" textlink="">
      <xdr:nvSpPr>
        <xdr:cNvPr id="474" name="フローチャート : 判断 473"/>
        <xdr:cNvSpPr/>
      </xdr:nvSpPr>
      <xdr:spPr>
        <a:xfrm>
          <a:off x="8699500" y="169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66569</xdr:rowOff>
    </xdr:from>
    <xdr:ext cx="534377" cy="259045"/>
    <xdr:sp macro="" textlink="">
      <xdr:nvSpPr>
        <xdr:cNvPr id="475" name="テキスト ボックス 474"/>
        <xdr:cNvSpPr txBox="1"/>
      </xdr:nvSpPr>
      <xdr:spPr>
        <a:xfrm>
          <a:off x="8483111" y="170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129924</xdr:rowOff>
    </xdr:from>
    <xdr:to>
      <xdr:col>11</xdr:col>
      <xdr:colOff>307975</xdr:colOff>
      <xdr:row>98</xdr:row>
      <xdr:rowOff>153377</xdr:rowOff>
    </xdr:to>
    <xdr:cxnSp macro="">
      <xdr:nvCxnSpPr>
        <xdr:cNvPr id="476" name="直線コネクタ 475"/>
        <xdr:cNvCxnSpPr/>
      </xdr:nvCxnSpPr>
      <xdr:spPr>
        <a:xfrm flipV="1">
          <a:off x="6972300" y="16932024"/>
          <a:ext cx="889000" cy="2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139691</xdr:rowOff>
    </xdr:from>
    <xdr:to>
      <xdr:col>11</xdr:col>
      <xdr:colOff>358775</xdr:colOff>
      <xdr:row>99</xdr:row>
      <xdr:rowOff>69841</xdr:rowOff>
    </xdr:to>
    <xdr:sp macro="" textlink="">
      <xdr:nvSpPr>
        <xdr:cNvPr id="477" name="フローチャート : 判断 476"/>
        <xdr:cNvSpPr/>
      </xdr:nvSpPr>
      <xdr:spPr>
        <a:xfrm>
          <a:off x="7810500" y="1694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60968</xdr:rowOff>
    </xdr:from>
    <xdr:ext cx="534377" cy="259045"/>
    <xdr:sp macro="" textlink="">
      <xdr:nvSpPr>
        <xdr:cNvPr id="478" name="テキスト ボックス 477"/>
        <xdr:cNvSpPr txBox="1"/>
      </xdr:nvSpPr>
      <xdr:spPr>
        <a:xfrm>
          <a:off x="7594111" y="1703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147473</xdr:rowOff>
    </xdr:from>
    <xdr:to>
      <xdr:col>10</xdr:col>
      <xdr:colOff>155575</xdr:colOff>
      <xdr:row>99</xdr:row>
      <xdr:rowOff>77623</xdr:rowOff>
    </xdr:to>
    <xdr:sp macro="" textlink="">
      <xdr:nvSpPr>
        <xdr:cNvPr id="479" name="フローチャート : 判断 478"/>
        <xdr:cNvSpPr/>
      </xdr:nvSpPr>
      <xdr:spPr>
        <a:xfrm>
          <a:off x="6921500" y="1694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68750</xdr:rowOff>
    </xdr:from>
    <xdr:ext cx="534377" cy="259045"/>
    <xdr:sp macro="" textlink="">
      <xdr:nvSpPr>
        <xdr:cNvPr id="480" name="テキスト ボックス 479"/>
        <xdr:cNvSpPr txBox="1"/>
      </xdr:nvSpPr>
      <xdr:spPr>
        <a:xfrm>
          <a:off x="6705111" y="170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118574</xdr:rowOff>
    </xdr:from>
    <xdr:to>
      <xdr:col>15</xdr:col>
      <xdr:colOff>231775</xdr:colOff>
      <xdr:row>99</xdr:row>
      <xdr:rowOff>48724</xdr:rowOff>
    </xdr:to>
    <xdr:sp macro="" textlink="">
      <xdr:nvSpPr>
        <xdr:cNvPr id="486" name="円/楕円 485"/>
        <xdr:cNvSpPr/>
      </xdr:nvSpPr>
      <xdr:spPr>
        <a:xfrm>
          <a:off x="10426700" y="169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77951</xdr:rowOff>
    </xdr:from>
    <xdr:ext cx="534377" cy="259045"/>
    <xdr:sp macro="" textlink="">
      <xdr:nvSpPr>
        <xdr:cNvPr id="487" name="土木費該当値テキスト"/>
        <xdr:cNvSpPr txBox="1"/>
      </xdr:nvSpPr>
      <xdr:spPr>
        <a:xfrm>
          <a:off x="10528300" y="167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97904</xdr:rowOff>
    </xdr:from>
    <xdr:to>
      <xdr:col>14</xdr:col>
      <xdr:colOff>79375</xdr:colOff>
      <xdr:row>99</xdr:row>
      <xdr:rowOff>28054</xdr:rowOff>
    </xdr:to>
    <xdr:sp macro="" textlink="">
      <xdr:nvSpPr>
        <xdr:cNvPr id="488" name="円/楕円 487"/>
        <xdr:cNvSpPr/>
      </xdr:nvSpPr>
      <xdr:spPr>
        <a:xfrm>
          <a:off x="9588500" y="169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44581</xdr:rowOff>
    </xdr:from>
    <xdr:ext cx="534377" cy="259045"/>
    <xdr:sp macro="" textlink="">
      <xdr:nvSpPr>
        <xdr:cNvPr id="489" name="テキスト ボックス 488"/>
        <xdr:cNvSpPr txBox="1"/>
      </xdr:nvSpPr>
      <xdr:spPr>
        <a:xfrm>
          <a:off x="9372111" y="166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102268</xdr:rowOff>
    </xdr:from>
    <xdr:to>
      <xdr:col>12</xdr:col>
      <xdr:colOff>561975</xdr:colOff>
      <xdr:row>99</xdr:row>
      <xdr:rowOff>32418</xdr:rowOff>
    </xdr:to>
    <xdr:sp macro="" textlink="">
      <xdr:nvSpPr>
        <xdr:cNvPr id="490" name="円/楕円 489"/>
        <xdr:cNvSpPr/>
      </xdr:nvSpPr>
      <xdr:spPr>
        <a:xfrm>
          <a:off x="8699500" y="169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48945</xdr:rowOff>
    </xdr:from>
    <xdr:ext cx="534377" cy="259045"/>
    <xdr:sp macro="" textlink="">
      <xdr:nvSpPr>
        <xdr:cNvPr id="491" name="テキスト ボックス 490"/>
        <xdr:cNvSpPr txBox="1"/>
      </xdr:nvSpPr>
      <xdr:spPr>
        <a:xfrm>
          <a:off x="8483111" y="166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79124</xdr:rowOff>
    </xdr:from>
    <xdr:to>
      <xdr:col>11</xdr:col>
      <xdr:colOff>358775</xdr:colOff>
      <xdr:row>99</xdr:row>
      <xdr:rowOff>9274</xdr:rowOff>
    </xdr:to>
    <xdr:sp macro="" textlink="">
      <xdr:nvSpPr>
        <xdr:cNvPr id="492" name="円/楕円 491"/>
        <xdr:cNvSpPr/>
      </xdr:nvSpPr>
      <xdr:spPr>
        <a:xfrm>
          <a:off x="7810500" y="1688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25801</xdr:rowOff>
    </xdr:from>
    <xdr:ext cx="534377" cy="259045"/>
    <xdr:sp macro="" textlink="">
      <xdr:nvSpPr>
        <xdr:cNvPr id="493" name="テキスト ボックス 492"/>
        <xdr:cNvSpPr txBox="1"/>
      </xdr:nvSpPr>
      <xdr:spPr>
        <a:xfrm>
          <a:off x="7594111" y="166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102577</xdr:rowOff>
    </xdr:from>
    <xdr:to>
      <xdr:col>10</xdr:col>
      <xdr:colOff>155575</xdr:colOff>
      <xdr:row>99</xdr:row>
      <xdr:rowOff>32727</xdr:rowOff>
    </xdr:to>
    <xdr:sp macro="" textlink="">
      <xdr:nvSpPr>
        <xdr:cNvPr id="494" name="円/楕円 493"/>
        <xdr:cNvSpPr/>
      </xdr:nvSpPr>
      <xdr:spPr>
        <a:xfrm>
          <a:off x="6921500" y="169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49254</xdr:rowOff>
    </xdr:from>
    <xdr:ext cx="534377" cy="259045"/>
    <xdr:sp macro="" textlink="">
      <xdr:nvSpPr>
        <xdr:cNvPr id="495" name="テキスト ボックス 494"/>
        <xdr:cNvSpPr txBox="1"/>
      </xdr:nvSpPr>
      <xdr:spPr>
        <a:xfrm>
          <a:off x="6705111" y="166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103067</xdr:rowOff>
    </xdr:from>
    <xdr:to>
      <xdr:col>23</xdr:col>
      <xdr:colOff>517525</xdr:colOff>
      <xdr:row>36</xdr:row>
      <xdr:rowOff>127660</xdr:rowOff>
    </xdr:to>
    <xdr:cxnSp macro="">
      <xdr:nvCxnSpPr>
        <xdr:cNvPr id="524" name="直線コネクタ 523"/>
        <xdr:cNvCxnSpPr/>
      </xdr:nvCxnSpPr>
      <xdr:spPr>
        <a:xfrm>
          <a:off x="15481300" y="6103817"/>
          <a:ext cx="838200" cy="19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103067</xdr:rowOff>
    </xdr:from>
    <xdr:to>
      <xdr:col>22</xdr:col>
      <xdr:colOff>365125</xdr:colOff>
      <xdr:row>36</xdr:row>
      <xdr:rowOff>65938</xdr:rowOff>
    </xdr:to>
    <xdr:cxnSp macro="">
      <xdr:nvCxnSpPr>
        <xdr:cNvPr id="527" name="直線コネクタ 526"/>
        <xdr:cNvCxnSpPr/>
      </xdr:nvCxnSpPr>
      <xdr:spPr>
        <a:xfrm flipV="1">
          <a:off x="14592300" y="6103817"/>
          <a:ext cx="889000" cy="1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65938</xdr:rowOff>
    </xdr:from>
    <xdr:to>
      <xdr:col>21</xdr:col>
      <xdr:colOff>161925</xdr:colOff>
      <xdr:row>36</xdr:row>
      <xdr:rowOff>133090</xdr:rowOff>
    </xdr:to>
    <xdr:cxnSp macro="">
      <xdr:nvCxnSpPr>
        <xdr:cNvPr id="530" name="直線コネクタ 529"/>
        <xdr:cNvCxnSpPr/>
      </xdr:nvCxnSpPr>
      <xdr:spPr>
        <a:xfrm flipV="1">
          <a:off x="13703300" y="6238138"/>
          <a:ext cx="889000" cy="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6814</xdr:rowOff>
    </xdr:from>
    <xdr:to>
      <xdr:col>21</xdr:col>
      <xdr:colOff>212725</xdr:colOff>
      <xdr:row>37</xdr:row>
      <xdr:rowOff>108414</xdr:rowOff>
    </xdr:to>
    <xdr:sp macro="" textlink="">
      <xdr:nvSpPr>
        <xdr:cNvPr id="531" name="フローチャート : 判断 530"/>
        <xdr:cNvSpPr/>
      </xdr:nvSpPr>
      <xdr:spPr>
        <a:xfrm>
          <a:off x="14541500" y="635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99541</xdr:rowOff>
    </xdr:from>
    <xdr:ext cx="534377" cy="259045"/>
    <xdr:sp macro="" textlink="">
      <xdr:nvSpPr>
        <xdr:cNvPr id="532" name="テキスト ボックス 531"/>
        <xdr:cNvSpPr txBox="1"/>
      </xdr:nvSpPr>
      <xdr:spPr>
        <a:xfrm>
          <a:off x="14325111" y="64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110268</xdr:rowOff>
    </xdr:from>
    <xdr:to>
      <xdr:col>19</xdr:col>
      <xdr:colOff>644525</xdr:colOff>
      <xdr:row>36</xdr:row>
      <xdr:rowOff>133090</xdr:rowOff>
    </xdr:to>
    <xdr:cxnSp macro="">
      <xdr:nvCxnSpPr>
        <xdr:cNvPr id="533" name="直線コネクタ 532"/>
        <xdr:cNvCxnSpPr/>
      </xdr:nvCxnSpPr>
      <xdr:spPr>
        <a:xfrm>
          <a:off x="12814300" y="6282468"/>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34474</xdr:rowOff>
    </xdr:from>
    <xdr:to>
      <xdr:col>20</xdr:col>
      <xdr:colOff>9525</xdr:colOff>
      <xdr:row>37</xdr:row>
      <xdr:rowOff>136074</xdr:rowOff>
    </xdr:to>
    <xdr:sp macro="" textlink="">
      <xdr:nvSpPr>
        <xdr:cNvPr id="534" name="フローチャート : 判断 533"/>
        <xdr:cNvSpPr/>
      </xdr:nvSpPr>
      <xdr:spPr>
        <a:xfrm>
          <a:off x="13652500" y="637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127201</xdr:rowOff>
    </xdr:from>
    <xdr:ext cx="534377" cy="259045"/>
    <xdr:sp macro="" textlink="">
      <xdr:nvSpPr>
        <xdr:cNvPr id="535" name="テキスト ボックス 534"/>
        <xdr:cNvSpPr txBox="1"/>
      </xdr:nvSpPr>
      <xdr:spPr>
        <a:xfrm>
          <a:off x="13436111" y="64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52610</xdr:rowOff>
    </xdr:from>
    <xdr:to>
      <xdr:col>18</xdr:col>
      <xdr:colOff>492125</xdr:colOff>
      <xdr:row>37</xdr:row>
      <xdr:rowOff>154210</xdr:rowOff>
    </xdr:to>
    <xdr:sp macro="" textlink="">
      <xdr:nvSpPr>
        <xdr:cNvPr id="536" name="フローチャート : 判断 535"/>
        <xdr:cNvSpPr/>
      </xdr:nvSpPr>
      <xdr:spPr>
        <a:xfrm>
          <a:off x="12763500" y="639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145337</xdr:rowOff>
    </xdr:from>
    <xdr:ext cx="534377" cy="259045"/>
    <xdr:sp macro="" textlink="">
      <xdr:nvSpPr>
        <xdr:cNvPr id="537" name="テキスト ボックス 536"/>
        <xdr:cNvSpPr txBox="1"/>
      </xdr:nvSpPr>
      <xdr:spPr>
        <a:xfrm>
          <a:off x="12547111" y="64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76860</xdr:rowOff>
    </xdr:from>
    <xdr:to>
      <xdr:col>23</xdr:col>
      <xdr:colOff>568325</xdr:colOff>
      <xdr:row>37</xdr:row>
      <xdr:rowOff>7010</xdr:rowOff>
    </xdr:to>
    <xdr:sp macro="" textlink="">
      <xdr:nvSpPr>
        <xdr:cNvPr id="543" name="円/楕円 542"/>
        <xdr:cNvSpPr/>
      </xdr:nvSpPr>
      <xdr:spPr>
        <a:xfrm>
          <a:off x="162687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99737</xdr:rowOff>
    </xdr:from>
    <xdr:ext cx="534377" cy="259045"/>
    <xdr:sp macro="" textlink="">
      <xdr:nvSpPr>
        <xdr:cNvPr id="544" name="消防費該当値テキスト"/>
        <xdr:cNvSpPr txBox="1"/>
      </xdr:nvSpPr>
      <xdr:spPr>
        <a:xfrm>
          <a:off x="16370300"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52267</xdr:rowOff>
    </xdr:from>
    <xdr:to>
      <xdr:col>22</xdr:col>
      <xdr:colOff>415925</xdr:colOff>
      <xdr:row>35</xdr:row>
      <xdr:rowOff>153867</xdr:rowOff>
    </xdr:to>
    <xdr:sp macro="" textlink="">
      <xdr:nvSpPr>
        <xdr:cNvPr id="545" name="円/楕円 544"/>
        <xdr:cNvSpPr/>
      </xdr:nvSpPr>
      <xdr:spPr>
        <a:xfrm>
          <a:off x="15430500" y="60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170394</xdr:rowOff>
    </xdr:from>
    <xdr:ext cx="534377" cy="259045"/>
    <xdr:sp macro="" textlink="">
      <xdr:nvSpPr>
        <xdr:cNvPr id="546" name="テキスト ボックス 545"/>
        <xdr:cNvSpPr txBox="1"/>
      </xdr:nvSpPr>
      <xdr:spPr>
        <a:xfrm>
          <a:off x="15214111" y="58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15138</xdr:rowOff>
    </xdr:from>
    <xdr:to>
      <xdr:col>21</xdr:col>
      <xdr:colOff>212725</xdr:colOff>
      <xdr:row>36</xdr:row>
      <xdr:rowOff>116738</xdr:rowOff>
    </xdr:to>
    <xdr:sp macro="" textlink="">
      <xdr:nvSpPr>
        <xdr:cNvPr id="547" name="円/楕円 546"/>
        <xdr:cNvSpPr/>
      </xdr:nvSpPr>
      <xdr:spPr>
        <a:xfrm>
          <a:off x="14541500" y="6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133265</xdr:rowOff>
    </xdr:from>
    <xdr:ext cx="534377" cy="259045"/>
    <xdr:sp macro="" textlink="">
      <xdr:nvSpPr>
        <xdr:cNvPr id="548" name="テキスト ボックス 547"/>
        <xdr:cNvSpPr txBox="1"/>
      </xdr:nvSpPr>
      <xdr:spPr>
        <a:xfrm>
          <a:off x="14325111" y="59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82290</xdr:rowOff>
    </xdr:from>
    <xdr:to>
      <xdr:col>20</xdr:col>
      <xdr:colOff>9525</xdr:colOff>
      <xdr:row>37</xdr:row>
      <xdr:rowOff>12440</xdr:rowOff>
    </xdr:to>
    <xdr:sp macro="" textlink="">
      <xdr:nvSpPr>
        <xdr:cNvPr id="549" name="円/楕円 548"/>
        <xdr:cNvSpPr/>
      </xdr:nvSpPr>
      <xdr:spPr>
        <a:xfrm>
          <a:off x="13652500" y="62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28967</xdr:rowOff>
    </xdr:from>
    <xdr:ext cx="534377" cy="259045"/>
    <xdr:sp macro="" textlink="">
      <xdr:nvSpPr>
        <xdr:cNvPr id="550" name="テキスト ボックス 549"/>
        <xdr:cNvSpPr txBox="1"/>
      </xdr:nvSpPr>
      <xdr:spPr>
        <a:xfrm>
          <a:off x="13436111" y="60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59468</xdr:rowOff>
    </xdr:from>
    <xdr:to>
      <xdr:col>18</xdr:col>
      <xdr:colOff>492125</xdr:colOff>
      <xdr:row>36</xdr:row>
      <xdr:rowOff>161068</xdr:rowOff>
    </xdr:to>
    <xdr:sp macro="" textlink="">
      <xdr:nvSpPr>
        <xdr:cNvPr id="551" name="円/楕円 550"/>
        <xdr:cNvSpPr/>
      </xdr:nvSpPr>
      <xdr:spPr>
        <a:xfrm>
          <a:off x="12763500" y="623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6145</xdr:rowOff>
    </xdr:from>
    <xdr:ext cx="534377" cy="259045"/>
    <xdr:sp macro="" textlink="">
      <xdr:nvSpPr>
        <xdr:cNvPr id="552" name="テキスト ボックス 551"/>
        <xdr:cNvSpPr txBox="1"/>
      </xdr:nvSpPr>
      <xdr:spPr>
        <a:xfrm>
          <a:off x="12547111" y="600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38973</xdr:rowOff>
    </xdr:from>
    <xdr:to>
      <xdr:col>23</xdr:col>
      <xdr:colOff>517525</xdr:colOff>
      <xdr:row>56</xdr:row>
      <xdr:rowOff>90751</xdr:rowOff>
    </xdr:to>
    <xdr:cxnSp macro="">
      <xdr:nvCxnSpPr>
        <xdr:cNvPr id="586" name="直線コネクタ 585"/>
        <xdr:cNvCxnSpPr/>
      </xdr:nvCxnSpPr>
      <xdr:spPr>
        <a:xfrm>
          <a:off x="15481300" y="9468723"/>
          <a:ext cx="8382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38973</xdr:rowOff>
    </xdr:from>
    <xdr:to>
      <xdr:col>22</xdr:col>
      <xdr:colOff>365125</xdr:colOff>
      <xdr:row>56</xdr:row>
      <xdr:rowOff>88894</xdr:rowOff>
    </xdr:to>
    <xdr:cxnSp macro="">
      <xdr:nvCxnSpPr>
        <xdr:cNvPr id="589" name="直線コネクタ 588"/>
        <xdr:cNvCxnSpPr/>
      </xdr:nvCxnSpPr>
      <xdr:spPr>
        <a:xfrm flipV="1">
          <a:off x="14592300" y="9468723"/>
          <a:ext cx="889000" cy="22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88894</xdr:rowOff>
    </xdr:from>
    <xdr:to>
      <xdr:col>21</xdr:col>
      <xdr:colOff>161925</xdr:colOff>
      <xdr:row>57</xdr:row>
      <xdr:rowOff>50161</xdr:rowOff>
    </xdr:to>
    <xdr:cxnSp macro="">
      <xdr:nvCxnSpPr>
        <xdr:cNvPr id="592" name="直線コネクタ 591"/>
        <xdr:cNvCxnSpPr/>
      </xdr:nvCxnSpPr>
      <xdr:spPr>
        <a:xfrm flipV="1">
          <a:off x="13703300" y="9690094"/>
          <a:ext cx="889000" cy="13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7676</xdr:rowOff>
    </xdr:from>
    <xdr:to>
      <xdr:col>21</xdr:col>
      <xdr:colOff>212725</xdr:colOff>
      <xdr:row>57</xdr:row>
      <xdr:rowOff>109276</xdr:rowOff>
    </xdr:to>
    <xdr:sp macro="" textlink="">
      <xdr:nvSpPr>
        <xdr:cNvPr id="593" name="フローチャート : 判断 592"/>
        <xdr:cNvSpPr/>
      </xdr:nvSpPr>
      <xdr:spPr>
        <a:xfrm>
          <a:off x="14541500" y="97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100403</xdr:rowOff>
    </xdr:from>
    <xdr:ext cx="534377" cy="259045"/>
    <xdr:sp macro="" textlink="">
      <xdr:nvSpPr>
        <xdr:cNvPr id="594" name="テキスト ボックス 593"/>
        <xdr:cNvSpPr txBox="1"/>
      </xdr:nvSpPr>
      <xdr:spPr>
        <a:xfrm>
          <a:off x="14325111" y="98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50161</xdr:rowOff>
    </xdr:from>
    <xdr:to>
      <xdr:col>19</xdr:col>
      <xdr:colOff>644525</xdr:colOff>
      <xdr:row>57</xdr:row>
      <xdr:rowOff>159574</xdr:rowOff>
    </xdr:to>
    <xdr:cxnSp macro="">
      <xdr:nvCxnSpPr>
        <xdr:cNvPr id="595" name="直線コネクタ 594"/>
        <xdr:cNvCxnSpPr/>
      </xdr:nvCxnSpPr>
      <xdr:spPr>
        <a:xfrm flipV="1">
          <a:off x="12814300" y="9822811"/>
          <a:ext cx="889000" cy="10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58810</xdr:rowOff>
    </xdr:from>
    <xdr:to>
      <xdr:col>20</xdr:col>
      <xdr:colOff>9525</xdr:colOff>
      <xdr:row>57</xdr:row>
      <xdr:rowOff>160410</xdr:rowOff>
    </xdr:to>
    <xdr:sp macro="" textlink="">
      <xdr:nvSpPr>
        <xdr:cNvPr id="596" name="フローチャート : 判断 595"/>
        <xdr:cNvSpPr/>
      </xdr:nvSpPr>
      <xdr:spPr>
        <a:xfrm>
          <a:off x="13652500" y="98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151537</xdr:rowOff>
    </xdr:from>
    <xdr:ext cx="534377" cy="259045"/>
    <xdr:sp macro="" textlink="">
      <xdr:nvSpPr>
        <xdr:cNvPr id="597" name="テキスト ボックス 596"/>
        <xdr:cNvSpPr txBox="1"/>
      </xdr:nvSpPr>
      <xdr:spPr>
        <a:xfrm>
          <a:off x="13436111" y="992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88085</xdr:rowOff>
    </xdr:from>
    <xdr:to>
      <xdr:col>18</xdr:col>
      <xdr:colOff>492125</xdr:colOff>
      <xdr:row>58</xdr:row>
      <xdr:rowOff>18235</xdr:rowOff>
    </xdr:to>
    <xdr:sp macro="" textlink="">
      <xdr:nvSpPr>
        <xdr:cNvPr id="598" name="フローチャート : 判断 597"/>
        <xdr:cNvSpPr/>
      </xdr:nvSpPr>
      <xdr:spPr>
        <a:xfrm>
          <a:off x="12763500" y="986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34762</xdr:rowOff>
    </xdr:from>
    <xdr:ext cx="534377" cy="259045"/>
    <xdr:sp macro="" textlink="">
      <xdr:nvSpPr>
        <xdr:cNvPr id="599" name="テキスト ボックス 598"/>
        <xdr:cNvSpPr txBox="1"/>
      </xdr:nvSpPr>
      <xdr:spPr>
        <a:xfrm>
          <a:off x="12547111" y="96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39951</xdr:rowOff>
    </xdr:from>
    <xdr:to>
      <xdr:col>23</xdr:col>
      <xdr:colOff>568325</xdr:colOff>
      <xdr:row>56</xdr:row>
      <xdr:rowOff>141551</xdr:rowOff>
    </xdr:to>
    <xdr:sp macro="" textlink="">
      <xdr:nvSpPr>
        <xdr:cNvPr id="605" name="円/楕円 604"/>
        <xdr:cNvSpPr/>
      </xdr:nvSpPr>
      <xdr:spPr>
        <a:xfrm>
          <a:off x="16268700" y="96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62828</xdr:rowOff>
    </xdr:from>
    <xdr:ext cx="534377" cy="259045"/>
    <xdr:sp macro="" textlink="">
      <xdr:nvSpPr>
        <xdr:cNvPr id="606" name="教育費該当値テキスト"/>
        <xdr:cNvSpPr txBox="1"/>
      </xdr:nvSpPr>
      <xdr:spPr>
        <a:xfrm>
          <a:off x="16370300" y="949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59,426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159623</xdr:rowOff>
    </xdr:from>
    <xdr:to>
      <xdr:col>22</xdr:col>
      <xdr:colOff>415925</xdr:colOff>
      <xdr:row>55</xdr:row>
      <xdr:rowOff>89773</xdr:rowOff>
    </xdr:to>
    <xdr:sp macro="" textlink="">
      <xdr:nvSpPr>
        <xdr:cNvPr id="607" name="円/楕円 606"/>
        <xdr:cNvSpPr/>
      </xdr:nvSpPr>
      <xdr:spPr>
        <a:xfrm>
          <a:off x="15430500" y="94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106300</xdr:rowOff>
    </xdr:from>
    <xdr:ext cx="534377" cy="259045"/>
    <xdr:sp macro="" textlink="">
      <xdr:nvSpPr>
        <xdr:cNvPr id="608" name="テキスト ボックス 607"/>
        <xdr:cNvSpPr txBox="1"/>
      </xdr:nvSpPr>
      <xdr:spPr>
        <a:xfrm>
          <a:off x="15214111" y="91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38094</xdr:rowOff>
    </xdr:from>
    <xdr:to>
      <xdr:col>21</xdr:col>
      <xdr:colOff>212725</xdr:colOff>
      <xdr:row>56</xdr:row>
      <xdr:rowOff>139694</xdr:rowOff>
    </xdr:to>
    <xdr:sp macro="" textlink="">
      <xdr:nvSpPr>
        <xdr:cNvPr id="609" name="円/楕円 608"/>
        <xdr:cNvSpPr/>
      </xdr:nvSpPr>
      <xdr:spPr>
        <a:xfrm>
          <a:off x="14541500" y="96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156221</xdr:rowOff>
    </xdr:from>
    <xdr:ext cx="534377" cy="259045"/>
    <xdr:sp macro="" textlink="">
      <xdr:nvSpPr>
        <xdr:cNvPr id="610" name="テキスト ボックス 609"/>
        <xdr:cNvSpPr txBox="1"/>
      </xdr:nvSpPr>
      <xdr:spPr>
        <a:xfrm>
          <a:off x="14325111" y="94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170811</xdr:rowOff>
    </xdr:from>
    <xdr:to>
      <xdr:col>20</xdr:col>
      <xdr:colOff>9525</xdr:colOff>
      <xdr:row>57</xdr:row>
      <xdr:rowOff>100961</xdr:rowOff>
    </xdr:to>
    <xdr:sp macro="" textlink="">
      <xdr:nvSpPr>
        <xdr:cNvPr id="611" name="円/楕円 610"/>
        <xdr:cNvSpPr/>
      </xdr:nvSpPr>
      <xdr:spPr>
        <a:xfrm>
          <a:off x="13652500" y="97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117488</xdr:rowOff>
    </xdr:from>
    <xdr:ext cx="534377" cy="259045"/>
    <xdr:sp macro="" textlink="">
      <xdr:nvSpPr>
        <xdr:cNvPr id="612" name="テキスト ボックス 611"/>
        <xdr:cNvSpPr txBox="1"/>
      </xdr:nvSpPr>
      <xdr:spPr>
        <a:xfrm>
          <a:off x="13436111" y="954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108774</xdr:rowOff>
    </xdr:from>
    <xdr:to>
      <xdr:col>18</xdr:col>
      <xdr:colOff>492125</xdr:colOff>
      <xdr:row>58</xdr:row>
      <xdr:rowOff>38924</xdr:rowOff>
    </xdr:to>
    <xdr:sp macro="" textlink="">
      <xdr:nvSpPr>
        <xdr:cNvPr id="613" name="円/楕円 612"/>
        <xdr:cNvSpPr/>
      </xdr:nvSpPr>
      <xdr:spPr>
        <a:xfrm>
          <a:off x="12763500" y="98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30051</xdr:rowOff>
    </xdr:from>
    <xdr:ext cx="534377" cy="259045"/>
    <xdr:sp macro="" textlink="">
      <xdr:nvSpPr>
        <xdr:cNvPr id="614" name="テキスト ボックス 613"/>
        <xdr:cNvSpPr txBox="1"/>
      </xdr:nvSpPr>
      <xdr:spPr>
        <a:xfrm>
          <a:off x="12547111" y="99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43582</xdr:rowOff>
    </xdr:from>
    <xdr:to>
      <xdr:col>23</xdr:col>
      <xdr:colOff>517525</xdr:colOff>
      <xdr:row>79</xdr:row>
      <xdr:rowOff>44447</xdr:rowOff>
    </xdr:to>
    <xdr:cxnSp macro="">
      <xdr:nvCxnSpPr>
        <xdr:cNvPr id="643" name="直線コネクタ 642"/>
        <xdr:cNvCxnSpPr/>
      </xdr:nvCxnSpPr>
      <xdr:spPr>
        <a:xfrm flipV="1">
          <a:off x="15481300" y="13588132"/>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44447</xdr:rowOff>
    </xdr:from>
    <xdr:to>
      <xdr:col>22</xdr:col>
      <xdr:colOff>365125</xdr:colOff>
      <xdr:row>79</xdr:row>
      <xdr:rowOff>44450</xdr:rowOff>
    </xdr:to>
    <xdr:cxnSp macro="">
      <xdr:nvCxnSpPr>
        <xdr:cNvPr id="646" name="直線コネクタ 645"/>
        <xdr:cNvCxnSpPr/>
      </xdr:nvCxnSpPr>
      <xdr:spPr>
        <a:xfrm flipV="1">
          <a:off x="14592300" y="1358899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164303</xdr:rowOff>
    </xdr:from>
    <xdr:to>
      <xdr:col>21</xdr:col>
      <xdr:colOff>212725</xdr:colOff>
      <xdr:row>79</xdr:row>
      <xdr:rowOff>94453</xdr:rowOff>
    </xdr:to>
    <xdr:sp macro="" textlink="">
      <xdr:nvSpPr>
        <xdr:cNvPr id="650" name="フローチャート : 判断 649"/>
        <xdr:cNvSpPr/>
      </xdr:nvSpPr>
      <xdr:spPr>
        <a:xfrm>
          <a:off x="14541500" y="1353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110980</xdr:rowOff>
    </xdr:from>
    <xdr:ext cx="378565" cy="259045"/>
    <xdr:sp macro="" textlink="">
      <xdr:nvSpPr>
        <xdr:cNvPr id="651" name="テキスト ボックス 650"/>
        <xdr:cNvSpPr txBox="1"/>
      </xdr:nvSpPr>
      <xdr:spPr>
        <a:xfrm>
          <a:off x="14403017" y="1331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2" name="直線コネクタ 65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163683</xdr:rowOff>
    </xdr:from>
    <xdr:to>
      <xdr:col>20</xdr:col>
      <xdr:colOff>9525</xdr:colOff>
      <xdr:row>79</xdr:row>
      <xdr:rowOff>93833</xdr:rowOff>
    </xdr:to>
    <xdr:sp macro="" textlink="">
      <xdr:nvSpPr>
        <xdr:cNvPr id="653" name="フローチャート : 判断 652"/>
        <xdr:cNvSpPr/>
      </xdr:nvSpPr>
      <xdr:spPr>
        <a:xfrm>
          <a:off x="13652500" y="1353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110360</xdr:rowOff>
    </xdr:from>
    <xdr:ext cx="378565" cy="259045"/>
    <xdr:sp macro="" textlink="">
      <xdr:nvSpPr>
        <xdr:cNvPr id="654" name="テキスト ボックス 653"/>
        <xdr:cNvSpPr txBox="1"/>
      </xdr:nvSpPr>
      <xdr:spPr>
        <a:xfrm>
          <a:off x="13514017" y="13312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162151</xdr:rowOff>
    </xdr:from>
    <xdr:to>
      <xdr:col>18</xdr:col>
      <xdr:colOff>492125</xdr:colOff>
      <xdr:row>79</xdr:row>
      <xdr:rowOff>92301</xdr:rowOff>
    </xdr:to>
    <xdr:sp macro="" textlink="">
      <xdr:nvSpPr>
        <xdr:cNvPr id="655" name="フローチャート : 判断 654"/>
        <xdr:cNvSpPr/>
      </xdr:nvSpPr>
      <xdr:spPr>
        <a:xfrm>
          <a:off x="12763500" y="1353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108828</xdr:rowOff>
    </xdr:from>
    <xdr:ext cx="378565" cy="259045"/>
    <xdr:sp macro="" textlink="">
      <xdr:nvSpPr>
        <xdr:cNvPr id="656" name="テキスト ボックス 655"/>
        <xdr:cNvSpPr txBox="1"/>
      </xdr:nvSpPr>
      <xdr:spPr>
        <a:xfrm>
          <a:off x="12625017" y="13310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164232</xdr:rowOff>
    </xdr:from>
    <xdr:to>
      <xdr:col>23</xdr:col>
      <xdr:colOff>568325</xdr:colOff>
      <xdr:row>79</xdr:row>
      <xdr:rowOff>94382</xdr:rowOff>
    </xdr:to>
    <xdr:sp macro="" textlink="">
      <xdr:nvSpPr>
        <xdr:cNvPr id="662" name="円/楕円 661"/>
        <xdr:cNvSpPr/>
      </xdr:nvSpPr>
      <xdr:spPr>
        <a:xfrm>
          <a:off x="16268700" y="135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165097</xdr:rowOff>
    </xdr:from>
    <xdr:to>
      <xdr:col>22</xdr:col>
      <xdr:colOff>415925</xdr:colOff>
      <xdr:row>79</xdr:row>
      <xdr:rowOff>95247</xdr:rowOff>
    </xdr:to>
    <xdr:sp macro="" textlink="">
      <xdr:nvSpPr>
        <xdr:cNvPr id="664" name="円/楕円 663"/>
        <xdr:cNvSpPr/>
      </xdr:nvSpPr>
      <xdr:spPr>
        <a:xfrm>
          <a:off x="15430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86374</xdr:rowOff>
    </xdr:from>
    <xdr:ext cx="249299" cy="259045"/>
    <xdr:sp macro="" textlink="">
      <xdr:nvSpPr>
        <xdr:cNvPr id="665" name="テキスト ボックス 664"/>
        <xdr:cNvSpPr txBox="1"/>
      </xdr:nvSpPr>
      <xdr:spPr>
        <a:xfrm>
          <a:off x="15356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70" name="円/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71" name="テキスト ボックス 67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63619</xdr:rowOff>
    </xdr:from>
    <xdr:to>
      <xdr:col>23</xdr:col>
      <xdr:colOff>517525</xdr:colOff>
      <xdr:row>96</xdr:row>
      <xdr:rowOff>82877</xdr:rowOff>
    </xdr:to>
    <xdr:cxnSp macro="">
      <xdr:nvCxnSpPr>
        <xdr:cNvPr id="702" name="直線コネクタ 701"/>
        <xdr:cNvCxnSpPr/>
      </xdr:nvCxnSpPr>
      <xdr:spPr>
        <a:xfrm>
          <a:off x="15481300" y="16522819"/>
          <a:ext cx="8382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45865</xdr:rowOff>
    </xdr:from>
    <xdr:to>
      <xdr:col>22</xdr:col>
      <xdr:colOff>365125</xdr:colOff>
      <xdr:row>96</xdr:row>
      <xdr:rowOff>63619</xdr:rowOff>
    </xdr:to>
    <xdr:cxnSp macro="">
      <xdr:nvCxnSpPr>
        <xdr:cNvPr id="705" name="直線コネクタ 704"/>
        <xdr:cNvCxnSpPr/>
      </xdr:nvCxnSpPr>
      <xdr:spPr>
        <a:xfrm>
          <a:off x="14592300" y="1650506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45092</xdr:rowOff>
    </xdr:from>
    <xdr:to>
      <xdr:col>21</xdr:col>
      <xdr:colOff>161925</xdr:colOff>
      <xdr:row>96</xdr:row>
      <xdr:rowOff>45865</xdr:rowOff>
    </xdr:to>
    <xdr:cxnSp macro="">
      <xdr:nvCxnSpPr>
        <xdr:cNvPr id="708" name="直線コネクタ 707"/>
        <xdr:cNvCxnSpPr/>
      </xdr:nvCxnSpPr>
      <xdr:spPr>
        <a:xfrm>
          <a:off x="13703300" y="16504292"/>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95115</xdr:rowOff>
    </xdr:from>
    <xdr:to>
      <xdr:col>21</xdr:col>
      <xdr:colOff>212725</xdr:colOff>
      <xdr:row>97</xdr:row>
      <xdr:rowOff>25265</xdr:rowOff>
    </xdr:to>
    <xdr:sp macro="" textlink="">
      <xdr:nvSpPr>
        <xdr:cNvPr id="709" name="フローチャート : 判断 708"/>
        <xdr:cNvSpPr/>
      </xdr:nvSpPr>
      <xdr:spPr>
        <a:xfrm>
          <a:off x="14541500" y="1655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16392</xdr:rowOff>
    </xdr:from>
    <xdr:ext cx="534377" cy="259045"/>
    <xdr:sp macro="" textlink="">
      <xdr:nvSpPr>
        <xdr:cNvPr id="710" name="テキスト ボックス 709"/>
        <xdr:cNvSpPr txBox="1"/>
      </xdr:nvSpPr>
      <xdr:spPr>
        <a:xfrm>
          <a:off x="14325111" y="166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45092</xdr:rowOff>
    </xdr:from>
    <xdr:to>
      <xdr:col>19</xdr:col>
      <xdr:colOff>644525</xdr:colOff>
      <xdr:row>96</xdr:row>
      <xdr:rowOff>51460</xdr:rowOff>
    </xdr:to>
    <xdr:cxnSp macro="">
      <xdr:nvCxnSpPr>
        <xdr:cNvPr id="711" name="直線コネクタ 710"/>
        <xdr:cNvCxnSpPr/>
      </xdr:nvCxnSpPr>
      <xdr:spPr>
        <a:xfrm flipV="1">
          <a:off x="12814300" y="16504292"/>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94636</xdr:rowOff>
    </xdr:from>
    <xdr:to>
      <xdr:col>20</xdr:col>
      <xdr:colOff>9525</xdr:colOff>
      <xdr:row>97</xdr:row>
      <xdr:rowOff>24786</xdr:rowOff>
    </xdr:to>
    <xdr:sp macro="" textlink="">
      <xdr:nvSpPr>
        <xdr:cNvPr id="712" name="フローチャート : 判断 711"/>
        <xdr:cNvSpPr/>
      </xdr:nvSpPr>
      <xdr:spPr>
        <a:xfrm>
          <a:off x="13652500" y="165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15913</xdr:rowOff>
    </xdr:from>
    <xdr:ext cx="534377" cy="259045"/>
    <xdr:sp macro="" textlink="">
      <xdr:nvSpPr>
        <xdr:cNvPr id="713" name="テキスト ボックス 712"/>
        <xdr:cNvSpPr txBox="1"/>
      </xdr:nvSpPr>
      <xdr:spPr>
        <a:xfrm>
          <a:off x="13436111" y="166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80039</xdr:rowOff>
    </xdr:from>
    <xdr:to>
      <xdr:col>18</xdr:col>
      <xdr:colOff>492125</xdr:colOff>
      <xdr:row>97</xdr:row>
      <xdr:rowOff>10189</xdr:rowOff>
    </xdr:to>
    <xdr:sp macro="" textlink="">
      <xdr:nvSpPr>
        <xdr:cNvPr id="714" name="フローチャート : 判断 713"/>
        <xdr:cNvSpPr/>
      </xdr:nvSpPr>
      <xdr:spPr>
        <a:xfrm>
          <a:off x="12763500" y="165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1316</xdr:rowOff>
    </xdr:from>
    <xdr:ext cx="534377" cy="259045"/>
    <xdr:sp macro="" textlink="">
      <xdr:nvSpPr>
        <xdr:cNvPr id="715" name="テキスト ボックス 714"/>
        <xdr:cNvSpPr txBox="1"/>
      </xdr:nvSpPr>
      <xdr:spPr>
        <a:xfrm>
          <a:off x="12547111" y="166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32077</xdr:rowOff>
    </xdr:from>
    <xdr:to>
      <xdr:col>23</xdr:col>
      <xdr:colOff>568325</xdr:colOff>
      <xdr:row>96</xdr:row>
      <xdr:rowOff>133677</xdr:rowOff>
    </xdr:to>
    <xdr:sp macro="" textlink="">
      <xdr:nvSpPr>
        <xdr:cNvPr id="721" name="円/楕円 720"/>
        <xdr:cNvSpPr/>
      </xdr:nvSpPr>
      <xdr:spPr>
        <a:xfrm>
          <a:off x="16268700" y="164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10504</xdr:rowOff>
    </xdr:from>
    <xdr:ext cx="534377" cy="259045"/>
    <xdr:sp macro="" textlink="">
      <xdr:nvSpPr>
        <xdr:cNvPr id="722" name="公債費該当値テキスト"/>
        <xdr:cNvSpPr txBox="1"/>
      </xdr:nvSpPr>
      <xdr:spPr>
        <a:xfrm>
          <a:off x="16370300" y="1646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12819</xdr:rowOff>
    </xdr:from>
    <xdr:to>
      <xdr:col>22</xdr:col>
      <xdr:colOff>415925</xdr:colOff>
      <xdr:row>96</xdr:row>
      <xdr:rowOff>114419</xdr:rowOff>
    </xdr:to>
    <xdr:sp macro="" textlink="">
      <xdr:nvSpPr>
        <xdr:cNvPr id="723" name="円/楕円 722"/>
        <xdr:cNvSpPr/>
      </xdr:nvSpPr>
      <xdr:spPr>
        <a:xfrm>
          <a:off x="15430500" y="164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105546</xdr:rowOff>
    </xdr:from>
    <xdr:ext cx="534377" cy="259045"/>
    <xdr:sp macro="" textlink="">
      <xdr:nvSpPr>
        <xdr:cNvPr id="724" name="テキスト ボックス 723"/>
        <xdr:cNvSpPr txBox="1"/>
      </xdr:nvSpPr>
      <xdr:spPr>
        <a:xfrm>
          <a:off x="15214111" y="1656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166515</xdr:rowOff>
    </xdr:from>
    <xdr:to>
      <xdr:col>21</xdr:col>
      <xdr:colOff>212725</xdr:colOff>
      <xdr:row>96</xdr:row>
      <xdr:rowOff>96665</xdr:rowOff>
    </xdr:to>
    <xdr:sp macro="" textlink="">
      <xdr:nvSpPr>
        <xdr:cNvPr id="725" name="円/楕円 724"/>
        <xdr:cNvSpPr/>
      </xdr:nvSpPr>
      <xdr:spPr>
        <a:xfrm>
          <a:off x="14541500" y="164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113192</xdr:rowOff>
    </xdr:from>
    <xdr:ext cx="534377" cy="259045"/>
    <xdr:sp macro="" textlink="">
      <xdr:nvSpPr>
        <xdr:cNvPr id="726" name="テキスト ボックス 725"/>
        <xdr:cNvSpPr txBox="1"/>
      </xdr:nvSpPr>
      <xdr:spPr>
        <a:xfrm>
          <a:off x="14325111" y="162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165742</xdr:rowOff>
    </xdr:from>
    <xdr:to>
      <xdr:col>20</xdr:col>
      <xdr:colOff>9525</xdr:colOff>
      <xdr:row>96</xdr:row>
      <xdr:rowOff>95892</xdr:rowOff>
    </xdr:to>
    <xdr:sp macro="" textlink="">
      <xdr:nvSpPr>
        <xdr:cNvPr id="727" name="円/楕円 726"/>
        <xdr:cNvSpPr/>
      </xdr:nvSpPr>
      <xdr:spPr>
        <a:xfrm>
          <a:off x="13652500" y="164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112419</xdr:rowOff>
    </xdr:from>
    <xdr:ext cx="534377" cy="259045"/>
    <xdr:sp macro="" textlink="">
      <xdr:nvSpPr>
        <xdr:cNvPr id="728" name="テキスト ボックス 727"/>
        <xdr:cNvSpPr txBox="1"/>
      </xdr:nvSpPr>
      <xdr:spPr>
        <a:xfrm>
          <a:off x="13436111" y="162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660</xdr:rowOff>
    </xdr:from>
    <xdr:to>
      <xdr:col>18</xdr:col>
      <xdr:colOff>492125</xdr:colOff>
      <xdr:row>96</xdr:row>
      <xdr:rowOff>102260</xdr:rowOff>
    </xdr:to>
    <xdr:sp macro="" textlink="">
      <xdr:nvSpPr>
        <xdr:cNvPr id="729" name="円/楕円 728"/>
        <xdr:cNvSpPr/>
      </xdr:nvSpPr>
      <xdr:spPr>
        <a:xfrm>
          <a:off x="12763500" y="16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118787</xdr:rowOff>
    </xdr:from>
    <xdr:ext cx="534377" cy="259045"/>
    <xdr:sp macro="" textlink="">
      <xdr:nvSpPr>
        <xdr:cNvPr id="730" name="テキスト ボックス 729"/>
        <xdr:cNvSpPr txBox="1"/>
      </xdr:nvSpPr>
      <xdr:spPr>
        <a:xfrm>
          <a:off x="12547111" y="162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64770</xdr:rowOff>
    </xdr:from>
    <xdr:to>
      <xdr:col>29</xdr:col>
      <xdr:colOff>568325</xdr:colOff>
      <xdr:row>38</xdr:row>
      <xdr:rowOff>166370</xdr:rowOff>
    </xdr:to>
    <xdr:sp macro="" textlink="">
      <xdr:nvSpPr>
        <xdr:cNvPr id="766" name="フローチャート : 判断 765"/>
        <xdr:cNvSpPr/>
      </xdr:nvSpPr>
      <xdr:spPr>
        <a:xfrm>
          <a:off x="2038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11447</xdr:rowOff>
    </xdr:from>
    <xdr:ext cx="378565" cy="259045"/>
    <xdr:sp macro="" textlink="">
      <xdr:nvSpPr>
        <xdr:cNvPr id="767" name="テキスト ボックス 766"/>
        <xdr:cNvSpPr txBox="1"/>
      </xdr:nvSpPr>
      <xdr:spPr>
        <a:xfrm>
          <a:off x="20245017" y="635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51689</xdr:rowOff>
    </xdr:from>
    <xdr:to>
      <xdr:col>28</xdr:col>
      <xdr:colOff>365125</xdr:colOff>
      <xdr:row>38</xdr:row>
      <xdr:rowOff>153289</xdr:rowOff>
    </xdr:to>
    <xdr:sp macro="" textlink="">
      <xdr:nvSpPr>
        <xdr:cNvPr id="769" name="フローチャート : 判断 768"/>
        <xdr:cNvSpPr/>
      </xdr:nvSpPr>
      <xdr:spPr>
        <a:xfrm>
          <a:off x="19494500" y="656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169816</xdr:rowOff>
    </xdr:from>
    <xdr:ext cx="378565" cy="259045"/>
    <xdr:sp macro="" textlink="">
      <xdr:nvSpPr>
        <xdr:cNvPr id="770" name="テキスト ボックス 769"/>
        <xdr:cNvSpPr txBox="1"/>
      </xdr:nvSpPr>
      <xdr:spPr>
        <a:xfrm>
          <a:off x="19356017" y="63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51816</xdr:rowOff>
    </xdr:from>
    <xdr:to>
      <xdr:col>27</xdr:col>
      <xdr:colOff>161925</xdr:colOff>
      <xdr:row>38</xdr:row>
      <xdr:rowOff>153416</xdr:rowOff>
    </xdr:to>
    <xdr:sp macro="" textlink="">
      <xdr:nvSpPr>
        <xdr:cNvPr id="771" name="フローチャート : 判断 770"/>
        <xdr:cNvSpPr/>
      </xdr:nvSpPr>
      <xdr:spPr>
        <a:xfrm>
          <a:off x="18605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169943</xdr:rowOff>
    </xdr:from>
    <xdr:ext cx="378565" cy="259045"/>
    <xdr:sp macro="" textlink="">
      <xdr:nvSpPr>
        <xdr:cNvPr id="772" name="テキスト ボックス 771"/>
        <xdr:cNvSpPr txBox="1"/>
      </xdr:nvSpPr>
      <xdr:spPr>
        <a:xfrm>
          <a:off x="18467017" y="634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教育費が住民一人当たり</a:t>
          </a:r>
          <a:r>
            <a:rPr kumimoji="1" lang="en-US" altLang="ja-JP" sz="1300" baseline="0">
              <a:latin typeface="ＭＳ Ｐゴシック"/>
            </a:rPr>
            <a:t>59,426</a:t>
          </a:r>
          <a:r>
            <a:rPr kumimoji="1" lang="ja-JP" altLang="en-US" sz="1300" baseline="0">
              <a:latin typeface="ＭＳ Ｐゴシック"/>
            </a:rPr>
            <a:t>円、消防費が住民一人当たり</a:t>
          </a:r>
          <a:r>
            <a:rPr kumimoji="1" lang="en-US" altLang="ja-JP" sz="1300" baseline="0">
              <a:latin typeface="ＭＳ Ｐゴシック"/>
            </a:rPr>
            <a:t>22,632</a:t>
          </a:r>
          <a:r>
            <a:rPr kumimoji="1" lang="ja-JP" altLang="en-US" sz="1300" baseline="0">
              <a:latin typeface="ＭＳ Ｐゴシック"/>
            </a:rPr>
            <a:t>円となっており、類似団体平均に比べ高い水準となっている。これは、上郡町及び播磨科学公園都市地域の消防事務を受託していることや、幼稚園・保育所・学校給食センターなどの子育て関連事業を市直営により実施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年度については、地方消費税交付金や地方交付税の減に加え、社会保障関係費の増により、実質単年度収支は赤字となっているが、財政調整基金の取崩しにより、実質収支は黒字となっている。なお、平成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年度の財政調整基金残高については、前年度決算剰余金等の積立てにより、前年度比で増加している。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年度決算は、病院事業会計については、「赤穂市民病院第二期基本構想」に基づく建設改良費等が増加したほか、水道事業において給水収益や加入者負担金等が減少し、黒字額は全体で減少した。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491/Desktop/&#12304;1130&#12305;20181030_&#65288;&#20877;&#20998;&#26512;&#20381;&#38972;&#65306;11&#26376;&#26411;&#12294;&#65289;&#12304;&#30476;&#24066;&#30010;&#25391;&#33288;&#35506;&#12305;&#24179;&#25104;28&#24180;&#24230;&#36001;&#25919;&#29366;&#27841;&#36039;&#26009;&#38598;&#12398;&#36861;&#21152;&#20998;&#12398;&#20877;&#20998;&#26512;&#12395;&#12388;&#12356;&#12390;/&#29031;&#20250;/&#12304;&#36001;&#25919;&#29366;&#27841;&#36039;&#26009;&#38598;&#12305;_282120_&#36196;&#31298;&#24066;_2016/&#12304;&#36001;&#25919;&#29366;&#27841;&#36039;&#26009;&#38598;&#12305;_282120_&#36196;&#3129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142.6</v>
          </cell>
          <cell r="L73">
            <v>137.69999999999999</v>
          </cell>
          <cell r="M73">
            <v>131.80000000000001</v>
          </cell>
          <cell r="N73">
            <v>138.4</v>
          </cell>
          <cell r="O73">
            <v>129.9</v>
          </cell>
        </row>
        <row r="75">
          <cell r="K75">
            <v>10.8</v>
          </cell>
          <cell r="L75">
            <v>10.199999999999999</v>
          </cell>
          <cell r="M75">
            <v>9.8000000000000007</v>
          </cell>
          <cell r="N75">
            <v>9.6999999999999993</v>
          </cell>
          <cell r="O75">
            <v>9.4</v>
          </cell>
        </row>
        <row r="77">
          <cell r="G77" t="str">
            <v>類似団体内平均値</v>
          </cell>
          <cell r="K77">
            <v>57.6</v>
          </cell>
          <cell r="L77">
            <v>48.3</v>
          </cell>
          <cell r="M77">
            <v>44.4</v>
          </cell>
          <cell r="N77">
            <v>56.8</v>
          </cell>
          <cell r="O77">
            <v>52.3</v>
          </cell>
        </row>
        <row r="79">
          <cell r="K79">
            <v>11.3</v>
          </cell>
          <cell r="L79">
            <v>10.4</v>
          </cell>
          <cell r="M79">
            <v>9.4</v>
          </cell>
          <cell r="N79">
            <v>10.199999999999999</v>
          </cell>
          <cell r="O79">
            <v>10</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21079918</v>
      </c>
      <c r="BO4" s="381"/>
      <c r="BP4" s="381"/>
      <c r="BQ4" s="381"/>
      <c r="BR4" s="381"/>
      <c r="BS4" s="381"/>
      <c r="BT4" s="381"/>
      <c r="BU4" s="382"/>
      <c r="BV4" s="380">
        <v>23581447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0.9</v>
      </c>
      <c r="CU4" s="387"/>
      <c r="CV4" s="387"/>
      <c r="CW4" s="387"/>
      <c r="CX4" s="387"/>
      <c r="CY4" s="387"/>
      <c r="CZ4" s="387"/>
      <c r="DA4" s="388"/>
      <c r="DB4" s="386">
        <v>3.2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20912531</v>
      </c>
      <c r="BO5" s="418"/>
      <c r="BP5" s="418"/>
      <c r="BQ5" s="418"/>
      <c r="BR5" s="418"/>
      <c r="BS5" s="418"/>
      <c r="BT5" s="418"/>
      <c r="BU5" s="419"/>
      <c r="BV5" s="417">
        <v>23118143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90.2</v>
      </c>
      <c r="CU5" s="415"/>
      <c r="CV5" s="415"/>
      <c r="CW5" s="415"/>
      <c r="CX5" s="415"/>
      <c r="CY5" s="415"/>
      <c r="CZ5" s="415"/>
      <c r="DA5" s="416"/>
      <c r="DB5" s="414">
        <v>90</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167387</v>
      </c>
      <c r="BO6" s="418"/>
      <c r="BP6" s="418"/>
      <c r="BQ6" s="418"/>
      <c r="BR6" s="418"/>
      <c r="BS6" s="418"/>
      <c r="BT6" s="418"/>
      <c r="BU6" s="419"/>
      <c r="BV6" s="417">
        <v>463304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51331</v>
      </c>
      <c r="BO7" s="418"/>
      <c r="BP7" s="418"/>
      <c r="BQ7" s="418"/>
      <c r="BR7" s="418"/>
      <c r="BS7" s="418"/>
      <c r="BT7" s="418"/>
      <c r="BU7" s="419"/>
      <c r="BV7" s="417">
        <v>65908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12357695</v>
      </c>
      <c r="CU7" s="418"/>
      <c r="CV7" s="418"/>
      <c r="CW7" s="418"/>
      <c r="CX7" s="418"/>
      <c r="CY7" s="418"/>
      <c r="CZ7" s="418"/>
      <c r="DA7" s="419"/>
      <c r="DB7" s="417">
        <v>12386616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116056</v>
      </c>
      <c r="BO8" s="418"/>
      <c r="BP8" s="418"/>
      <c r="BQ8" s="418"/>
      <c r="BR8" s="418"/>
      <c r="BS8" s="418"/>
      <c r="BT8" s="418"/>
      <c r="BU8" s="419"/>
      <c r="BV8" s="417">
        <v>397396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0.72</v>
      </c>
      <c r="CU8" s="458"/>
      <c r="CV8" s="458"/>
      <c r="CW8" s="458"/>
      <c r="CX8" s="458"/>
      <c r="CY8" s="458"/>
      <c r="CZ8" s="458"/>
      <c r="DA8" s="459"/>
      <c r="DB8" s="457">
        <v>0.72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48567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-281340</v>
      </c>
      <c r="BO9" s="418"/>
      <c r="BP9" s="418"/>
      <c r="BQ9" s="418"/>
      <c r="BR9" s="418"/>
      <c r="BS9" s="418"/>
      <c r="BT9" s="418"/>
      <c r="BU9" s="419"/>
      <c r="BV9" s="417">
        <v>114443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15.9</v>
      </c>
      <c r="CU9" s="415"/>
      <c r="CV9" s="415"/>
      <c r="CW9" s="415"/>
      <c r="CX9" s="415"/>
      <c r="CY9" s="415"/>
      <c r="CZ9" s="415"/>
      <c r="DA9" s="416"/>
      <c r="DB9" s="414">
        <v>16.100000000000001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50523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77551</v>
      </c>
      <c r="BO10" s="418"/>
      <c r="BP10" s="418"/>
      <c r="BQ10" s="418"/>
      <c r="BR10" s="418"/>
      <c r="BS10" s="418"/>
      <c r="BT10" s="418"/>
      <c r="BU10" s="419"/>
      <c r="BV10" s="417">
        <v>107317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49090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150000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48737</v>
      </c>
      <c r="S13" s="499"/>
      <c r="T13" s="499"/>
      <c r="U13" s="499"/>
      <c r="V13" s="500"/>
      <c r="W13" s="433" t="s">
        <v>124</v>
      </c>
      <c r="X13" s="434"/>
      <c r="Y13" s="434"/>
      <c r="Z13" s="434"/>
      <c r="AA13" s="434"/>
      <c r="AB13" s="424"/>
      <c r="AC13" s="468">
        <v>483</v>
      </c>
      <c r="AD13" s="469"/>
      <c r="AE13" s="469"/>
      <c r="AF13" s="469"/>
      <c r="AG13" s="508"/>
      <c r="AH13" s="468">
        <v>458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-353789</v>
      </c>
      <c r="BO13" s="418"/>
      <c r="BP13" s="418"/>
      <c r="BQ13" s="418"/>
      <c r="BR13" s="418"/>
      <c r="BS13" s="418"/>
      <c r="BT13" s="418"/>
      <c r="BU13" s="419"/>
      <c r="BV13" s="417">
        <v>221760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9.4</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49616</v>
      </c>
      <c r="S14" s="499"/>
      <c r="T14" s="499"/>
      <c r="U14" s="499"/>
      <c r="V14" s="500"/>
      <c r="W14" s="407"/>
      <c r="X14" s="408"/>
      <c r="Y14" s="408"/>
      <c r="Z14" s="408"/>
      <c r="AA14" s="408"/>
      <c r="AB14" s="397"/>
      <c r="AC14" s="501">
        <v>2.2999999999999998</v>
      </c>
      <c r="AD14" s="502"/>
      <c r="AE14" s="502"/>
      <c r="AF14" s="502"/>
      <c r="AG14" s="503"/>
      <c r="AH14" s="501">
        <v>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129.9</v>
      </c>
      <c r="CU14" s="513"/>
      <c r="CV14" s="513"/>
      <c r="CW14" s="513"/>
      <c r="CX14" s="513"/>
      <c r="CY14" s="513"/>
      <c r="CZ14" s="513"/>
      <c r="DA14" s="514"/>
      <c r="DB14" s="512">
        <v>138.4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49297</v>
      </c>
      <c r="S15" s="499"/>
      <c r="T15" s="499"/>
      <c r="U15" s="499"/>
      <c r="V15" s="500"/>
      <c r="W15" s="433" t="s">
        <v>131</v>
      </c>
      <c r="X15" s="434"/>
      <c r="Y15" s="434"/>
      <c r="Z15" s="434"/>
      <c r="AA15" s="434"/>
      <c r="AB15" s="424"/>
      <c r="AC15" s="468">
        <v>7095</v>
      </c>
      <c r="AD15" s="469"/>
      <c r="AE15" s="469"/>
      <c r="AF15" s="469"/>
      <c r="AG15" s="508"/>
      <c r="AH15" s="468">
        <v>7427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6905503</v>
      </c>
      <c r="BO15" s="381"/>
      <c r="BP15" s="381"/>
      <c r="BQ15" s="381"/>
      <c r="BR15" s="381"/>
      <c r="BS15" s="381"/>
      <c r="BT15" s="381"/>
      <c r="BU15" s="382"/>
      <c r="BV15" s="380">
        <v>6806478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33.799999999999997</v>
      </c>
      <c r="AD16" s="502"/>
      <c r="AE16" s="502"/>
      <c r="AF16" s="502"/>
      <c r="AG16" s="503"/>
      <c r="AH16" s="501">
        <v>34.6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9531421</v>
      </c>
      <c r="BO16" s="418"/>
      <c r="BP16" s="418"/>
      <c r="BQ16" s="418"/>
      <c r="BR16" s="418"/>
      <c r="BS16" s="418"/>
      <c r="BT16" s="418"/>
      <c r="BU16" s="419"/>
      <c r="BV16" s="417">
        <v>9424128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13436</v>
      </c>
      <c r="AD17" s="469"/>
      <c r="AE17" s="469"/>
      <c r="AF17" s="469"/>
      <c r="AG17" s="508"/>
      <c r="AH17" s="468">
        <v>13591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8869817</v>
      </c>
      <c r="BO17" s="418"/>
      <c r="BP17" s="418"/>
      <c r="BQ17" s="418"/>
      <c r="BR17" s="418"/>
      <c r="BS17" s="418"/>
      <c r="BT17" s="418"/>
      <c r="BU17" s="419"/>
      <c r="BV17" s="417">
        <v>8728155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126.85</v>
      </c>
      <c r="M18" s="530"/>
      <c r="N18" s="530"/>
      <c r="O18" s="530"/>
      <c r="P18" s="530"/>
      <c r="Q18" s="530"/>
      <c r="R18" s="531"/>
      <c r="S18" s="531"/>
      <c r="T18" s="531"/>
      <c r="U18" s="531"/>
      <c r="V18" s="532"/>
      <c r="W18" s="435"/>
      <c r="X18" s="436"/>
      <c r="Y18" s="436"/>
      <c r="Z18" s="436"/>
      <c r="AA18" s="436"/>
      <c r="AB18" s="427"/>
      <c r="AC18" s="533">
        <v>63.9</v>
      </c>
      <c r="AD18" s="534"/>
      <c r="AE18" s="534"/>
      <c r="AF18" s="534"/>
      <c r="AG18" s="535"/>
      <c r="AH18" s="533">
        <v>63.3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11208324</v>
      </c>
      <c r="BO18" s="418"/>
      <c r="BP18" s="418"/>
      <c r="BQ18" s="418"/>
      <c r="BR18" s="418"/>
      <c r="BS18" s="418"/>
      <c r="BT18" s="418"/>
      <c r="BU18" s="419"/>
      <c r="BV18" s="417">
        <v>11410514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383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14288668</v>
      </c>
      <c r="BO19" s="418"/>
      <c r="BP19" s="418"/>
      <c r="BQ19" s="418"/>
      <c r="BR19" s="418"/>
      <c r="BS19" s="418"/>
      <c r="BT19" s="418"/>
      <c r="BU19" s="419"/>
      <c r="BV19" s="417">
        <v>14797583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18729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30216151</v>
      </c>
      <c r="BO23" s="418"/>
      <c r="BP23" s="418"/>
      <c r="BQ23" s="418"/>
      <c r="BR23" s="418"/>
      <c r="BS23" s="418"/>
      <c r="BT23" s="418"/>
      <c r="BU23" s="419"/>
      <c r="BV23" s="417">
        <v>29987722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8940</v>
      </c>
      <c r="R24" s="469"/>
      <c r="S24" s="469"/>
      <c r="T24" s="469"/>
      <c r="U24" s="469"/>
      <c r="V24" s="508"/>
      <c r="W24" s="563"/>
      <c r="X24" s="551"/>
      <c r="Y24" s="552"/>
      <c r="Z24" s="467" t="s">
        <v>154</v>
      </c>
      <c r="AA24" s="447"/>
      <c r="AB24" s="447"/>
      <c r="AC24" s="447"/>
      <c r="AD24" s="447"/>
      <c r="AE24" s="447"/>
      <c r="AF24" s="447"/>
      <c r="AG24" s="448"/>
      <c r="AH24" s="468">
        <v>423</v>
      </c>
      <c r="AI24" s="469"/>
      <c r="AJ24" s="469"/>
      <c r="AK24" s="469"/>
      <c r="AL24" s="508"/>
      <c r="AM24" s="468">
        <v>1277883</v>
      </c>
      <c r="AN24" s="469"/>
      <c r="AO24" s="469"/>
      <c r="AP24" s="469"/>
      <c r="AQ24" s="469"/>
      <c r="AR24" s="508"/>
      <c r="AS24" s="468">
        <v>3021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22510658</v>
      </c>
      <c r="BO24" s="418"/>
      <c r="BP24" s="418"/>
      <c r="BQ24" s="418"/>
      <c r="BR24" s="418"/>
      <c r="BS24" s="418"/>
      <c r="BT24" s="418"/>
      <c r="BU24" s="419"/>
      <c r="BV24" s="417">
        <v>21621874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7420</v>
      </c>
      <c r="R25" s="469"/>
      <c r="S25" s="469"/>
      <c r="T25" s="469"/>
      <c r="U25" s="469"/>
      <c r="V25" s="508"/>
      <c r="W25" s="563"/>
      <c r="X25" s="551"/>
      <c r="Y25" s="552"/>
      <c r="Z25" s="467" t="s">
        <v>157</v>
      </c>
      <c r="AA25" s="447"/>
      <c r="AB25" s="447"/>
      <c r="AC25" s="447"/>
      <c r="AD25" s="447"/>
      <c r="AE25" s="447"/>
      <c r="AF25" s="447"/>
      <c r="AG25" s="448"/>
      <c r="AH25" s="468">
        <v>98</v>
      </c>
      <c r="AI25" s="469"/>
      <c r="AJ25" s="469"/>
      <c r="AK25" s="469"/>
      <c r="AL25" s="508"/>
      <c r="AM25" s="468">
        <v>317422</v>
      </c>
      <c r="AN25" s="469"/>
      <c r="AO25" s="469"/>
      <c r="AP25" s="469"/>
      <c r="AQ25" s="469"/>
      <c r="AR25" s="508"/>
      <c r="AS25" s="468">
        <v>3239</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4014</v>
      </c>
      <c r="BO25" s="381"/>
      <c r="BP25" s="381"/>
      <c r="BQ25" s="381"/>
      <c r="BR25" s="381"/>
      <c r="BS25" s="381"/>
      <c r="BT25" s="381"/>
      <c r="BU25" s="382"/>
      <c r="BV25" s="380">
        <v>911012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6440</v>
      </c>
      <c r="R26" s="469"/>
      <c r="S26" s="469"/>
      <c r="T26" s="469"/>
      <c r="U26" s="469"/>
      <c r="V26" s="508"/>
      <c r="W26" s="563"/>
      <c r="X26" s="551"/>
      <c r="Y26" s="552"/>
      <c r="Z26" s="467" t="s">
        <v>160</v>
      </c>
      <c r="AA26" s="573"/>
      <c r="AB26" s="573"/>
      <c r="AC26" s="573"/>
      <c r="AD26" s="573"/>
      <c r="AE26" s="573"/>
      <c r="AF26" s="573"/>
      <c r="AG26" s="574"/>
      <c r="AH26" s="468">
        <v>74</v>
      </c>
      <c r="AI26" s="469"/>
      <c r="AJ26" s="469"/>
      <c r="AK26" s="469"/>
      <c r="AL26" s="508"/>
      <c r="AM26" s="468">
        <v>199430</v>
      </c>
      <c r="AN26" s="469"/>
      <c r="AO26" s="469"/>
      <c r="AP26" s="469"/>
      <c r="AQ26" s="469"/>
      <c r="AR26" s="508"/>
      <c r="AS26" s="468">
        <v>2695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4860</v>
      </c>
      <c r="R27" s="469"/>
      <c r="S27" s="469"/>
      <c r="T27" s="469"/>
      <c r="U27" s="469"/>
      <c r="V27" s="508"/>
      <c r="W27" s="563"/>
      <c r="X27" s="551"/>
      <c r="Y27" s="552"/>
      <c r="Z27" s="467" t="s">
        <v>163</v>
      </c>
      <c r="AA27" s="447"/>
      <c r="AB27" s="447"/>
      <c r="AC27" s="447"/>
      <c r="AD27" s="447"/>
      <c r="AE27" s="447"/>
      <c r="AF27" s="447"/>
      <c r="AG27" s="448"/>
      <c r="AH27" s="468">
        <v>42</v>
      </c>
      <c r="AI27" s="469"/>
      <c r="AJ27" s="469"/>
      <c r="AK27" s="469"/>
      <c r="AL27" s="508"/>
      <c r="AM27" s="468">
        <v>128898</v>
      </c>
      <c r="AN27" s="469"/>
      <c r="AO27" s="469"/>
      <c r="AP27" s="469"/>
      <c r="AQ27" s="469"/>
      <c r="AR27" s="508"/>
      <c r="AS27" s="468">
        <v>3069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4150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2340719</v>
      </c>
      <c r="BO28" s="381"/>
      <c r="BP28" s="381"/>
      <c r="BQ28" s="381"/>
      <c r="BR28" s="381"/>
      <c r="BS28" s="381"/>
      <c r="BT28" s="381"/>
      <c r="BU28" s="382"/>
      <c r="BV28" s="380">
        <v>2214168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18</v>
      </c>
      <c r="M29" s="469"/>
      <c r="N29" s="469"/>
      <c r="O29" s="469"/>
      <c r="P29" s="508"/>
      <c r="Q29" s="468">
        <v>3750</v>
      </c>
      <c r="R29" s="469"/>
      <c r="S29" s="469"/>
      <c r="T29" s="469"/>
      <c r="U29" s="469"/>
      <c r="V29" s="508"/>
      <c r="W29" s="564"/>
      <c r="X29" s="565"/>
      <c r="Y29" s="566"/>
      <c r="Z29" s="467" t="s">
        <v>170</v>
      </c>
      <c r="AA29" s="447"/>
      <c r="AB29" s="447"/>
      <c r="AC29" s="447"/>
      <c r="AD29" s="447"/>
      <c r="AE29" s="447"/>
      <c r="AF29" s="447"/>
      <c r="AG29" s="448"/>
      <c r="AH29" s="468">
        <v>465</v>
      </c>
      <c r="AI29" s="469"/>
      <c r="AJ29" s="469"/>
      <c r="AK29" s="469"/>
      <c r="AL29" s="508"/>
      <c r="AM29" s="468">
        <v>1406781</v>
      </c>
      <c r="AN29" s="469"/>
      <c r="AO29" s="469"/>
      <c r="AP29" s="469"/>
      <c r="AQ29" s="469"/>
      <c r="AR29" s="508"/>
      <c r="AS29" s="468">
        <v>3025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349836</v>
      </c>
      <c r="BO29" s="418"/>
      <c r="BP29" s="418"/>
      <c r="BQ29" s="418"/>
      <c r="BR29" s="418"/>
      <c r="BS29" s="418"/>
      <c r="BT29" s="418"/>
      <c r="BU29" s="419"/>
      <c r="BV29" s="417">
        <v>349386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1684182</v>
      </c>
      <c r="BO30" s="587"/>
      <c r="BP30" s="587"/>
      <c r="BQ30" s="587"/>
      <c r="BR30" s="587"/>
      <c r="BS30" s="587"/>
      <c r="BT30" s="587"/>
      <c r="BU30" s="588"/>
      <c r="BV30" s="586">
        <v>1624649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IF('各会計、関係団体の財政状況及び健全化判断比率'!B35="","",'各会計、関係団体の財政状況及び健全化判断比率'!B35)</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赤相農業共済組合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赤穂市文化とみどり財団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墓地公園整備事業特別会計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IF('各会計、関係団体の財政状況及び健全化判断比率'!B36="","",'各会計、関係団体の財政状況及び健全化判断比率'!B36)</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安室ダム水道用水供給企業団</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赤穂駅周辺整備株式会社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職員退職手当管理特別会計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介護老人保健施設事業会計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兵庫県後期高齢者医療広域連合（一般会計）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兵庫県後期高齢者医療広域連合（特別会計）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536</v>
      </c>
      <c r="D34" s="1184"/>
      <c r="E34" s="1185"/>
      <c r="F34" s="32">
        <v>7.4</v>
      </c>
      <c r="G34" s="33">
        <v>6.93</v>
      </c>
      <c r="H34" s="33">
        <v>5.33</v>
      </c>
      <c r="I34" s="33">
        <v>5.09</v>
      </c>
      <c r="J34" s="34">
        <v>4.46</v>
      </c>
      <c r="K34" s="22"/>
      <c r="L34" s="22"/>
      <c r="M34" s="22"/>
      <c r="N34" s="22"/>
      <c r="O34" s="22"/>
      <c r="P34" s="22"/>
    </row>
    <row r="35" spans="1:16" ht="39" customHeight="1" x14ac:dyDescent="0.15">
      <c r="A35" s="22"/>
      <c r="B35" s="35"/>
      <c r="C35" s="1178" t="s">
        <v>537</v>
      </c>
      <c r="D35" s="1179"/>
      <c r="E35" s="1180"/>
      <c r="F35" s="36">
        <v>21.13</v>
      </c>
      <c r="G35" s="37">
        <v>23.44</v>
      </c>
      <c r="H35" s="37">
        <v>14.01</v>
      </c>
      <c r="I35" s="37">
        <v>10.68</v>
      </c>
      <c r="J35" s="38">
        <v>1.32</v>
      </c>
      <c r="K35" s="22"/>
      <c r="L35" s="22"/>
      <c r="M35" s="22"/>
      <c r="N35" s="22"/>
      <c r="O35" s="22"/>
      <c r="P35" s="22"/>
    </row>
    <row r="36" spans="1:16" ht="39" customHeight="1" x14ac:dyDescent="0.15">
      <c r="A36" s="22"/>
      <c r="B36" s="35"/>
      <c r="C36" s="1178" t="s">
        <v>538</v>
      </c>
      <c r="D36" s="1179"/>
      <c r="E36" s="1180"/>
      <c r="F36" s="36">
        <v>0.32</v>
      </c>
      <c r="G36" s="37">
        <v>0.09</v>
      </c>
      <c r="H36" s="37">
        <v>0.19</v>
      </c>
      <c r="I36" s="37">
        <v>0.23</v>
      </c>
      <c r="J36" s="38">
        <v>0.98</v>
      </c>
      <c r="K36" s="22"/>
      <c r="L36" s="22"/>
      <c r="M36" s="22"/>
      <c r="N36" s="22"/>
      <c r="O36" s="22"/>
      <c r="P36" s="22"/>
    </row>
    <row r="37" spans="1:16" ht="39" customHeight="1" x14ac:dyDescent="0.15">
      <c r="A37" s="22"/>
      <c r="B37" s="35"/>
      <c r="C37" s="1178" t="s">
        <v>539</v>
      </c>
      <c r="D37" s="1179"/>
      <c r="E37" s="1180"/>
      <c r="F37" s="36">
        <v>1.74</v>
      </c>
      <c r="G37" s="37">
        <v>1.97</v>
      </c>
      <c r="H37" s="37">
        <v>2.3199999999999998</v>
      </c>
      <c r="I37" s="37">
        <v>3.2</v>
      </c>
      <c r="J37" s="38">
        <v>0.93</v>
      </c>
      <c r="K37" s="22"/>
      <c r="L37" s="22"/>
      <c r="M37" s="22"/>
      <c r="N37" s="22"/>
      <c r="O37" s="22"/>
      <c r="P37" s="22"/>
    </row>
    <row r="38" spans="1:16" ht="39" customHeight="1" x14ac:dyDescent="0.15">
      <c r="A38" s="22"/>
      <c r="B38" s="35"/>
      <c r="C38" s="1178" t="s">
        <v>540</v>
      </c>
      <c r="D38" s="1179"/>
      <c r="E38" s="1180"/>
      <c r="F38" s="36">
        <v>0.52</v>
      </c>
      <c r="G38" s="37">
        <v>0.08</v>
      </c>
      <c r="H38" s="37">
        <v>0.06</v>
      </c>
      <c r="I38" s="37">
        <v>0.05</v>
      </c>
      <c r="J38" s="38">
        <v>0.6</v>
      </c>
      <c r="K38" s="22"/>
      <c r="L38" s="22"/>
      <c r="M38" s="22"/>
      <c r="N38" s="22"/>
      <c r="O38" s="22"/>
      <c r="P38" s="22"/>
    </row>
    <row r="39" spans="1:16" ht="39" customHeight="1" x14ac:dyDescent="0.15">
      <c r="A39" s="22"/>
      <c r="B39" s="35"/>
      <c r="C39" s="1178" t="s">
        <v>541</v>
      </c>
      <c r="D39" s="1179"/>
      <c r="E39" s="1180"/>
      <c r="F39" s="36">
        <v>0.64</v>
      </c>
      <c r="G39" s="37">
        <v>0.78</v>
      </c>
      <c r="H39" s="37">
        <v>0.42</v>
      </c>
      <c r="I39" s="37">
        <v>0.37</v>
      </c>
      <c r="J39" s="38">
        <v>0.23</v>
      </c>
      <c r="K39" s="22"/>
      <c r="L39" s="22"/>
      <c r="M39" s="22"/>
      <c r="N39" s="22"/>
      <c r="O39" s="22"/>
      <c r="P39" s="22"/>
    </row>
    <row r="40" spans="1:16" ht="39" customHeight="1" x14ac:dyDescent="0.15">
      <c r="A40" s="22"/>
      <c r="B40" s="35"/>
      <c r="C40" s="1178" t="s">
        <v>542</v>
      </c>
      <c r="D40" s="1179"/>
      <c r="E40" s="1180"/>
      <c r="F40" s="36">
        <v>0.1</v>
      </c>
      <c r="G40" s="37">
        <v>0.1</v>
      </c>
      <c r="H40" s="37">
        <v>0.12</v>
      </c>
      <c r="I40" s="37">
        <v>0.11</v>
      </c>
      <c r="J40" s="38">
        <v>0.12</v>
      </c>
      <c r="K40" s="22"/>
      <c r="L40" s="22"/>
      <c r="M40" s="22"/>
      <c r="N40" s="22"/>
      <c r="O40" s="22"/>
      <c r="P40" s="22"/>
    </row>
    <row r="41" spans="1:16" ht="39" customHeight="1" x14ac:dyDescent="0.15">
      <c r="A41" s="22"/>
      <c r="B41" s="35"/>
      <c r="C41" s="1178" t="s">
        <v>543</v>
      </c>
      <c r="D41" s="1179"/>
      <c r="E41" s="1180"/>
      <c r="F41" s="36">
        <v>0</v>
      </c>
      <c r="G41" s="37">
        <v>0.01</v>
      </c>
      <c r="H41" s="37">
        <v>0</v>
      </c>
      <c r="I41" s="37">
        <v>0</v>
      </c>
      <c r="J41" s="38">
        <v>0</v>
      </c>
      <c r="K41" s="22"/>
      <c r="L41" s="22"/>
      <c r="M41" s="22"/>
      <c r="N41" s="22"/>
      <c r="O41" s="22"/>
      <c r="P41" s="22"/>
    </row>
    <row r="42" spans="1:16" ht="39" customHeight="1" x14ac:dyDescent="0.15">
      <c r="A42" s="22"/>
      <c r="B42" s="39"/>
      <c r="C42" s="1178" t="s">
        <v>544</v>
      </c>
      <c r="D42" s="1179"/>
      <c r="E42" s="1180"/>
      <c r="F42" s="36" t="s">
        <v>491</v>
      </c>
      <c r="G42" s="37" t="s">
        <v>491</v>
      </c>
      <c r="H42" s="37" t="s">
        <v>491</v>
      </c>
      <c r="I42" s="37" t="s">
        <v>491</v>
      </c>
      <c r="J42" s="38" t="s">
        <v>491</v>
      </c>
      <c r="K42" s="22"/>
      <c r="L42" s="22"/>
      <c r="M42" s="22"/>
      <c r="N42" s="22"/>
      <c r="O42" s="22"/>
      <c r="P42" s="22"/>
    </row>
    <row r="43" spans="1:16" ht="39" customHeight="1" thickBot="1" x14ac:dyDescent="0.2">
      <c r="A43" s="22"/>
      <c r="B43" s="40"/>
      <c r="C43" s="1181" t="s">
        <v>545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2649</v>
      </c>
      <c r="L45" s="60">
        <v>2651</v>
      </c>
      <c r="M45" s="60">
        <v>2628</v>
      </c>
      <c r="N45" s="60">
        <v>2530</v>
      </c>
      <c r="O45" s="61">
        <v>2412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1289</v>
      </c>
      <c r="L48" s="64">
        <v>1302</v>
      </c>
      <c r="M48" s="64">
        <v>1302</v>
      </c>
      <c r="N48" s="64">
        <v>1321</v>
      </c>
      <c r="O48" s="65">
        <v>1359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24</v>
      </c>
      <c r="L49" s="64">
        <v>25</v>
      </c>
      <c r="M49" s="64">
        <v>26</v>
      </c>
      <c r="N49" s="64">
        <v>27</v>
      </c>
      <c r="O49" s="65">
        <v>27</v>
      </c>
      <c r="P49" s="48"/>
      <c r="Q49" s="48"/>
      <c r="R49" s="48"/>
      <c r="S49" s="48"/>
      <c r="T49" s="48"/>
      <c r="U49" s="48"/>
    </row>
    <row r="50" spans="1:21" ht="30.75" customHeight="1" x14ac:dyDescent="0.15">
      <c r="A50" s="48"/>
      <c r="B50" s="1196"/>
      <c r="C50" s="1197"/>
      <c r="D50" s="62"/>
      <c r="E50" s="1188" t="s">
        <v>17</v>
      </c>
      <c r="F50" s="1188"/>
      <c r="G50" s="1188"/>
      <c r="H50" s="1188"/>
      <c r="I50" s="1188"/>
      <c r="J50" s="1189"/>
      <c r="K50" s="63">
        <v>56</v>
      </c>
      <c r="L50" s="64" t="s">
        <v>491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2990</v>
      </c>
      <c r="L52" s="64">
        <v>2991</v>
      </c>
      <c r="M52" s="64">
        <v>2999</v>
      </c>
      <c r="N52" s="64">
        <v>2898</v>
      </c>
      <c r="O52" s="65">
        <v>2884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1028</v>
      </c>
      <c r="L53" s="69">
        <v>987</v>
      </c>
      <c r="M53" s="69">
        <v>958</v>
      </c>
      <c r="N53" s="69">
        <v>981</v>
      </c>
      <c r="O53" s="70">
        <v>915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02" t="s">
        <v>24</v>
      </c>
      <c r="C41" s="1203"/>
      <c r="D41" s="81"/>
      <c r="E41" s="1208" t="s">
        <v>25</v>
      </c>
      <c r="F41" s="1208"/>
      <c r="G41" s="1208"/>
      <c r="H41" s="1209"/>
      <c r="I41" s="82">
        <v>23039</v>
      </c>
      <c r="J41" s="83">
        <v>27201</v>
      </c>
      <c r="K41" s="83">
        <v>28202</v>
      </c>
      <c r="L41" s="83">
        <v>30065</v>
      </c>
      <c r="M41" s="84">
        <v>30274</v>
      </c>
    </row>
    <row r="42" spans="2:13" ht="27.75" customHeight="1" x14ac:dyDescent="0.15">
      <c r="B42" s="1204"/>
      <c r="C42" s="1205"/>
      <c r="D42" s="85"/>
      <c r="E42" s="1210" t="s">
        <v>26</v>
      </c>
      <c r="F42" s="1210"/>
      <c r="G42" s="1210"/>
      <c r="H42" s="1211"/>
      <c r="I42" s="86">
        <v>361</v>
      </c>
      <c r="J42" s="87">
        <v>9</v>
      </c>
      <c r="K42" s="87">
        <v>4</v>
      </c>
      <c r="L42" s="87">
        <v>3</v>
      </c>
      <c r="M42" s="88">
        <v>1</v>
      </c>
    </row>
    <row r="43" spans="2:13" ht="27.75" customHeight="1" x14ac:dyDescent="0.15">
      <c r="B43" s="1204"/>
      <c r="C43" s="1205"/>
      <c r="D43" s="85"/>
      <c r="E43" s="1210" t="s">
        <v>27</v>
      </c>
      <c r="F43" s="1210"/>
      <c r="G43" s="1210"/>
      <c r="H43" s="1211"/>
      <c r="I43" s="86">
        <v>18947</v>
      </c>
      <c r="J43" s="87">
        <v>18681</v>
      </c>
      <c r="K43" s="87">
        <v>18134</v>
      </c>
      <c r="L43" s="87">
        <v>17735</v>
      </c>
      <c r="M43" s="88">
        <v>17351</v>
      </c>
    </row>
    <row r="44" spans="2:13" ht="27.75" customHeight="1" x14ac:dyDescent="0.15">
      <c r="B44" s="1204"/>
      <c r="C44" s="1205"/>
      <c r="D44" s="85"/>
      <c r="E44" s="1210" t="s">
        <v>28</v>
      </c>
      <c r="F44" s="1210"/>
      <c r="G44" s="1210"/>
      <c r="H44" s="1211"/>
      <c r="I44" s="86">
        <v>292</v>
      </c>
      <c r="J44" s="87">
        <v>263</v>
      </c>
      <c r="K44" s="87">
        <v>233</v>
      </c>
      <c r="L44" s="87">
        <v>204</v>
      </c>
      <c r="M44" s="88">
        <v>175</v>
      </c>
    </row>
    <row r="45" spans="2:13" ht="27.75" customHeight="1" x14ac:dyDescent="0.15">
      <c r="B45" s="1204"/>
      <c r="C45" s="1205"/>
      <c r="D45" s="85"/>
      <c r="E45" s="1210" t="s">
        <v>29</v>
      </c>
      <c r="F45" s="1210"/>
      <c r="G45" s="1210"/>
      <c r="H45" s="1211"/>
      <c r="I45" s="86">
        <v>3896</v>
      </c>
      <c r="J45" s="87">
        <v>3650</v>
      </c>
      <c r="K45" s="87">
        <v>3209</v>
      </c>
      <c r="L45" s="87">
        <v>3177</v>
      </c>
      <c r="M45" s="88">
        <v>3175</v>
      </c>
    </row>
    <row r="46" spans="2:13" ht="27.75" customHeight="1" x14ac:dyDescent="0.15">
      <c r="B46" s="1204"/>
      <c r="C46" s="1205"/>
      <c r="D46" s="89"/>
      <c r="E46" s="1210" t="s">
        <v>30</v>
      </c>
      <c r="F46" s="1210"/>
      <c r="G46" s="1210"/>
      <c r="H46" s="1211"/>
      <c r="I46" s="86">
        <v>3286</v>
      </c>
      <c r="J46" s="87" t="s">
        <v>491</v>
      </c>
      <c r="K46" s="87" t="s">
        <v>491</v>
      </c>
      <c r="L46" s="87" t="s">
        <v>491</v>
      </c>
      <c r="M46" s="88" t="s">
        <v>491</v>
      </c>
    </row>
    <row r="47" spans="2:13" ht="27.75" customHeight="1" x14ac:dyDescent="0.15">
      <c r="B47" s="1204"/>
      <c r="C47" s="1205"/>
      <c r="D47" s="90"/>
      <c r="E47" s="1212" t="s">
        <v>31</v>
      </c>
      <c r="F47" s="1213"/>
      <c r="G47" s="1213"/>
      <c r="H47" s="1214"/>
      <c r="I47" s="86" t="s">
        <v>491</v>
      </c>
      <c r="J47" s="87" t="s">
        <v>491</v>
      </c>
      <c r="K47" s="87" t="s">
        <v>491</v>
      </c>
      <c r="L47" s="87" t="s">
        <v>491</v>
      </c>
      <c r="M47" s="88" t="s">
        <v>491</v>
      </c>
    </row>
    <row r="48" spans="2:13" ht="27.75" customHeight="1" x14ac:dyDescent="0.15">
      <c r="B48" s="1204"/>
      <c r="C48" s="1205"/>
      <c r="D48" s="85"/>
      <c r="E48" s="1210" t="s">
        <v>32</v>
      </c>
      <c r="F48" s="1210"/>
      <c r="G48" s="1210"/>
      <c r="H48" s="1211"/>
      <c r="I48" s="86" t="s">
        <v>491</v>
      </c>
      <c r="J48" s="87" t="s">
        <v>491</v>
      </c>
      <c r="K48" s="87" t="s">
        <v>491</v>
      </c>
      <c r="L48" s="87" t="s">
        <v>491</v>
      </c>
      <c r="M48" s="88" t="s">
        <v>491</v>
      </c>
    </row>
    <row r="49" spans="2:13" ht="27.75" customHeight="1" x14ac:dyDescent="0.15">
      <c r="B49" s="1206"/>
      <c r="C49" s="1207"/>
      <c r="D49" s="85"/>
      <c r="E49" s="1210" t="s">
        <v>33</v>
      </c>
      <c r="F49" s="1210"/>
      <c r="G49" s="1210"/>
      <c r="H49" s="1211"/>
      <c r="I49" s="86" t="s">
        <v>491</v>
      </c>
      <c r="J49" s="87" t="s">
        <v>491</v>
      </c>
      <c r="K49" s="87" t="s">
        <v>491</v>
      </c>
      <c r="L49" s="87" t="s">
        <v>491</v>
      </c>
      <c r="M49" s="88" t="s">
        <v>491</v>
      </c>
    </row>
    <row r="50" spans="2:13" ht="27.75" customHeight="1" x14ac:dyDescent="0.15">
      <c r="B50" s="1215" t="s">
        <v>34</v>
      </c>
      <c r="C50" s="1216"/>
      <c r="D50" s="91"/>
      <c r="E50" s="1210" t="s">
        <v>35</v>
      </c>
      <c r="F50" s="1210"/>
      <c r="G50" s="1210"/>
      <c r="H50" s="1211"/>
      <c r="I50" s="86">
        <v>3783</v>
      </c>
      <c r="J50" s="87">
        <v>3990</v>
      </c>
      <c r="K50" s="87">
        <v>4165</v>
      </c>
      <c r="L50" s="87">
        <v>4261</v>
      </c>
      <c r="M50" s="88">
        <v>4447</v>
      </c>
    </row>
    <row r="51" spans="2:13" ht="27.75" customHeight="1" x14ac:dyDescent="0.15">
      <c r="B51" s="1204"/>
      <c r="C51" s="1205"/>
      <c r="D51" s="85"/>
      <c r="E51" s="1210" t="s">
        <v>36</v>
      </c>
      <c r="F51" s="1210"/>
      <c r="G51" s="1210"/>
      <c r="H51" s="1211"/>
      <c r="I51" s="86">
        <v>6456</v>
      </c>
      <c r="J51" s="87">
        <v>6404</v>
      </c>
      <c r="K51" s="87">
        <v>6477</v>
      </c>
      <c r="L51" s="87">
        <v>6674</v>
      </c>
      <c r="M51" s="88">
        <v>6735</v>
      </c>
    </row>
    <row r="52" spans="2:13" ht="27.75" customHeight="1" x14ac:dyDescent="0.15">
      <c r="B52" s="1206"/>
      <c r="C52" s="1207"/>
      <c r="D52" s="85"/>
      <c r="E52" s="1210" t="s">
        <v>37</v>
      </c>
      <c r="F52" s="1210"/>
      <c r="G52" s="1210"/>
      <c r="H52" s="1211"/>
      <c r="I52" s="86">
        <v>25167</v>
      </c>
      <c r="J52" s="87">
        <v>25555</v>
      </c>
      <c r="K52" s="87">
        <v>26063</v>
      </c>
      <c r="L52" s="87">
        <v>26185</v>
      </c>
      <c r="M52" s="88">
        <v>26591</v>
      </c>
    </row>
    <row r="53" spans="2:13" ht="27.75" customHeight="1" thickBot="1" x14ac:dyDescent="0.2">
      <c r="B53" s="1217" t="s">
        <v>21</v>
      </c>
      <c r="C53" s="1218"/>
      <c r="D53" s="92"/>
      <c r="E53" s="1219" t="s">
        <v>38</v>
      </c>
      <c r="F53" s="1219"/>
      <c r="G53" s="1219"/>
      <c r="H53" s="1220"/>
      <c r="I53" s="93">
        <v>14416</v>
      </c>
      <c r="J53" s="94">
        <v>13855</v>
      </c>
      <c r="K53" s="94">
        <v>13077</v>
      </c>
      <c r="L53" s="94">
        <v>14064</v>
      </c>
      <c r="M53" s="95">
        <v>13202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30"/>
      <c r="H50" s="1231"/>
      <c r="I50" s="1231"/>
      <c r="J50" s="1232"/>
      <c r="K50" s="356" t="s">
        <v>530</v>
      </c>
      <c r="L50" s="356" t="s">
        <v>531</v>
      </c>
      <c r="M50" s="356" t="s">
        <v>532</v>
      </c>
      <c r="N50" s="356" t="s">
        <v>533</v>
      </c>
      <c r="O50" s="356" t="s">
        <v>534</v>
      </c>
    </row>
    <row r="51" spans="1:17" x14ac:dyDescent="0.15">
      <c r="B51" s="250"/>
      <c r="C51" s="246"/>
      <c r="D51" s="246"/>
      <c r="E51" s="246"/>
      <c r="F51" s="246"/>
      <c r="G51" s="1233" t="s">
        <v>561</v>
      </c>
      <c r="H51" s="1234"/>
      <c r="I51" s="1239" t="s">
        <v>562</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567</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563</v>
      </c>
      <c r="H55" s="1245"/>
      <c r="I55" s="1243" t="s">
        <v>562</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567</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21" t="s">
        <v>568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30"/>
      <c r="H72" s="1231"/>
      <c r="I72" s="1231"/>
      <c r="J72" s="1232"/>
      <c r="K72" s="356" t="s">
        <v>530</v>
      </c>
      <c r="L72" s="356" t="s">
        <v>531</v>
      </c>
      <c r="M72" s="356" t="s">
        <v>532</v>
      </c>
      <c r="N72" s="356" t="s">
        <v>533</v>
      </c>
      <c r="O72" s="356" t="s">
        <v>534</v>
      </c>
    </row>
    <row r="73" spans="2:30" x14ac:dyDescent="0.15">
      <c r="B73" s="250"/>
      <c r="C73" s="246"/>
      <c r="D73" s="246"/>
      <c r="E73" s="246"/>
      <c r="F73" s="246"/>
      <c r="G73" s="1233" t="s">
        <v>561</v>
      </c>
      <c r="H73" s="1234"/>
      <c r="I73" s="1239" t="s">
        <v>562</v>
      </c>
      <c r="J73" s="1239"/>
      <c r="K73" s="1253">
        <v>142.6</v>
      </c>
      <c r="L73" s="1253">
        <v>137.69999999999999</v>
      </c>
      <c r="M73" s="1242">
        <v>131.80000000000001</v>
      </c>
      <c r="N73" s="1242">
        <v>138.4</v>
      </c>
      <c r="O73" s="1242">
        <v>129.9</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566</v>
      </c>
      <c r="J75" s="1243"/>
      <c r="K75" s="1254">
        <v>10.8</v>
      </c>
      <c r="L75" s="1254">
        <v>10.199999999999999</v>
      </c>
      <c r="M75" s="1254">
        <v>9.8000000000000007</v>
      </c>
      <c r="N75" s="1254">
        <v>9.6999999999999993</v>
      </c>
      <c r="O75" s="1254">
        <v>9.4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563</v>
      </c>
      <c r="H77" s="1245"/>
      <c r="I77" s="1243" t="s">
        <v>562</v>
      </c>
      <c r="J77" s="1243"/>
      <c r="K77" s="1253">
        <v>57.6</v>
      </c>
      <c r="L77" s="1253">
        <v>48.3</v>
      </c>
      <c r="M77" s="1242">
        <v>44.4</v>
      </c>
      <c r="N77" s="1242">
        <v>56.8</v>
      </c>
      <c r="O77" s="1242">
        <v>52.3</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566</v>
      </c>
      <c r="J79" s="1252"/>
      <c r="K79" s="1256">
        <v>11.3</v>
      </c>
      <c r="L79" s="1256">
        <v>10.4</v>
      </c>
      <c r="M79" s="1256">
        <v>9.4</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64819</v>
      </c>
      <c r="E3" s="118"/>
      <c r="F3" s="119">
        <v>45761</v>
      </c>
      <c r="G3" s="120"/>
      <c r="H3" s="121"/>
    </row>
    <row r="4" spans="1:8" x14ac:dyDescent="0.15">
      <c r="A4" s="122"/>
      <c r="B4" s="123"/>
      <c r="C4" s="124"/>
      <c r="D4" s="125">
        <v>33161</v>
      </c>
      <c r="E4" s="126"/>
      <c r="F4" s="127">
        <v>24777</v>
      </c>
      <c r="G4" s="128"/>
      <c r="H4" s="129"/>
    </row>
    <row r="5" spans="1:8" x14ac:dyDescent="0.15">
      <c r="A5" s="110" t="s">
        <v>524</v>
      </c>
      <c r="B5" s="115"/>
      <c r="C5" s="116"/>
      <c r="D5" s="117">
        <v>90354</v>
      </c>
      <c r="E5" s="118"/>
      <c r="F5" s="119">
        <v>56255</v>
      </c>
      <c r="G5" s="120"/>
      <c r="H5" s="121"/>
    </row>
    <row r="6" spans="1:8" x14ac:dyDescent="0.15">
      <c r="A6" s="122"/>
      <c r="B6" s="123"/>
      <c r="C6" s="124"/>
      <c r="D6" s="125">
        <v>35489</v>
      </c>
      <c r="E6" s="126"/>
      <c r="F6" s="127">
        <v>26957</v>
      </c>
      <c r="G6" s="128"/>
      <c r="H6" s="129"/>
    </row>
    <row r="7" spans="1:8" x14ac:dyDescent="0.15">
      <c r="A7" s="110" t="s">
        <v>525</v>
      </c>
      <c r="B7" s="115"/>
      <c r="C7" s="116"/>
      <c r="D7" s="117">
        <v>87674</v>
      </c>
      <c r="E7" s="118"/>
      <c r="F7" s="119">
        <v>57944</v>
      </c>
      <c r="G7" s="120"/>
      <c r="H7" s="121"/>
    </row>
    <row r="8" spans="1:8" x14ac:dyDescent="0.15">
      <c r="A8" s="122"/>
      <c r="B8" s="123"/>
      <c r="C8" s="124"/>
      <c r="D8" s="125">
        <v>30807</v>
      </c>
      <c r="E8" s="126"/>
      <c r="F8" s="127">
        <v>29326</v>
      </c>
      <c r="G8" s="128"/>
      <c r="H8" s="129"/>
    </row>
    <row r="9" spans="1:8" x14ac:dyDescent="0.15">
      <c r="A9" s="110" t="s">
        <v>526</v>
      </c>
      <c r="B9" s="115"/>
      <c r="C9" s="116"/>
      <c r="D9" s="117">
        <v>114882</v>
      </c>
      <c r="E9" s="118"/>
      <c r="F9" s="119">
        <v>81768</v>
      </c>
      <c r="G9" s="120"/>
      <c r="H9" s="121"/>
    </row>
    <row r="10" spans="1:8" x14ac:dyDescent="0.15">
      <c r="A10" s="122"/>
      <c r="B10" s="123"/>
      <c r="C10" s="124"/>
      <c r="D10" s="125">
        <v>33980</v>
      </c>
      <c r="E10" s="126"/>
      <c r="F10" s="127">
        <v>37917</v>
      </c>
      <c r="G10" s="128"/>
      <c r="H10" s="129"/>
    </row>
    <row r="11" spans="1:8" x14ac:dyDescent="0.15">
      <c r="A11" s="110" t="s">
        <v>527</v>
      </c>
      <c r="B11" s="115"/>
      <c r="C11" s="116"/>
      <c r="D11" s="117">
        <v>69694</v>
      </c>
      <c r="E11" s="118"/>
      <c r="F11" s="119">
        <v>65876</v>
      </c>
      <c r="G11" s="120"/>
      <c r="H11" s="121"/>
    </row>
    <row r="12" spans="1:8" x14ac:dyDescent="0.15">
      <c r="A12" s="122"/>
      <c r="B12" s="123"/>
      <c r="C12" s="130"/>
      <c r="D12" s="125">
        <v>34146</v>
      </c>
      <c r="E12" s="126"/>
      <c r="F12" s="127">
        <v>36484</v>
      </c>
      <c r="G12" s="128"/>
      <c r="H12" s="129"/>
    </row>
    <row r="13" spans="1:8" x14ac:dyDescent="0.15">
      <c r="A13" s="110"/>
      <c r="B13" s="115"/>
      <c r="C13" s="131"/>
      <c r="D13" s="132">
        <v>85485</v>
      </c>
      <c r="E13" s="133"/>
      <c r="F13" s="134">
        <v>61521</v>
      </c>
      <c r="G13" s="135"/>
      <c r="H13" s="121"/>
    </row>
    <row r="14" spans="1:8" x14ac:dyDescent="0.15">
      <c r="A14" s="122"/>
      <c r="B14" s="123"/>
      <c r="C14" s="124"/>
      <c r="D14" s="125">
        <v>33517</v>
      </c>
      <c r="E14" s="126"/>
      <c r="F14" s="127">
        <v>31092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1.75</v>
      </c>
      <c r="C19" s="136">
        <f>ROUND(VALUE(SUBSTITUTE(実質収支比率等に係る経年分析!G$48,"▲","-")),2)</f>
        <v>1.99</v>
      </c>
      <c r="D19" s="136">
        <f>ROUND(VALUE(SUBSTITUTE(実質収支比率等に係る経年分析!H$48,"▲","-")),2)</f>
        <v>2.3199999999999998</v>
      </c>
      <c r="E19" s="136">
        <f>ROUND(VALUE(SUBSTITUTE(実質収支比率等に係る経年分析!I$48,"▲","-")),2)</f>
        <v>3.21</v>
      </c>
      <c r="F19" s="136">
        <f>ROUND(VALUE(SUBSTITUTE(実質収支比率等に係る経年分析!J$48,"▲","-")),2)</f>
        <v>0.94</v>
      </c>
    </row>
    <row r="20" spans="1:11" x14ac:dyDescent="0.15">
      <c r="A20" s="136" t="s">
        <v>43</v>
      </c>
      <c r="B20" s="136">
        <f>ROUND(VALUE(SUBSTITUTE(実質収支比率等に係る経年分析!F$47,"▲","-")),2)</f>
        <v>11.64</v>
      </c>
      <c r="C20" s="136">
        <f>ROUND(VALUE(SUBSTITUTE(実質収支比率等に係る経年分析!G$47,"▲","-")),2)</f>
        <v>14.46</v>
      </c>
      <c r="D20" s="136">
        <f>ROUND(VALUE(SUBSTITUTE(実質収支比率等に係る経年分析!H$47,"▲","-")),2)</f>
        <v>16.12</v>
      </c>
      <c r="E20" s="136">
        <f>ROUND(VALUE(SUBSTITUTE(実質収支比率等に係る経年分析!I$47,"▲","-")),2)</f>
        <v>17.88</v>
      </c>
      <c r="F20" s="136">
        <f>ROUND(VALUE(SUBSTITUTE(実質収支比率等に係る経年分析!J$47,"▲","-")),2)</f>
        <v>18.940000000000001</v>
      </c>
    </row>
    <row r="21" spans="1:11" x14ac:dyDescent="0.15">
      <c r="A21" s="136" t="s">
        <v>44</v>
      </c>
      <c r="B21" s="136">
        <f>IF(ISNUMBER(VALUE(SUBSTITUTE(実質収支比率等に係る経年分析!F$49,"▲","-"))),ROUND(VALUE(SUBSTITUTE(実質収支比率等に係る経年分析!F$49,"▲","-")),2),NA())</f>
        <v>1.74</v>
      </c>
      <c r="C21" s="136">
        <f>IF(ISNUMBER(VALUE(SUBSTITUTE(実質収支比率等に係る経年分析!G$49,"▲","-"))),ROUND(VALUE(SUBSTITUTE(実質収支比率等に係る経年分析!G$49,"▲","-")),2),NA())</f>
        <v>2.12</v>
      </c>
      <c r="D21" s="136">
        <f>IF(ISNUMBER(VALUE(SUBSTITUTE(実質収支比率等に係る経年分析!H$49,"▲","-"))),ROUND(VALUE(SUBSTITUTE(実質収支比率等に係る経年分析!H$49,"▲","-")),2),NA())</f>
        <v>0.79</v>
      </c>
      <c r="E21" s="136">
        <f>IF(ISNUMBER(VALUE(SUBSTITUTE(実質収支比率等に係る経年分析!I$49,"▲","-"))),ROUND(VALUE(SUBSTITUTE(実質収支比率等に係る経年分析!I$49,"▲","-")),2),NA())</f>
        <v>1.79</v>
      </c>
      <c r="F21" s="136">
        <f>IF(ISNUMBER(VALUE(SUBSTITUTE(実質収支比率等に係る経年分析!J$49,"▲","-"))),ROUND(VALUE(SUBSTITUTE(実質収支比率等に係る経年分析!J$49,"▲","-")),2),NA())</f>
        <v>-2.86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墓地公園整備事業特別会計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介護老人保健施設事業会計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0.23</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2.3199999999999998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0.98</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2990</v>
      </c>
      <c r="E42" s="138"/>
      <c r="F42" s="138"/>
      <c r="G42" s="138">
        <f>'実質公債費比率（分子）の構造'!L$52</f>
        <v>2991</v>
      </c>
      <c r="H42" s="138"/>
      <c r="I42" s="138"/>
      <c r="J42" s="138">
        <f>'実質公債費比率（分子）の構造'!M$52</f>
        <v>2999</v>
      </c>
      <c r="K42" s="138"/>
      <c r="L42" s="138"/>
      <c r="M42" s="138">
        <f>'実質公債費比率（分子）の構造'!N$52</f>
        <v>2898</v>
      </c>
      <c r="N42" s="138"/>
      <c r="O42" s="138"/>
      <c r="P42" s="138">
        <f>'実質公債費比率（分子）の構造'!O$52</f>
        <v>2884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56</v>
      </c>
      <c r="C44" s="138"/>
      <c r="D44" s="138"/>
      <c r="E44" s="138" t="str">
        <f>'実質公債費比率（分子）の構造'!L$50</f>
        <v>-</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24</v>
      </c>
      <c r="C45" s="138"/>
      <c r="D45" s="138"/>
      <c r="E45" s="138">
        <f>'実質公債費比率（分子）の構造'!L$49</f>
        <v>25</v>
      </c>
      <c r="F45" s="138"/>
      <c r="G45" s="138"/>
      <c r="H45" s="138">
        <f>'実質公債費比率（分子）の構造'!M$49</f>
        <v>26</v>
      </c>
      <c r="I45" s="138"/>
      <c r="J45" s="138"/>
      <c r="K45" s="138">
        <f>'実質公債費比率（分子）の構造'!N$49</f>
        <v>27</v>
      </c>
      <c r="L45" s="138"/>
      <c r="M45" s="138"/>
      <c r="N45" s="138">
        <f>'実質公債費比率（分子）の構造'!O$49</f>
        <v>27</v>
      </c>
      <c r="O45" s="138"/>
      <c r="P45" s="138"/>
    </row>
    <row r="46" spans="1:16" x14ac:dyDescent="0.15">
      <c r="A46" s="138" t="s">
        <v>55</v>
      </c>
      <c r="B46" s="138">
        <f>'実質公債費比率（分子）の構造'!K$48</f>
        <v>1289</v>
      </c>
      <c r="C46" s="138"/>
      <c r="D46" s="138"/>
      <c r="E46" s="138">
        <f>'実質公債費比率（分子）の構造'!L$48</f>
        <v>1302</v>
      </c>
      <c r="F46" s="138"/>
      <c r="G46" s="138"/>
      <c r="H46" s="138">
        <f>'実質公債費比率（分子）の構造'!M$48</f>
        <v>1302</v>
      </c>
      <c r="I46" s="138"/>
      <c r="J46" s="138"/>
      <c r="K46" s="138">
        <f>'実質公債費比率（分子）の構造'!N$48</f>
        <v>1321</v>
      </c>
      <c r="L46" s="138"/>
      <c r="M46" s="138"/>
      <c r="N46" s="138">
        <f>'実質公債費比率（分子）の構造'!O$48</f>
        <v>1359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2649</v>
      </c>
      <c r="C49" s="138"/>
      <c r="D49" s="138"/>
      <c r="E49" s="138">
        <f>'実質公債費比率（分子）の構造'!L$45</f>
        <v>2651</v>
      </c>
      <c r="F49" s="138"/>
      <c r="G49" s="138"/>
      <c r="H49" s="138">
        <f>'実質公債費比率（分子）の構造'!M$45</f>
        <v>2628</v>
      </c>
      <c r="I49" s="138"/>
      <c r="J49" s="138"/>
      <c r="K49" s="138">
        <f>'実質公債費比率（分子）の構造'!N$45</f>
        <v>2530</v>
      </c>
      <c r="L49" s="138"/>
      <c r="M49" s="138"/>
      <c r="N49" s="138">
        <f>'実質公債費比率（分子）の構造'!O$45</f>
        <v>2412</v>
      </c>
      <c r="O49" s="138"/>
      <c r="P49" s="138"/>
    </row>
    <row r="50" spans="1:16" x14ac:dyDescent="0.15">
      <c r="A50" s="138" t="s">
        <v>59</v>
      </c>
      <c r="B50" s="138" t="e">
        <f>NA()</f>
        <v>#N/A</v>
      </c>
      <c r="C50" s="138">
        <f>IF(ISNUMBER('実質公債費比率（分子）の構造'!K$53),'実質公債費比率（分子）の構造'!K$53,NA())</f>
        <v>1028</v>
      </c>
      <c r="D50" s="138" t="e">
        <f>NA()</f>
        <v>#N/A</v>
      </c>
      <c r="E50" s="138" t="e">
        <f>NA()</f>
        <v>#N/A</v>
      </c>
      <c r="F50" s="138">
        <f>IF(ISNUMBER('実質公債費比率（分子）の構造'!L$53),'実質公債費比率（分子）の構造'!L$53,NA())</f>
        <v>987</v>
      </c>
      <c r="G50" s="138" t="e">
        <f>NA()</f>
        <v>#N/A</v>
      </c>
      <c r="H50" s="138" t="e">
        <f>NA()</f>
        <v>#N/A</v>
      </c>
      <c r="I50" s="138">
        <f>IF(ISNUMBER('実質公債費比率（分子）の構造'!M$53),'実質公債費比率（分子）の構造'!M$53,NA())</f>
        <v>958</v>
      </c>
      <c r="J50" s="138" t="e">
        <f>NA()</f>
        <v>#N/A</v>
      </c>
      <c r="K50" s="138" t="e">
        <f>NA()</f>
        <v>#N/A</v>
      </c>
      <c r="L50" s="138">
        <f>IF(ISNUMBER('実質公債費比率（分子）の構造'!N$53),'実質公債費比率（分子）の構造'!N$53,NA())</f>
        <v>981</v>
      </c>
      <c r="M50" s="138" t="e">
        <f>NA()</f>
        <v>#N/A</v>
      </c>
      <c r="N50" s="138" t="e">
        <f>NA()</f>
        <v>#N/A</v>
      </c>
      <c r="O50" s="138">
        <f>IF(ISNUMBER('実質公債費比率（分子）の構造'!O$53),'実質公債費比率（分子）の構造'!O$53,NA())</f>
        <v>915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25167</v>
      </c>
      <c r="E56" s="137"/>
      <c r="F56" s="137"/>
      <c r="G56" s="137">
        <f>'将来負担比率（分子）の構造'!J$52</f>
        <v>25555</v>
      </c>
      <c r="H56" s="137"/>
      <c r="I56" s="137"/>
      <c r="J56" s="137">
        <f>'将来負担比率（分子）の構造'!K$52</f>
        <v>26063</v>
      </c>
      <c r="K56" s="137"/>
      <c r="L56" s="137"/>
      <c r="M56" s="137">
        <f>'将来負担比率（分子）の構造'!L$52</f>
        <v>26185</v>
      </c>
      <c r="N56" s="137"/>
      <c r="O56" s="137"/>
      <c r="P56" s="137">
        <f>'将来負担比率（分子）の構造'!M$52</f>
        <v>26591</v>
      </c>
    </row>
    <row r="57" spans="1:16" x14ac:dyDescent="0.15">
      <c r="A57" s="137" t="s">
        <v>36</v>
      </c>
      <c r="B57" s="137"/>
      <c r="C57" s="137"/>
      <c r="D57" s="137">
        <f>'将来負担比率（分子）の構造'!I$51</f>
        <v>6456</v>
      </c>
      <c r="E57" s="137"/>
      <c r="F57" s="137"/>
      <c r="G57" s="137">
        <f>'将来負担比率（分子）の構造'!J$51</f>
        <v>6404</v>
      </c>
      <c r="H57" s="137"/>
      <c r="I57" s="137"/>
      <c r="J57" s="137">
        <f>'将来負担比率（分子）の構造'!K$51</f>
        <v>6477</v>
      </c>
      <c r="K57" s="137"/>
      <c r="L57" s="137"/>
      <c r="M57" s="137">
        <f>'将来負担比率（分子）の構造'!L$51</f>
        <v>6674</v>
      </c>
      <c r="N57" s="137"/>
      <c r="O57" s="137"/>
      <c r="P57" s="137">
        <f>'将来負担比率（分子）の構造'!M$51</f>
        <v>6735</v>
      </c>
    </row>
    <row r="58" spans="1:16" x14ac:dyDescent="0.15">
      <c r="A58" s="137" t="s">
        <v>35</v>
      </c>
      <c r="B58" s="137"/>
      <c r="C58" s="137"/>
      <c r="D58" s="137">
        <f>'将来負担比率（分子）の構造'!I$50</f>
        <v>3783</v>
      </c>
      <c r="E58" s="137"/>
      <c r="F58" s="137"/>
      <c r="G58" s="137">
        <f>'将来負担比率（分子）の構造'!J$50</f>
        <v>3990</v>
      </c>
      <c r="H58" s="137"/>
      <c r="I58" s="137"/>
      <c r="J58" s="137">
        <f>'将来負担比率（分子）の構造'!K$50</f>
        <v>4165</v>
      </c>
      <c r="K58" s="137"/>
      <c r="L58" s="137"/>
      <c r="M58" s="137">
        <f>'将来負担比率（分子）の構造'!L$50</f>
        <v>4261</v>
      </c>
      <c r="N58" s="137"/>
      <c r="O58" s="137"/>
      <c r="P58" s="137">
        <f>'将来負担比率（分子）の構造'!M$50</f>
        <v>4447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3286</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3896</v>
      </c>
      <c r="C62" s="137"/>
      <c r="D62" s="137"/>
      <c r="E62" s="137">
        <f>'将来負担比率（分子）の構造'!J$45</f>
        <v>3650</v>
      </c>
      <c r="F62" s="137"/>
      <c r="G62" s="137"/>
      <c r="H62" s="137">
        <f>'将来負担比率（分子）の構造'!K$45</f>
        <v>3209</v>
      </c>
      <c r="I62" s="137"/>
      <c r="J62" s="137"/>
      <c r="K62" s="137">
        <f>'将来負担比率（分子）の構造'!L$45</f>
        <v>3177</v>
      </c>
      <c r="L62" s="137"/>
      <c r="M62" s="137"/>
      <c r="N62" s="137">
        <f>'将来負担比率（分子）の構造'!M$45</f>
        <v>3175</v>
      </c>
      <c r="O62" s="137"/>
      <c r="P62" s="137"/>
    </row>
    <row r="63" spans="1:16" x14ac:dyDescent="0.15">
      <c r="A63" s="137" t="s">
        <v>28</v>
      </c>
      <c r="B63" s="137">
        <f>'将来負担比率（分子）の構造'!I$44</f>
        <v>292</v>
      </c>
      <c r="C63" s="137"/>
      <c r="D63" s="137"/>
      <c r="E63" s="137">
        <f>'将来負担比率（分子）の構造'!J$44</f>
        <v>263</v>
      </c>
      <c r="F63" s="137"/>
      <c r="G63" s="137"/>
      <c r="H63" s="137">
        <f>'将来負担比率（分子）の構造'!K$44</f>
        <v>233</v>
      </c>
      <c r="I63" s="137"/>
      <c r="J63" s="137"/>
      <c r="K63" s="137">
        <f>'将来負担比率（分子）の構造'!L$44</f>
        <v>204</v>
      </c>
      <c r="L63" s="137"/>
      <c r="M63" s="137"/>
      <c r="N63" s="137">
        <f>'将来負担比率（分子）の構造'!M$44</f>
        <v>175</v>
      </c>
      <c r="O63" s="137"/>
      <c r="P63" s="137"/>
    </row>
    <row r="64" spans="1:16" x14ac:dyDescent="0.15">
      <c r="A64" s="137" t="s">
        <v>27</v>
      </c>
      <c r="B64" s="137">
        <f>'将来負担比率（分子）の構造'!I$43</f>
        <v>18947</v>
      </c>
      <c r="C64" s="137"/>
      <c r="D64" s="137"/>
      <c r="E64" s="137">
        <f>'将来負担比率（分子）の構造'!J$43</f>
        <v>18681</v>
      </c>
      <c r="F64" s="137"/>
      <c r="G64" s="137"/>
      <c r="H64" s="137">
        <f>'将来負担比率（分子）の構造'!K$43</f>
        <v>18134</v>
      </c>
      <c r="I64" s="137"/>
      <c r="J64" s="137"/>
      <c r="K64" s="137">
        <f>'将来負担比率（分子）の構造'!L$43</f>
        <v>17735</v>
      </c>
      <c r="L64" s="137"/>
      <c r="M64" s="137"/>
      <c r="N64" s="137">
        <f>'将来負担比率（分子）の構造'!M$43</f>
        <v>17351</v>
      </c>
      <c r="O64" s="137"/>
      <c r="P64" s="137"/>
    </row>
    <row r="65" spans="1:16" x14ac:dyDescent="0.15">
      <c r="A65" s="137" t="s">
        <v>26</v>
      </c>
      <c r="B65" s="137">
        <f>'将来負担比率（分子）の構造'!I$42</f>
        <v>361</v>
      </c>
      <c r="C65" s="137"/>
      <c r="D65" s="137"/>
      <c r="E65" s="137">
        <f>'将来負担比率（分子）の構造'!J$42</f>
        <v>9</v>
      </c>
      <c r="F65" s="137"/>
      <c r="G65" s="137"/>
      <c r="H65" s="137">
        <f>'将来負担比率（分子）の構造'!K$42</f>
        <v>4</v>
      </c>
      <c r="I65" s="137"/>
      <c r="J65" s="137"/>
      <c r="K65" s="137">
        <f>'将来負担比率（分子）の構造'!L$42</f>
        <v>3</v>
      </c>
      <c r="L65" s="137"/>
      <c r="M65" s="137"/>
      <c r="N65" s="137">
        <f>'将来負担比率（分子）の構造'!M$42</f>
        <v>1</v>
      </c>
      <c r="O65" s="137"/>
      <c r="P65" s="137"/>
    </row>
    <row r="66" spans="1:16" x14ac:dyDescent="0.15">
      <c r="A66" s="137" t="s">
        <v>25</v>
      </c>
      <c r="B66" s="137">
        <f>'将来負担比率（分子）の構造'!I$41</f>
        <v>23039</v>
      </c>
      <c r="C66" s="137"/>
      <c r="D66" s="137"/>
      <c r="E66" s="137">
        <f>'将来負担比率（分子）の構造'!J$41</f>
        <v>27201</v>
      </c>
      <c r="F66" s="137"/>
      <c r="G66" s="137"/>
      <c r="H66" s="137">
        <f>'将来負担比率（分子）の構造'!K$41</f>
        <v>28202</v>
      </c>
      <c r="I66" s="137"/>
      <c r="J66" s="137"/>
      <c r="K66" s="137">
        <f>'将来負担比率（分子）の構造'!L$41</f>
        <v>30065</v>
      </c>
      <c r="L66" s="137"/>
      <c r="M66" s="137"/>
      <c r="N66" s="137">
        <f>'将来負担比率（分子）の構造'!M$41</f>
        <v>30274</v>
      </c>
      <c r="O66" s="137"/>
      <c r="P66" s="137"/>
    </row>
    <row r="67" spans="1:16" x14ac:dyDescent="0.15">
      <c r="A67" s="137" t="s">
        <v>63</v>
      </c>
      <c r="B67" s="137" t="e">
        <f>NA()</f>
        <v>#N/A</v>
      </c>
      <c r="C67" s="137">
        <f>IF(ISNUMBER('将来負担比率（分子）の構造'!I$53), IF('将来負担比率（分子）の構造'!I$53 &lt; 0, 0, '将来負担比率（分子）の構造'!I$53), NA())</f>
        <v>14416</v>
      </c>
      <c r="D67" s="137" t="e">
        <f>NA()</f>
        <v>#N/A</v>
      </c>
      <c r="E67" s="137" t="e">
        <f>NA()</f>
        <v>#N/A</v>
      </c>
      <c r="F67" s="137">
        <f>IF(ISNUMBER('将来負担比率（分子）の構造'!J$53), IF('将来負担比率（分子）の構造'!J$53 &lt; 0, 0, '将来負担比率（分子）の構造'!J$53), NA())</f>
        <v>13855</v>
      </c>
      <c r="G67" s="137" t="e">
        <f>NA()</f>
        <v>#N/A</v>
      </c>
      <c r="H67" s="137" t="e">
        <f>NA()</f>
        <v>#N/A</v>
      </c>
      <c r="I67" s="137">
        <f>IF(ISNUMBER('将来負担比率（分子）の構造'!K$53), IF('将来負担比率（分子）の構造'!K$53 &lt; 0, 0, '将来負担比率（分子）の構造'!K$53), NA())</f>
        <v>13077</v>
      </c>
      <c r="J67" s="137" t="e">
        <f>NA()</f>
        <v>#N/A</v>
      </c>
      <c r="K67" s="137" t="e">
        <f>NA()</f>
        <v>#N/A</v>
      </c>
      <c r="L67" s="137">
        <f>IF(ISNUMBER('将来負担比率（分子）の構造'!L$53), IF('将来負担比率（分子）の構造'!L$53 &lt; 0, 0, '将来負担比率（分子）の構造'!L$53), NA())</f>
        <v>14064</v>
      </c>
      <c r="M67" s="137" t="e">
        <f>NA()</f>
        <v>#N/A</v>
      </c>
      <c r="N67" s="137" t="e">
        <f>NA()</f>
        <v>#N/A</v>
      </c>
      <c r="O67" s="137">
        <f>IF(ISNUMBER('将来負担比率（分子）の構造'!M$53), IF('将来負担比率（分子）の構造'!M$53 &lt; 0, 0, '将来負担比率（分子）の構造'!M$53), NA())</f>
        <v>13202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8470148</v>
      </c>
      <c r="S5" s="615"/>
      <c r="T5" s="615"/>
      <c r="U5" s="615"/>
      <c r="V5" s="615"/>
      <c r="W5" s="615"/>
      <c r="X5" s="615"/>
      <c r="Y5" s="616"/>
      <c r="Z5" s="617">
        <v>40.200000000000003</v>
      </c>
      <c r="AA5" s="617"/>
      <c r="AB5" s="617"/>
      <c r="AC5" s="617"/>
      <c r="AD5" s="618">
        <v>7742572</v>
      </c>
      <c r="AE5" s="618"/>
      <c r="AF5" s="618"/>
      <c r="AG5" s="618"/>
      <c r="AH5" s="618"/>
      <c r="AI5" s="618"/>
      <c r="AJ5" s="618"/>
      <c r="AK5" s="618"/>
      <c r="AL5" s="619">
        <v>67</v>
      </c>
      <c r="AM5" s="620"/>
      <c r="AN5" s="620"/>
      <c r="AO5" s="621"/>
      <c r="AP5" s="611" t="s">
        <v>209</v>
      </c>
      <c r="AQ5" s="612"/>
      <c r="AR5" s="612"/>
      <c r="AS5" s="612"/>
      <c r="AT5" s="612"/>
      <c r="AU5" s="612"/>
      <c r="AV5" s="612"/>
      <c r="AW5" s="612"/>
      <c r="AX5" s="612"/>
      <c r="AY5" s="612"/>
      <c r="AZ5" s="612"/>
      <c r="BA5" s="612"/>
      <c r="BB5" s="612"/>
      <c r="BC5" s="612"/>
      <c r="BD5" s="612"/>
      <c r="BE5" s="612"/>
      <c r="BF5" s="613"/>
      <c r="BG5" s="625">
        <v>7829459</v>
      </c>
      <c r="BH5" s="626"/>
      <c r="BI5" s="626"/>
      <c r="BJ5" s="626"/>
      <c r="BK5" s="626"/>
      <c r="BL5" s="626"/>
      <c r="BM5" s="626"/>
      <c r="BN5" s="627"/>
      <c r="BO5" s="628">
        <v>92.4</v>
      </c>
      <c r="BP5" s="628"/>
      <c r="BQ5" s="628"/>
      <c r="BR5" s="628"/>
      <c r="BS5" s="629">
        <v>114888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162885</v>
      </c>
      <c r="S6" s="626"/>
      <c r="T6" s="626"/>
      <c r="U6" s="626"/>
      <c r="V6" s="626"/>
      <c r="W6" s="626"/>
      <c r="X6" s="626"/>
      <c r="Y6" s="627"/>
      <c r="Z6" s="628">
        <v>0.8</v>
      </c>
      <c r="AA6" s="628"/>
      <c r="AB6" s="628"/>
      <c r="AC6" s="628"/>
      <c r="AD6" s="629">
        <v>162885</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7829459</v>
      </c>
      <c r="BH6" s="626"/>
      <c r="BI6" s="626"/>
      <c r="BJ6" s="626"/>
      <c r="BK6" s="626"/>
      <c r="BL6" s="626"/>
      <c r="BM6" s="626"/>
      <c r="BN6" s="627"/>
      <c r="BO6" s="628">
        <v>92.4</v>
      </c>
      <c r="BP6" s="628"/>
      <c r="BQ6" s="628"/>
      <c r="BR6" s="628"/>
      <c r="BS6" s="629">
        <v>114888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198192</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198192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8483</v>
      </c>
      <c r="S7" s="626"/>
      <c r="T7" s="626"/>
      <c r="U7" s="626"/>
      <c r="V7" s="626"/>
      <c r="W7" s="626"/>
      <c r="X7" s="626"/>
      <c r="Y7" s="627"/>
      <c r="Z7" s="628">
        <v>0</v>
      </c>
      <c r="AA7" s="628"/>
      <c r="AB7" s="628"/>
      <c r="AC7" s="628"/>
      <c r="AD7" s="629">
        <v>8483</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2849567</v>
      </c>
      <c r="BH7" s="626"/>
      <c r="BI7" s="626"/>
      <c r="BJ7" s="626"/>
      <c r="BK7" s="626"/>
      <c r="BL7" s="626"/>
      <c r="BM7" s="626"/>
      <c r="BN7" s="627"/>
      <c r="BO7" s="628">
        <v>33.6</v>
      </c>
      <c r="BP7" s="628"/>
      <c r="BQ7" s="628"/>
      <c r="BR7" s="628"/>
      <c r="BS7" s="629">
        <v>114888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2183148</v>
      </c>
      <c r="CS7" s="626"/>
      <c r="CT7" s="626"/>
      <c r="CU7" s="626"/>
      <c r="CV7" s="626"/>
      <c r="CW7" s="626"/>
      <c r="CX7" s="626"/>
      <c r="CY7" s="627"/>
      <c r="CZ7" s="628">
        <v>10.4</v>
      </c>
      <c r="DA7" s="628"/>
      <c r="DB7" s="628"/>
      <c r="DC7" s="628"/>
      <c r="DD7" s="634">
        <v>227989</v>
      </c>
      <c r="DE7" s="626"/>
      <c r="DF7" s="626"/>
      <c r="DG7" s="626"/>
      <c r="DH7" s="626"/>
      <c r="DI7" s="626"/>
      <c r="DJ7" s="626"/>
      <c r="DK7" s="626"/>
      <c r="DL7" s="626"/>
      <c r="DM7" s="626"/>
      <c r="DN7" s="626"/>
      <c r="DO7" s="626"/>
      <c r="DP7" s="627"/>
      <c r="DQ7" s="634">
        <v>1763861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33849</v>
      </c>
      <c r="S8" s="626"/>
      <c r="T8" s="626"/>
      <c r="U8" s="626"/>
      <c r="V8" s="626"/>
      <c r="W8" s="626"/>
      <c r="X8" s="626"/>
      <c r="Y8" s="627"/>
      <c r="Z8" s="628">
        <v>0.2</v>
      </c>
      <c r="AA8" s="628"/>
      <c r="AB8" s="628"/>
      <c r="AC8" s="628"/>
      <c r="AD8" s="629">
        <v>33849</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81913</v>
      </c>
      <c r="BH8" s="626"/>
      <c r="BI8" s="626"/>
      <c r="BJ8" s="626"/>
      <c r="BK8" s="626"/>
      <c r="BL8" s="626"/>
      <c r="BM8" s="626"/>
      <c r="BN8" s="627"/>
      <c r="BO8" s="628">
        <v>1</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6104821</v>
      </c>
      <c r="CS8" s="626"/>
      <c r="CT8" s="626"/>
      <c r="CU8" s="626"/>
      <c r="CV8" s="626"/>
      <c r="CW8" s="626"/>
      <c r="CX8" s="626"/>
      <c r="CY8" s="627"/>
      <c r="CZ8" s="628">
        <v>29.2</v>
      </c>
      <c r="DA8" s="628"/>
      <c r="DB8" s="628"/>
      <c r="DC8" s="628"/>
      <c r="DD8" s="634">
        <v>65986</v>
      </c>
      <c r="DE8" s="626"/>
      <c r="DF8" s="626"/>
      <c r="DG8" s="626"/>
      <c r="DH8" s="626"/>
      <c r="DI8" s="626"/>
      <c r="DJ8" s="626"/>
      <c r="DK8" s="626"/>
      <c r="DL8" s="626"/>
      <c r="DM8" s="626"/>
      <c r="DN8" s="626"/>
      <c r="DO8" s="626"/>
      <c r="DP8" s="627"/>
      <c r="DQ8" s="634">
        <v>3291379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21165</v>
      </c>
      <c r="S9" s="626"/>
      <c r="T9" s="626"/>
      <c r="U9" s="626"/>
      <c r="V9" s="626"/>
      <c r="W9" s="626"/>
      <c r="X9" s="626"/>
      <c r="Y9" s="627"/>
      <c r="Z9" s="628">
        <v>0.1</v>
      </c>
      <c r="AA9" s="628"/>
      <c r="AB9" s="628"/>
      <c r="AC9" s="628"/>
      <c r="AD9" s="629">
        <v>21165</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2140366</v>
      </c>
      <c r="BH9" s="626"/>
      <c r="BI9" s="626"/>
      <c r="BJ9" s="626"/>
      <c r="BK9" s="626"/>
      <c r="BL9" s="626"/>
      <c r="BM9" s="626"/>
      <c r="BN9" s="627"/>
      <c r="BO9" s="628">
        <v>25.3</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1877381</v>
      </c>
      <c r="CS9" s="626"/>
      <c r="CT9" s="626"/>
      <c r="CU9" s="626"/>
      <c r="CV9" s="626"/>
      <c r="CW9" s="626"/>
      <c r="CX9" s="626"/>
      <c r="CY9" s="627"/>
      <c r="CZ9" s="628">
        <v>9</v>
      </c>
      <c r="DA9" s="628"/>
      <c r="DB9" s="628"/>
      <c r="DC9" s="628"/>
      <c r="DD9" s="634">
        <v>100879</v>
      </c>
      <c r="DE9" s="626"/>
      <c r="DF9" s="626"/>
      <c r="DG9" s="626"/>
      <c r="DH9" s="626"/>
      <c r="DI9" s="626"/>
      <c r="DJ9" s="626"/>
      <c r="DK9" s="626"/>
      <c r="DL9" s="626"/>
      <c r="DM9" s="626"/>
      <c r="DN9" s="626"/>
      <c r="DO9" s="626"/>
      <c r="DP9" s="627"/>
      <c r="DQ9" s="634">
        <v>1649375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787679</v>
      </c>
      <c r="S10" s="626"/>
      <c r="T10" s="626"/>
      <c r="U10" s="626"/>
      <c r="V10" s="626"/>
      <c r="W10" s="626"/>
      <c r="X10" s="626"/>
      <c r="Y10" s="627"/>
      <c r="Z10" s="628">
        <v>3.7</v>
      </c>
      <c r="AA10" s="628"/>
      <c r="AB10" s="628"/>
      <c r="AC10" s="628"/>
      <c r="AD10" s="629">
        <v>787679</v>
      </c>
      <c r="AE10" s="629"/>
      <c r="AF10" s="629"/>
      <c r="AG10" s="629"/>
      <c r="AH10" s="629"/>
      <c r="AI10" s="629"/>
      <c r="AJ10" s="629"/>
      <c r="AK10" s="629"/>
      <c r="AL10" s="630">
        <v>6.8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166587</v>
      </c>
      <c r="BH10" s="626"/>
      <c r="BI10" s="626"/>
      <c r="BJ10" s="626"/>
      <c r="BK10" s="626"/>
      <c r="BL10" s="626"/>
      <c r="BM10" s="626"/>
      <c r="BN10" s="627"/>
      <c r="BO10" s="628">
        <v>2</v>
      </c>
      <c r="BP10" s="628"/>
      <c r="BQ10" s="628"/>
      <c r="BR10" s="628"/>
      <c r="BS10" s="634">
        <v>27709</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49059</v>
      </c>
      <c r="CS10" s="626"/>
      <c r="CT10" s="626"/>
      <c r="CU10" s="626"/>
      <c r="CV10" s="626"/>
      <c r="CW10" s="626"/>
      <c r="CX10" s="626"/>
      <c r="CY10" s="627"/>
      <c r="CZ10" s="628">
        <v>0.2</v>
      </c>
      <c r="DA10" s="628"/>
      <c r="DB10" s="628"/>
      <c r="DC10" s="628"/>
      <c r="DD10" s="634">
        <v>4562</v>
      </c>
      <c r="DE10" s="626"/>
      <c r="DF10" s="626"/>
      <c r="DG10" s="626"/>
      <c r="DH10" s="626"/>
      <c r="DI10" s="626"/>
      <c r="DJ10" s="626"/>
      <c r="DK10" s="626"/>
      <c r="DL10" s="626"/>
      <c r="DM10" s="626"/>
      <c r="DN10" s="626"/>
      <c r="DO10" s="626"/>
      <c r="DP10" s="627"/>
      <c r="DQ10" s="634">
        <v>17059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17756</v>
      </c>
      <c r="S11" s="626"/>
      <c r="T11" s="626"/>
      <c r="U11" s="626"/>
      <c r="V11" s="626"/>
      <c r="W11" s="626"/>
      <c r="X11" s="626"/>
      <c r="Y11" s="627"/>
      <c r="Z11" s="628">
        <v>0.1</v>
      </c>
      <c r="AA11" s="628"/>
      <c r="AB11" s="628"/>
      <c r="AC11" s="628"/>
      <c r="AD11" s="629">
        <v>17756</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460701</v>
      </c>
      <c r="BH11" s="626"/>
      <c r="BI11" s="626"/>
      <c r="BJ11" s="626"/>
      <c r="BK11" s="626"/>
      <c r="BL11" s="626"/>
      <c r="BM11" s="626"/>
      <c r="BN11" s="627"/>
      <c r="BO11" s="628">
        <v>5.4</v>
      </c>
      <c r="BP11" s="628"/>
      <c r="BQ11" s="628"/>
      <c r="BR11" s="628"/>
      <c r="BS11" s="634">
        <v>87179</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630922</v>
      </c>
      <c r="CS11" s="626"/>
      <c r="CT11" s="626"/>
      <c r="CU11" s="626"/>
      <c r="CV11" s="626"/>
      <c r="CW11" s="626"/>
      <c r="CX11" s="626"/>
      <c r="CY11" s="627"/>
      <c r="CZ11" s="628">
        <v>3</v>
      </c>
      <c r="DA11" s="628"/>
      <c r="DB11" s="628"/>
      <c r="DC11" s="628"/>
      <c r="DD11" s="634">
        <v>208218</v>
      </c>
      <c r="DE11" s="626"/>
      <c r="DF11" s="626"/>
      <c r="DG11" s="626"/>
      <c r="DH11" s="626"/>
      <c r="DI11" s="626"/>
      <c r="DJ11" s="626"/>
      <c r="DK11" s="626"/>
      <c r="DL11" s="626"/>
      <c r="DM11" s="626"/>
      <c r="DN11" s="626"/>
      <c r="DO11" s="626"/>
      <c r="DP11" s="627"/>
      <c r="DQ11" s="634">
        <v>435117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4495447</v>
      </c>
      <c r="BH12" s="626"/>
      <c r="BI12" s="626"/>
      <c r="BJ12" s="626"/>
      <c r="BK12" s="626"/>
      <c r="BL12" s="626"/>
      <c r="BM12" s="626"/>
      <c r="BN12" s="627"/>
      <c r="BO12" s="628">
        <v>53.1</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402790</v>
      </c>
      <c r="CS12" s="626"/>
      <c r="CT12" s="626"/>
      <c r="CU12" s="626"/>
      <c r="CV12" s="626"/>
      <c r="CW12" s="626"/>
      <c r="CX12" s="626"/>
      <c r="CY12" s="627"/>
      <c r="CZ12" s="628">
        <v>1.9</v>
      </c>
      <c r="DA12" s="628"/>
      <c r="DB12" s="628"/>
      <c r="DC12" s="628"/>
      <c r="DD12" s="634">
        <v>12120</v>
      </c>
      <c r="DE12" s="626"/>
      <c r="DF12" s="626"/>
      <c r="DG12" s="626"/>
      <c r="DH12" s="626"/>
      <c r="DI12" s="626"/>
      <c r="DJ12" s="626"/>
      <c r="DK12" s="626"/>
      <c r="DL12" s="626"/>
      <c r="DM12" s="626"/>
      <c r="DN12" s="626"/>
      <c r="DO12" s="626"/>
      <c r="DP12" s="627"/>
      <c r="DQ12" s="634">
        <v>220275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46630</v>
      </c>
      <c r="S13" s="626"/>
      <c r="T13" s="626"/>
      <c r="U13" s="626"/>
      <c r="V13" s="626"/>
      <c r="W13" s="626"/>
      <c r="X13" s="626"/>
      <c r="Y13" s="627"/>
      <c r="Z13" s="628">
        <v>0.2</v>
      </c>
      <c r="AA13" s="628"/>
      <c r="AB13" s="628"/>
      <c r="AC13" s="628"/>
      <c r="AD13" s="629">
        <v>46630</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4470402</v>
      </c>
      <c r="BH13" s="626"/>
      <c r="BI13" s="626"/>
      <c r="BJ13" s="626"/>
      <c r="BK13" s="626"/>
      <c r="BL13" s="626"/>
      <c r="BM13" s="626"/>
      <c r="BN13" s="627"/>
      <c r="BO13" s="628">
        <v>52.8</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3035109</v>
      </c>
      <c r="CS13" s="626"/>
      <c r="CT13" s="626"/>
      <c r="CU13" s="626"/>
      <c r="CV13" s="626"/>
      <c r="CW13" s="626"/>
      <c r="CX13" s="626"/>
      <c r="CY13" s="627"/>
      <c r="CZ13" s="628">
        <v>14.5</v>
      </c>
      <c r="DA13" s="628"/>
      <c r="DB13" s="628"/>
      <c r="DC13" s="628"/>
      <c r="DD13" s="634">
        <v>1556337</v>
      </c>
      <c r="DE13" s="626"/>
      <c r="DF13" s="626"/>
      <c r="DG13" s="626"/>
      <c r="DH13" s="626"/>
      <c r="DI13" s="626"/>
      <c r="DJ13" s="626"/>
      <c r="DK13" s="626"/>
      <c r="DL13" s="626"/>
      <c r="DM13" s="626"/>
      <c r="DN13" s="626"/>
      <c r="DO13" s="626"/>
      <c r="DP13" s="627"/>
      <c r="DQ13" s="634">
        <v>1650180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123051</v>
      </c>
      <c r="BH14" s="626"/>
      <c r="BI14" s="626"/>
      <c r="BJ14" s="626"/>
      <c r="BK14" s="626"/>
      <c r="BL14" s="626"/>
      <c r="BM14" s="626"/>
      <c r="BN14" s="627"/>
      <c r="BO14" s="628">
        <v>1.5</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1110982</v>
      </c>
      <c r="CS14" s="626"/>
      <c r="CT14" s="626"/>
      <c r="CU14" s="626"/>
      <c r="CV14" s="626"/>
      <c r="CW14" s="626"/>
      <c r="CX14" s="626"/>
      <c r="CY14" s="627"/>
      <c r="CZ14" s="628">
        <v>5.3</v>
      </c>
      <c r="DA14" s="628"/>
      <c r="DB14" s="628"/>
      <c r="DC14" s="628"/>
      <c r="DD14" s="634">
        <v>147619</v>
      </c>
      <c r="DE14" s="626"/>
      <c r="DF14" s="626"/>
      <c r="DG14" s="626"/>
      <c r="DH14" s="626"/>
      <c r="DI14" s="626"/>
      <c r="DJ14" s="626"/>
      <c r="DK14" s="626"/>
      <c r="DL14" s="626"/>
      <c r="DM14" s="626"/>
      <c r="DN14" s="626"/>
      <c r="DO14" s="626"/>
      <c r="DP14" s="627"/>
      <c r="DQ14" s="634">
        <v>554310</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31826</v>
      </c>
      <c r="S15" s="626"/>
      <c r="T15" s="626"/>
      <c r="U15" s="626"/>
      <c r="V15" s="626"/>
      <c r="W15" s="626"/>
      <c r="X15" s="626"/>
      <c r="Y15" s="627"/>
      <c r="Z15" s="628">
        <v>0.2</v>
      </c>
      <c r="AA15" s="628"/>
      <c r="AB15" s="628"/>
      <c r="AC15" s="628"/>
      <c r="AD15" s="629">
        <v>31826</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361394</v>
      </c>
      <c r="BH15" s="626"/>
      <c r="BI15" s="626"/>
      <c r="BJ15" s="626"/>
      <c r="BK15" s="626"/>
      <c r="BL15" s="626"/>
      <c r="BM15" s="626"/>
      <c r="BN15" s="627"/>
      <c r="BO15" s="628">
        <v>4.3</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2917245</v>
      </c>
      <c r="CS15" s="626"/>
      <c r="CT15" s="626"/>
      <c r="CU15" s="626"/>
      <c r="CV15" s="626"/>
      <c r="CW15" s="626"/>
      <c r="CX15" s="626"/>
      <c r="CY15" s="627"/>
      <c r="CZ15" s="628">
        <v>13.9</v>
      </c>
      <c r="DA15" s="628"/>
      <c r="DB15" s="628"/>
      <c r="DC15" s="628"/>
      <c r="DD15" s="634">
        <v>1097573</v>
      </c>
      <c r="DE15" s="626"/>
      <c r="DF15" s="626"/>
      <c r="DG15" s="626"/>
      <c r="DH15" s="626"/>
      <c r="DI15" s="626"/>
      <c r="DJ15" s="626"/>
      <c r="DK15" s="626"/>
      <c r="DL15" s="626"/>
      <c r="DM15" s="626"/>
      <c r="DN15" s="626"/>
      <c r="DO15" s="626"/>
      <c r="DP15" s="627"/>
      <c r="DQ15" s="634">
        <v>2069661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3228157</v>
      </c>
      <c r="S16" s="626"/>
      <c r="T16" s="626"/>
      <c r="U16" s="626"/>
      <c r="V16" s="626"/>
      <c r="W16" s="626"/>
      <c r="X16" s="626"/>
      <c r="Y16" s="627"/>
      <c r="Z16" s="628">
        <v>15.3</v>
      </c>
      <c r="AA16" s="628"/>
      <c r="AB16" s="628"/>
      <c r="AC16" s="628"/>
      <c r="AD16" s="629">
        <v>2615629</v>
      </c>
      <c r="AE16" s="629"/>
      <c r="AF16" s="629"/>
      <c r="AG16" s="629"/>
      <c r="AH16" s="629"/>
      <c r="AI16" s="629"/>
      <c r="AJ16" s="629"/>
      <c r="AK16" s="629"/>
      <c r="AL16" s="630">
        <v>22.6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11205</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t="s">
        <v>222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2615629</v>
      </c>
      <c r="S17" s="626"/>
      <c r="T17" s="626"/>
      <c r="U17" s="626"/>
      <c r="V17" s="626"/>
      <c r="W17" s="626"/>
      <c r="X17" s="626"/>
      <c r="Y17" s="627"/>
      <c r="Z17" s="628">
        <v>12.4</v>
      </c>
      <c r="AA17" s="628"/>
      <c r="AB17" s="628"/>
      <c r="AC17" s="628"/>
      <c r="AD17" s="629">
        <v>2615629</v>
      </c>
      <c r="AE17" s="629"/>
      <c r="AF17" s="629"/>
      <c r="AG17" s="629"/>
      <c r="AH17" s="629"/>
      <c r="AI17" s="629"/>
      <c r="AJ17" s="629"/>
      <c r="AK17" s="629"/>
      <c r="AL17" s="630">
        <v>22.6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2391677</v>
      </c>
      <c r="CS17" s="626"/>
      <c r="CT17" s="626"/>
      <c r="CU17" s="626"/>
      <c r="CV17" s="626"/>
      <c r="CW17" s="626"/>
      <c r="CX17" s="626"/>
      <c r="CY17" s="627"/>
      <c r="CZ17" s="628">
        <v>11.4</v>
      </c>
      <c r="DA17" s="628"/>
      <c r="DB17" s="628"/>
      <c r="DC17" s="628"/>
      <c r="DD17" s="634" t="s">
        <v>222</v>
      </c>
      <c r="DE17" s="626"/>
      <c r="DF17" s="626"/>
      <c r="DG17" s="626"/>
      <c r="DH17" s="626"/>
      <c r="DI17" s="626"/>
      <c r="DJ17" s="626"/>
      <c r="DK17" s="626"/>
      <c r="DL17" s="626"/>
      <c r="DM17" s="626"/>
      <c r="DN17" s="626"/>
      <c r="DO17" s="626"/>
      <c r="DP17" s="627"/>
      <c r="DQ17" s="634">
        <v>2271872</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612528</v>
      </c>
      <c r="S18" s="626"/>
      <c r="T18" s="626"/>
      <c r="U18" s="626"/>
      <c r="V18" s="626"/>
      <c r="W18" s="626"/>
      <c r="X18" s="626"/>
      <c r="Y18" s="627"/>
      <c r="Z18" s="628">
        <v>2.9</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640689</v>
      </c>
      <c r="BH19" s="626"/>
      <c r="BI19" s="626"/>
      <c r="BJ19" s="626"/>
      <c r="BK19" s="626"/>
      <c r="BL19" s="626"/>
      <c r="BM19" s="626"/>
      <c r="BN19" s="627"/>
      <c r="BO19" s="628">
        <v>7.6</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12808578</v>
      </c>
      <c r="S20" s="626"/>
      <c r="T20" s="626"/>
      <c r="U20" s="626"/>
      <c r="V20" s="626"/>
      <c r="W20" s="626"/>
      <c r="X20" s="626"/>
      <c r="Y20" s="627"/>
      <c r="Z20" s="628">
        <v>60.8</v>
      </c>
      <c r="AA20" s="628"/>
      <c r="AB20" s="628"/>
      <c r="AC20" s="628"/>
      <c r="AD20" s="629">
        <v>11468474</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640689</v>
      </c>
      <c r="BH20" s="626"/>
      <c r="BI20" s="626"/>
      <c r="BJ20" s="626"/>
      <c r="BK20" s="626"/>
      <c r="BL20" s="626"/>
      <c r="BM20" s="626"/>
      <c r="BN20" s="627"/>
      <c r="BO20" s="628">
        <v>7.6</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20912531</v>
      </c>
      <c r="CS20" s="626"/>
      <c r="CT20" s="626"/>
      <c r="CU20" s="626"/>
      <c r="CV20" s="626"/>
      <c r="CW20" s="626"/>
      <c r="CX20" s="626"/>
      <c r="CY20" s="627"/>
      <c r="CZ20" s="628">
        <v>100</v>
      </c>
      <c r="DA20" s="628"/>
      <c r="DB20" s="628"/>
      <c r="DC20" s="628"/>
      <c r="DD20" s="634">
        <v>3421283</v>
      </c>
      <c r="DE20" s="626"/>
      <c r="DF20" s="626"/>
      <c r="DG20" s="626"/>
      <c r="DH20" s="626"/>
      <c r="DI20" s="626"/>
      <c r="DJ20" s="626"/>
      <c r="DK20" s="626"/>
      <c r="DL20" s="626"/>
      <c r="DM20" s="626"/>
      <c r="DN20" s="626"/>
      <c r="DO20" s="626"/>
      <c r="DP20" s="627"/>
      <c r="DQ20" s="634">
        <v>14121281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8684</v>
      </c>
      <c r="S21" s="626"/>
      <c r="T21" s="626"/>
      <c r="U21" s="626"/>
      <c r="V21" s="626"/>
      <c r="W21" s="626"/>
      <c r="X21" s="626"/>
      <c r="Y21" s="627"/>
      <c r="Z21" s="628">
        <v>0</v>
      </c>
      <c r="AA21" s="628"/>
      <c r="AB21" s="628"/>
      <c r="AC21" s="628"/>
      <c r="AD21" s="629">
        <v>8684</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28001</v>
      </c>
      <c r="BH21" s="626"/>
      <c r="BI21" s="626"/>
      <c r="BJ21" s="626"/>
      <c r="BK21" s="626"/>
      <c r="BL21" s="626"/>
      <c r="BM21" s="626"/>
      <c r="BN21" s="627"/>
      <c r="BO21" s="628">
        <v>0.3</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451262</v>
      </c>
      <c r="S22" s="626"/>
      <c r="T22" s="626"/>
      <c r="U22" s="626"/>
      <c r="V22" s="626"/>
      <c r="W22" s="626"/>
      <c r="X22" s="626"/>
      <c r="Y22" s="627"/>
      <c r="Z22" s="628">
        <v>2.1</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392131</v>
      </c>
      <c r="S23" s="626"/>
      <c r="T23" s="626"/>
      <c r="U23" s="626"/>
      <c r="V23" s="626"/>
      <c r="W23" s="626"/>
      <c r="X23" s="626"/>
      <c r="Y23" s="627"/>
      <c r="Z23" s="628">
        <v>1.9</v>
      </c>
      <c r="AA23" s="628"/>
      <c r="AB23" s="628"/>
      <c r="AC23" s="628"/>
      <c r="AD23" s="629">
        <v>59427</v>
      </c>
      <c r="AE23" s="629"/>
      <c r="AF23" s="629"/>
      <c r="AG23" s="629"/>
      <c r="AH23" s="629"/>
      <c r="AI23" s="629"/>
      <c r="AJ23" s="629"/>
      <c r="AK23" s="629"/>
      <c r="AL23" s="630">
        <v>0.5</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612688</v>
      </c>
      <c r="BH23" s="626"/>
      <c r="BI23" s="626"/>
      <c r="BJ23" s="626"/>
      <c r="BK23" s="626"/>
      <c r="BL23" s="626"/>
      <c r="BM23" s="626"/>
      <c r="BN23" s="627"/>
      <c r="BO23" s="628">
        <v>7.2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37452</v>
      </c>
      <c r="S24" s="626"/>
      <c r="T24" s="626"/>
      <c r="U24" s="626"/>
      <c r="V24" s="626"/>
      <c r="W24" s="626"/>
      <c r="X24" s="626"/>
      <c r="Y24" s="627"/>
      <c r="Z24" s="628">
        <v>0.2</v>
      </c>
      <c r="AA24" s="628"/>
      <c r="AB24" s="628"/>
      <c r="AC24" s="628"/>
      <c r="AD24" s="629">
        <v>13963</v>
      </c>
      <c r="AE24" s="629"/>
      <c r="AF24" s="629"/>
      <c r="AG24" s="629"/>
      <c r="AH24" s="629"/>
      <c r="AI24" s="629"/>
      <c r="AJ24" s="629"/>
      <c r="AK24" s="629"/>
      <c r="AL24" s="630">
        <v>0.1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9521019</v>
      </c>
      <c r="CS24" s="615"/>
      <c r="CT24" s="615"/>
      <c r="CU24" s="615"/>
      <c r="CV24" s="615"/>
      <c r="CW24" s="615"/>
      <c r="CX24" s="615"/>
      <c r="CY24" s="616"/>
      <c r="CZ24" s="652">
        <v>45.5</v>
      </c>
      <c r="DA24" s="653"/>
      <c r="DB24" s="653"/>
      <c r="DC24" s="654"/>
      <c r="DD24" s="651">
        <v>6623525</v>
      </c>
      <c r="DE24" s="615"/>
      <c r="DF24" s="615"/>
      <c r="DG24" s="615"/>
      <c r="DH24" s="615"/>
      <c r="DI24" s="615"/>
      <c r="DJ24" s="615"/>
      <c r="DK24" s="616"/>
      <c r="DL24" s="651">
        <v>6622320</v>
      </c>
      <c r="DM24" s="615"/>
      <c r="DN24" s="615"/>
      <c r="DO24" s="615"/>
      <c r="DP24" s="615"/>
      <c r="DQ24" s="615"/>
      <c r="DR24" s="615"/>
      <c r="DS24" s="615"/>
      <c r="DT24" s="615"/>
      <c r="DU24" s="615"/>
      <c r="DV24" s="616"/>
      <c r="DW24" s="619">
        <v>53.3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2807607</v>
      </c>
      <c r="S25" s="626"/>
      <c r="T25" s="626"/>
      <c r="U25" s="626"/>
      <c r="V25" s="626"/>
      <c r="W25" s="626"/>
      <c r="X25" s="626"/>
      <c r="Y25" s="627"/>
      <c r="Z25" s="628">
        <v>13.3</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3863040</v>
      </c>
      <c r="CS25" s="657"/>
      <c r="CT25" s="657"/>
      <c r="CU25" s="657"/>
      <c r="CV25" s="657"/>
      <c r="CW25" s="657"/>
      <c r="CX25" s="657"/>
      <c r="CY25" s="658"/>
      <c r="CZ25" s="659">
        <v>18.5</v>
      </c>
      <c r="DA25" s="660"/>
      <c r="DB25" s="660"/>
      <c r="DC25" s="661"/>
      <c r="DD25" s="634">
        <v>3273823</v>
      </c>
      <c r="DE25" s="657"/>
      <c r="DF25" s="657"/>
      <c r="DG25" s="657"/>
      <c r="DH25" s="657"/>
      <c r="DI25" s="657"/>
      <c r="DJ25" s="657"/>
      <c r="DK25" s="658"/>
      <c r="DL25" s="634">
        <v>3272761</v>
      </c>
      <c r="DM25" s="657"/>
      <c r="DN25" s="657"/>
      <c r="DO25" s="657"/>
      <c r="DP25" s="657"/>
      <c r="DQ25" s="657"/>
      <c r="DR25" s="657"/>
      <c r="DS25" s="657"/>
      <c r="DT25" s="657"/>
      <c r="DU25" s="657"/>
      <c r="DV25" s="658"/>
      <c r="DW25" s="630">
        <v>26.3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2727556</v>
      </c>
      <c r="CS26" s="626"/>
      <c r="CT26" s="626"/>
      <c r="CU26" s="626"/>
      <c r="CV26" s="626"/>
      <c r="CW26" s="626"/>
      <c r="CX26" s="626"/>
      <c r="CY26" s="627"/>
      <c r="CZ26" s="659">
        <v>13</v>
      </c>
      <c r="DA26" s="660"/>
      <c r="DB26" s="660"/>
      <c r="DC26" s="661"/>
      <c r="DD26" s="634">
        <v>2260361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1109780</v>
      </c>
      <c r="S27" s="626"/>
      <c r="T27" s="626"/>
      <c r="U27" s="626"/>
      <c r="V27" s="626"/>
      <c r="W27" s="626"/>
      <c r="X27" s="626"/>
      <c r="Y27" s="627"/>
      <c r="Z27" s="628">
        <v>5.3</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8470148</v>
      </c>
      <c r="BH27" s="626"/>
      <c r="BI27" s="626"/>
      <c r="BJ27" s="626"/>
      <c r="BK27" s="626"/>
      <c r="BL27" s="626"/>
      <c r="BM27" s="626"/>
      <c r="BN27" s="627"/>
      <c r="BO27" s="628">
        <v>100</v>
      </c>
      <c r="BP27" s="628"/>
      <c r="BQ27" s="628"/>
      <c r="BR27" s="628"/>
      <c r="BS27" s="634">
        <v>114888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3266304</v>
      </c>
      <c r="CS27" s="657"/>
      <c r="CT27" s="657"/>
      <c r="CU27" s="657"/>
      <c r="CV27" s="657"/>
      <c r="CW27" s="657"/>
      <c r="CX27" s="657"/>
      <c r="CY27" s="658"/>
      <c r="CZ27" s="659">
        <v>15.6</v>
      </c>
      <c r="DA27" s="660"/>
      <c r="DB27" s="660"/>
      <c r="DC27" s="661"/>
      <c r="DD27" s="634">
        <v>1077832</v>
      </c>
      <c r="DE27" s="657"/>
      <c r="DF27" s="657"/>
      <c r="DG27" s="657"/>
      <c r="DH27" s="657"/>
      <c r="DI27" s="657"/>
      <c r="DJ27" s="657"/>
      <c r="DK27" s="658"/>
      <c r="DL27" s="634">
        <v>1077689</v>
      </c>
      <c r="DM27" s="657"/>
      <c r="DN27" s="657"/>
      <c r="DO27" s="657"/>
      <c r="DP27" s="657"/>
      <c r="DQ27" s="657"/>
      <c r="DR27" s="657"/>
      <c r="DS27" s="657"/>
      <c r="DT27" s="657"/>
      <c r="DU27" s="657"/>
      <c r="DV27" s="658"/>
      <c r="DW27" s="630">
        <v>8.6999999999999993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64864</v>
      </c>
      <c r="S28" s="626"/>
      <c r="T28" s="626"/>
      <c r="U28" s="626"/>
      <c r="V28" s="626"/>
      <c r="W28" s="626"/>
      <c r="X28" s="626"/>
      <c r="Y28" s="627"/>
      <c r="Z28" s="628">
        <v>0.3</v>
      </c>
      <c r="AA28" s="628"/>
      <c r="AB28" s="628"/>
      <c r="AC28" s="628"/>
      <c r="AD28" s="629" t="s">
        <v>222</v>
      </c>
      <c r="AE28" s="629"/>
      <c r="AF28" s="629"/>
      <c r="AG28" s="629"/>
      <c r="AH28" s="629"/>
      <c r="AI28" s="629"/>
      <c r="AJ28" s="629"/>
      <c r="AK28" s="629"/>
      <c r="AL28" s="630" t="s">
        <v>222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2391675</v>
      </c>
      <c r="CS28" s="626"/>
      <c r="CT28" s="626"/>
      <c r="CU28" s="626"/>
      <c r="CV28" s="626"/>
      <c r="CW28" s="626"/>
      <c r="CX28" s="626"/>
      <c r="CY28" s="627"/>
      <c r="CZ28" s="659">
        <v>11.4</v>
      </c>
      <c r="DA28" s="660"/>
      <c r="DB28" s="660"/>
      <c r="DC28" s="661"/>
      <c r="DD28" s="634">
        <v>2271870</v>
      </c>
      <c r="DE28" s="626"/>
      <c r="DF28" s="626"/>
      <c r="DG28" s="626"/>
      <c r="DH28" s="626"/>
      <c r="DI28" s="626"/>
      <c r="DJ28" s="626"/>
      <c r="DK28" s="627"/>
      <c r="DL28" s="634">
        <v>2271870</v>
      </c>
      <c r="DM28" s="626"/>
      <c r="DN28" s="626"/>
      <c r="DO28" s="626"/>
      <c r="DP28" s="626"/>
      <c r="DQ28" s="626"/>
      <c r="DR28" s="626"/>
      <c r="DS28" s="626"/>
      <c r="DT28" s="626"/>
      <c r="DU28" s="626"/>
      <c r="DV28" s="627"/>
      <c r="DW28" s="630">
        <v>18.3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77808</v>
      </c>
      <c r="S29" s="626"/>
      <c r="T29" s="626"/>
      <c r="U29" s="626"/>
      <c r="V29" s="626"/>
      <c r="W29" s="626"/>
      <c r="X29" s="626"/>
      <c r="Y29" s="627"/>
      <c r="Z29" s="628">
        <v>0.4</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2390703</v>
      </c>
      <c r="CS29" s="657"/>
      <c r="CT29" s="657"/>
      <c r="CU29" s="657"/>
      <c r="CV29" s="657"/>
      <c r="CW29" s="657"/>
      <c r="CX29" s="657"/>
      <c r="CY29" s="658"/>
      <c r="CZ29" s="659">
        <v>11.4</v>
      </c>
      <c r="DA29" s="660"/>
      <c r="DB29" s="660"/>
      <c r="DC29" s="661"/>
      <c r="DD29" s="634">
        <v>2270898</v>
      </c>
      <c r="DE29" s="657"/>
      <c r="DF29" s="657"/>
      <c r="DG29" s="657"/>
      <c r="DH29" s="657"/>
      <c r="DI29" s="657"/>
      <c r="DJ29" s="657"/>
      <c r="DK29" s="658"/>
      <c r="DL29" s="634">
        <v>2270898</v>
      </c>
      <c r="DM29" s="657"/>
      <c r="DN29" s="657"/>
      <c r="DO29" s="657"/>
      <c r="DP29" s="657"/>
      <c r="DQ29" s="657"/>
      <c r="DR29" s="657"/>
      <c r="DS29" s="657"/>
      <c r="DT29" s="657"/>
      <c r="DU29" s="657"/>
      <c r="DV29" s="658"/>
      <c r="DW29" s="630">
        <v>18.3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208549</v>
      </c>
      <c r="S30" s="626"/>
      <c r="T30" s="626"/>
      <c r="U30" s="626"/>
      <c r="V30" s="626"/>
      <c r="W30" s="626"/>
      <c r="X30" s="626"/>
      <c r="Y30" s="627"/>
      <c r="Z30" s="628">
        <v>1</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99.1</v>
      </c>
      <c r="BH30" s="684"/>
      <c r="BI30" s="684"/>
      <c r="BJ30" s="684"/>
      <c r="BK30" s="684"/>
      <c r="BL30" s="684"/>
      <c r="BM30" s="620">
        <v>94.5</v>
      </c>
      <c r="BN30" s="684"/>
      <c r="BO30" s="684"/>
      <c r="BP30" s="684"/>
      <c r="BQ30" s="685"/>
      <c r="BR30" s="683">
        <v>99.2</v>
      </c>
      <c r="BS30" s="684"/>
      <c r="BT30" s="684"/>
      <c r="BU30" s="684"/>
      <c r="BV30" s="684"/>
      <c r="BW30" s="684"/>
      <c r="BX30" s="620">
        <v>94.4</v>
      </c>
      <c r="BY30" s="684"/>
      <c r="BZ30" s="684"/>
      <c r="CA30" s="684"/>
      <c r="CB30" s="685"/>
      <c r="CD30" s="688"/>
      <c r="CE30" s="689"/>
      <c r="CF30" s="639" t="s">
        <v>293</v>
      </c>
      <c r="CG30" s="640"/>
      <c r="CH30" s="640"/>
      <c r="CI30" s="640"/>
      <c r="CJ30" s="640"/>
      <c r="CK30" s="640"/>
      <c r="CL30" s="640"/>
      <c r="CM30" s="640"/>
      <c r="CN30" s="640"/>
      <c r="CO30" s="640"/>
      <c r="CP30" s="640"/>
      <c r="CQ30" s="641"/>
      <c r="CR30" s="625">
        <v>2172120</v>
      </c>
      <c r="CS30" s="626"/>
      <c r="CT30" s="626"/>
      <c r="CU30" s="626"/>
      <c r="CV30" s="626"/>
      <c r="CW30" s="626"/>
      <c r="CX30" s="626"/>
      <c r="CY30" s="627"/>
      <c r="CZ30" s="659">
        <v>10.4</v>
      </c>
      <c r="DA30" s="660"/>
      <c r="DB30" s="660"/>
      <c r="DC30" s="661"/>
      <c r="DD30" s="634">
        <v>2060518</v>
      </c>
      <c r="DE30" s="626"/>
      <c r="DF30" s="626"/>
      <c r="DG30" s="626"/>
      <c r="DH30" s="626"/>
      <c r="DI30" s="626"/>
      <c r="DJ30" s="626"/>
      <c r="DK30" s="627"/>
      <c r="DL30" s="634">
        <v>2060518</v>
      </c>
      <c r="DM30" s="626"/>
      <c r="DN30" s="626"/>
      <c r="DO30" s="626"/>
      <c r="DP30" s="626"/>
      <c r="DQ30" s="626"/>
      <c r="DR30" s="626"/>
      <c r="DS30" s="626"/>
      <c r="DT30" s="626"/>
      <c r="DU30" s="626"/>
      <c r="DV30" s="627"/>
      <c r="DW30" s="630">
        <v>16.600000000000001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264304</v>
      </c>
      <c r="S31" s="626"/>
      <c r="T31" s="626"/>
      <c r="U31" s="626"/>
      <c r="V31" s="626"/>
      <c r="W31" s="626"/>
      <c r="X31" s="626"/>
      <c r="Y31" s="627"/>
      <c r="Z31" s="628">
        <v>1.3</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95.4</v>
      </c>
      <c r="BN31" s="681"/>
      <c r="BO31" s="681"/>
      <c r="BP31" s="681"/>
      <c r="BQ31" s="682"/>
      <c r="BR31" s="680">
        <v>99.2</v>
      </c>
      <c r="BS31" s="657"/>
      <c r="BT31" s="657"/>
      <c r="BU31" s="657"/>
      <c r="BV31" s="657"/>
      <c r="BW31" s="657"/>
      <c r="BX31" s="631">
        <v>95.1</v>
      </c>
      <c r="BY31" s="681"/>
      <c r="BZ31" s="681"/>
      <c r="CA31" s="681"/>
      <c r="CB31" s="682"/>
      <c r="CD31" s="688"/>
      <c r="CE31" s="689"/>
      <c r="CF31" s="639" t="s">
        <v>297</v>
      </c>
      <c r="CG31" s="640"/>
      <c r="CH31" s="640"/>
      <c r="CI31" s="640"/>
      <c r="CJ31" s="640"/>
      <c r="CK31" s="640"/>
      <c r="CL31" s="640"/>
      <c r="CM31" s="640"/>
      <c r="CN31" s="640"/>
      <c r="CO31" s="640"/>
      <c r="CP31" s="640"/>
      <c r="CQ31" s="641"/>
      <c r="CR31" s="625">
        <v>218583</v>
      </c>
      <c r="CS31" s="657"/>
      <c r="CT31" s="657"/>
      <c r="CU31" s="657"/>
      <c r="CV31" s="657"/>
      <c r="CW31" s="657"/>
      <c r="CX31" s="657"/>
      <c r="CY31" s="658"/>
      <c r="CZ31" s="659">
        <v>1</v>
      </c>
      <c r="DA31" s="660"/>
      <c r="DB31" s="660"/>
      <c r="DC31" s="661"/>
      <c r="DD31" s="634">
        <v>210380</v>
      </c>
      <c r="DE31" s="657"/>
      <c r="DF31" s="657"/>
      <c r="DG31" s="657"/>
      <c r="DH31" s="657"/>
      <c r="DI31" s="657"/>
      <c r="DJ31" s="657"/>
      <c r="DK31" s="658"/>
      <c r="DL31" s="634">
        <v>210380</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448350</v>
      </c>
      <c r="S32" s="626"/>
      <c r="T32" s="626"/>
      <c r="U32" s="626"/>
      <c r="V32" s="626"/>
      <c r="W32" s="626"/>
      <c r="X32" s="626"/>
      <c r="Y32" s="627"/>
      <c r="Z32" s="628">
        <v>2.1</v>
      </c>
      <c r="AA32" s="628"/>
      <c r="AB32" s="628"/>
      <c r="AC32" s="628"/>
      <c r="AD32" s="629">
        <v>2330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93.7</v>
      </c>
      <c r="BN32" s="693"/>
      <c r="BO32" s="693"/>
      <c r="BP32" s="693"/>
      <c r="BQ32" s="695"/>
      <c r="BR32" s="692">
        <v>99.1</v>
      </c>
      <c r="BS32" s="693"/>
      <c r="BT32" s="693"/>
      <c r="BU32" s="693"/>
      <c r="BV32" s="693"/>
      <c r="BW32" s="693"/>
      <c r="BX32" s="694">
        <v>93.6</v>
      </c>
      <c r="BY32" s="693"/>
      <c r="BZ32" s="693"/>
      <c r="CA32" s="693"/>
      <c r="CB32" s="695"/>
      <c r="CD32" s="690"/>
      <c r="CE32" s="691"/>
      <c r="CF32" s="639" t="s">
        <v>300</v>
      </c>
      <c r="CG32" s="640"/>
      <c r="CH32" s="640"/>
      <c r="CI32" s="640"/>
      <c r="CJ32" s="640"/>
      <c r="CK32" s="640"/>
      <c r="CL32" s="640"/>
      <c r="CM32" s="640"/>
      <c r="CN32" s="640"/>
      <c r="CO32" s="640"/>
      <c r="CP32" s="640"/>
      <c r="CQ32" s="641"/>
      <c r="CR32" s="625">
        <v>972</v>
      </c>
      <c r="CS32" s="626"/>
      <c r="CT32" s="626"/>
      <c r="CU32" s="626"/>
      <c r="CV32" s="626"/>
      <c r="CW32" s="626"/>
      <c r="CX32" s="626"/>
      <c r="CY32" s="627"/>
      <c r="CZ32" s="659">
        <v>0</v>
      </c>
      <c r="DA32" s="660"/>
      <c r="DB32" s="660"/>
      <c r="DC32" s="661"/>
      <c r="DD32" s="634">
        <v>972</v>
      </c>
      <c r="DE32" s="626"/>
      <c r="DF32" s="626"/>
      <c r="DG32" s="626"/>
      <c r="DH32" s="626"/>
      <c r="DI32" s="626"/>
      <c r="DJ32" s="626"/>
      <c r="DK32" s="627"/>
      <c r="DL32" s="634">
        <v>972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2400549</v>
      </c>
      <c r="S33" s="626"/>
      <c r="T33" s="626"/>
      <c r="U33" s="626"/>
      <c r="V33" s="626"/>
      <c r="W33" s="626"/>
      <c r="X33" s="626"/>
      <c r="Y33" s="627"/>
      <c r="Z33" s="628">
        <v>11.4</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7959024</v>
      </c>
      <c r="CS33" s="657"/>
      <c r="CT33" s="657"/>
      <c r="CU33" s="657"/>
      <c r="CV33" s="657"/>
      <c r="CW33" s="657"/>
      <c r="CX33" s="657"/>
      <c r="CY33" s="658"/>
      <c r="CZ33" s="659">
        <v>38.1</v>
      </c>
      <c r="DA33" s="660"/>
      <c r="DB33" s="660"/>
      <c r="DC33" s="661"/>
      <c r="DD33" s="634">
        <v>6654878</v>
      </c>
      <c r="DE33" s="657"/>
      <c r="DF33" s="657"/>
      <c r="DG33" s="657"/>
      <c r="DH33" s="657"/>
      <c r="DI33" s="657"/>
      <c r="DJ33" s="657"/>
      <c r="DK33" s="658"/>
      <c r="DL33" s="634">
        <v>4586004</v>
      </c>
      <c r="DM33" s="657"/>
      <c r="DN33" s="657"/>
      <c r="DO33" s="657"/>
      <c r="DP33" s="657"/>
      <c r="DQ33" s="657"/>
      <c r="DR33" s="657"/>
      <c r="DS33" s="657"/>
      <c r="DT33" s="657"/>
      <c r="DU33" s="657"/>
      <c r="DV33" s="658"/>
      <c r="DW33" s="630">
        <v>36.9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2719498</v>
      </c>
      <c r="CS34" s="626"/>
      <c r="CT34" s="626"/>
      <c r="CU34" s="626"/>
      <c r="CV34" s="626"/>
      <c r="CW34" s="626"/>
      <c r="CX34" s="626"/>
      <c r="CY34" s="627"/>
      <c r="CZ34" s="659">
        <v>13</v>
      </c>
      <c r="DA34" s="660"/>
      <c r="DB34" s="660"/>
      <c r="DC34" s="661"/>
      <c r="DD34" s="634">
        <v>2225125</v>
      </c>
      <c r="DE34" s="626"/>
      <c r="DF34" s="626"/>
      <c r="DG34" s="626"/>
      <c r="DH34" s="626"/>
      <c r="DI34" s="626"/>
      <c r="DJ34" s="626"/>
      <c r="DK34" s="627"/>
      <c r="DL34" s="634">
        <v>1648318</v>
      </c>
      <c r="DM34" s="626"/>
      <c r="DN34" s="626"/>
      <c r="DO34" s="626"/>
      <c r="DP34" s="626"/>
      <c r="DQ34" s="626"/>
      <c r="DR34" s="626"/>
      <c r="DS34" s="626"/>
      <c r="DT34" s="626"/>
      <c r="DU34" s="626"/>
      <c r="DV34" s="627"/>
      <c r="DW34" s="630">
        <v>13.3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872249</v>
      </c>
      <c r="S35" s="626"/>
      <c r="T35" s="626"/>
      <c r="U35" s="626"/>
      <c r="V35" s="626"/>
      <c r="W35" s="626"/>
      <c r="X35" s="626"/>
      <c r="Y35" s="627"/>
      <c r="Z35" s="628">
        <v>4.0999999999999996</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3825465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74812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154827</v>
      </c>
      <c r="CS35" s="657"/>
      <c r="CT35" s="657"/>
      <c r="CU35" s="657"/>
      <c r="CV35" s="657"/>
      <c r="CW35" s="657"/>
      <c r="CX35" s="657"/>
      <c r="CY35" s="658"/>
      <c r="CZ35" s="659">
        <v>0.7</v>
      </c>
      <c r="DA35" s="660"/>
      <c r="DB35" s="660"/>
      <c r="DC35" s="661"/>
      <c r="DD35" s="634">
        <v>100949</v>
      </c>
      <c r="DE35" s="657"/>
      <c r="DF35" s="657"/>
      <c r="DG35" s="657"/>
      <c r="DH35" s="657"/>
      <c r="DI35" s="657"/>
      <c r="DJ35" s="657"/>
      <c r="DK35" s="658"/>
      <c r="DL35" s="634">
        <v>100949</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21079918</v>
      </c>
      <c r="S36" s="698"/>
      <c r="T36" s="698"/>
      <c r="U36" s="698"/>
      <c r="V36" s="698"/>
      <c r="W36" s="698"/>
      <c r="X36" s="698"/>
      <c r="Y36" s="699"/>
      <c r="Z36" s="700">
        <v>100</v>
      </c>
      <c r="AA36" s="700"/>
      <c r="AB36" s="700"/>
      <c r="AC36" s="700"/>
      <c r="AD36" s="701">
        <v>11552878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1041367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-316570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1330145</v>
      </c>
      <c r="CS36" s="626"/>
      <c r="CT36" s="626"/>
      <c r="CU36" s="626"/>
      <c r="CV36" s="626"/>
      <c r="CW36" s="626"/>
      <c r="CX36" s="626"/>
      <c r="CY36" s="627"/>
      <c r="CZ36" s="659">
        <v>6.4</v>
      </c>
      <c r="DA36" s="660"/>
      <c r="DB36" s="660"/>
      <c r="DC36" s="661"/>
      <c r="DD36" s="634">
        <v>1183541</v>
      </c>
      <c r="DE36" s="626"/>
      <c r="DF36" s="626"/>
      <c r="DG36" s="626"/>
      <c r="DH36" s="626"/>
      <c r="DI36" s="626"/>
      <c r="DJ36" s="626"/>
      <c r="DK36" s="627"/>
      <c r="DL36" s="634">
        <v>677475</v>
      </c>
      <c r="DM36" s="626"/>
      <c r="DN36" s="626"/>
      <c r="DO36" s="626"/>
      <c r="DP36" s="626"/>
      <c r="DQ36" s="626"/>
      <c r="DR36" s="626"/>
      <c r="DS36" s="626"/>
      <c r="DT36" s="626"/>
      <c r="DU36" s="626"/>
      <c r="DV36" s="627"/>
      <c r="DW36" s="630">
        <v>5.5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785838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6669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2421</v>
      </c>
      <c r="CS37" s="657"/>
      <c r="CT37" s="657"/>
      <c r="CU37" s="657"/>
      <c r="CV37" s="657"/>
      <c r="CW37" s="657"/>
      <c r="CX37" s="657"/>
      <c r="CY37" s="658"/>
      <c r="CZ37" s="659">
        <v>0</v>
      </c>
      <c r="DA37" s="660"/>
      <c r="DB37" s="660"/>
      <c r="DC37" s="661"/>
      <c r="DD37" s="634">
        <v>2421</v>
      </c>
      <c r="DE37" s="657"/>
      <c r="DF37" s="657"/>
      <c r="DG37" s="657"/>
      <c r="DH37" s="657"/>
      <c r="DI37" s="657"/>
      <c r="DJ37" s="657"/>
      <c r="DK37" s="658"/>
      <c r="DL37" s="634">
        <v>2421</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122169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10817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2919551</v>
      </c>
      <c r="CS38" s="626"/>
      <c r="CT38" s="626"/>
      <c r="CU38" s="626"/>
      <c r="CV38" s="626"/>
      <c r="CW38" s="626"/>
      <c r="CX38" s="626"/>
      <c r="CY38" s="627"/>
      <c r="CZ38" s="659">
        <v>14</v>
      </c>
      <c r="DA38" s="660"/>
      <c r="DB38" s="660"/>
      <c r="DC38" s="661"/>
      <c r="DD38" s="634">
        <v>2616930</v>
      </c>
      <c r="DE38" s="626"/>
      <c r="DF38" s="626"/>
      <c r="DG38" s="626"/>
      <c r="DH38" s="626"/>
      <c r="DI38" s="626"/>
      <c r="DJ38" s="626"/>
      <c r="DK38" s="627"/>
      <c r="DL38" s="634">
        <v>2159262</v>
      </c>
      <c r="DM38" s="626"/>
      <c r="DN38" s="626"/>
      <c r="DO38" s="626"/>
      <c r="DP38" s="626"/>
      <c r="DQ38" s="626"/>
      <c r="DR38" s="626"/>
      <c r="DS38" s="626"/>
      <c r="DT38" s="626"/>
      <c r="DU38" s="626"/>
      <c r="DV38" s="627"/>
      <c r="DW38" s="630">
        <v>17.399999999999999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63903</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171350</v>
      </c>
      <c r="CS39" s="657"/>
      <c r="CT39" s="657"/>
      <c r="CU39" s="657"/>
      <c r="CV39" s="657"/>
      <c r="CW39" s="657"/>
      <c r="CX39" s="657"/>
      <c r="CY39" s="658"/>
      <c r="CZ39" s="659">
        <v>0.8</v>
      </c>
      <c r="DA39" s="660"/>
      <c r="DB39" s="660"/>
      <c r="DC39" s="661"/>
      <c r="DD39" s="634">
        <v>85280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422235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663653</v>
      </c>
      <c r="CS40" s="626"/>
      <c r="CT40" s="626"/>
      <c r="CU40" s="626"/>
      <c r="CV40" s="626"/>
      <c r="CW40" s="626"/>
      <c r="CX40" s="626"/>
      <c r="CY40" s="627"/>
      <c r="CZ40" s="659">
        <v>3.2</v>
      </c>
      <c r="DA40" s="660"/>
      <c r="DB40" s="660"/>
      <c r="DC40" s="661"/>
      <c r="DD40" s="634">
        <v>443053</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1389953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363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3432488</v>
      </c>
      <c r="CS42" s="626"/>
      <c r="CT42" s="626"/>
      <c r="CU42" s="626"/>
      <c r="CV42" s="626"/>
      <c r="CW42" s="626"/>
      <c r="CX42" s="626"/>
      <c r="CY42" s="627"/>
      <c r="CZ42" s="659">
        <v>16.399999999999999</v>
      </c>
      <c r="DA42" s="708"/>
      <c r="DB42" s="708"/>
      <c r="DC42" s="709"/>
      <c r="DD42" s="634">
        <v>842878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52964</v>
      </c>
      <c r="CS43" s="657"/>
      <c r="CT43" s="657"/>
      <c r="CU43" s="657"/>
      <c r="CV43" s="657"/>
      <c r="CW43" s="657"/>
      <c r="CX43" s="657"/>
      <c r="CY43" s="658"/>
      <c r="CZ43" s="659">
        <v>0.3</v>
      </c>
      <c r="DA43" s="660"/>
      <c r="DB43" s="660"/>
      <c r="DC43" s="661"/>
      <c r="DD43" s="634">
        <v>52220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3421283</v>
      </c>
      <c r="CS44" s="626"/>
      <c r="CT44" s="626"/>
      <c r="CU44" s="626"/>
      <c r="CV44" s="626"/>
      <c r="CW44" s="626"/>
      <c r="CX44" s="626"/>
      <c r="CY44" s="627"/>
      <c r="CZ44" s="659">
        <v>16.399999999999999</v>
      </c>
      <c r="DA44" s="708"/>
      <c r="DB44" s="708"/>
      <c r="DC44" s="709"/>
      <c r="DD44" s="634">
        <v>842878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1649621</v>
      </c>
      <c r="CS45" s="657"/>
      <c r="CT45" s="657"/>
      <c r="CU45" s="657"/>
      <c r="CV45" s="657"/>
      <c r="CW45" s="657"/>
      <c r="CX45" s="657"/>
      <c r="CY45" s="658"/>
      <c r="CZ45" s="659">
        <v>7.9</v>
      </c>
      <c r="DA45" s="660"/>
      <c r="DB45" s="660"/>
      <c r="DC45" s="661"/>
      <c r="DD45" s="634">
        <v>128999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1676223</v>
      </c>
      <c r="CS46" s="626"/>
      <c r="CT46" s="626"/>
      <c r="CU46" s="626"/>
      <c r="CV46" s="626"/>
      <c r="CW46" s="626"/>
      <c r="CX46" s="626"/>
      <c r="CY46" s="627"/>
      <c r="CZ46" s="659">
        <v>8</v>
      </c>
      <c r="DA46" s="708"/>
      <c r="DB46" s="708"/>
      <c r="DC46" s="709"/>
      <c r="DD46" s="634">
        <v>708891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11205</v>
      </c>
      <c r="CS47" s="657"/>
      <c r="CT47" s="657"/>
      <c r="CU47" s="657"/>
      <c r="CV47" s="657"/>
      <c r="CW47" s="657"/>
      <c r="CX47" s="657"/>
      <c r="CY47" s="658"/>
      <c r="CZ47" s="659">
        <v>0.1</v>
      </c>
      <c r="DA47" s="660"/>
      <c r="DB47" s="660"/>
      <c r="DC47" s="661"/>
      <c r="DD47" s="634" t="s">
        <v>222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20912531</v>
      </c>
      <c r="CS49" s="693"/>
      <c r="CT49" s="693"/>
      <c r="CU49" s="693"/>
      <c r="CV49" s="693"/>
      <c r="CW49" s="693"/>
      <c r="CX49" s="693"/>
      <c r="CY49" s="720"/>
      <c r="CZ49" s="721">
        <v>100</v>
      </c>
      <c r="DA49" s="722"/>
      <c r="DB49" s="722"/>
      <c r="DC49" s="723"/>
      <c r="DD49" s="724">
        <v>14121281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22076</v>
      </c>
      <c r="R7" s="755"/>
      <c r="S7" s="755"/>
      <c r="T7" s="755"/>
      <c r="U7" s="755"/>
      <c r="V7" s="755">
        <v>21908</v>
      </c>
      <c r="W7" s="755"/>
      <c r="X7" s="755"/>
      <c r="Y7" s="755"/>
      <c r="Z7" s="755"/>
      <c r="AA7" s="755">
        <v>167</v>
      </c>
      <c r="AB7" s="755"/>
      <c r="AC7" s="755"/>
      <c r="AD7" s="755"/>
      <c r="AE7" s="756"/>
      <c r="AF7" s="757">
        <v>116</v>
      </c>
      <c r="AG7" s="758"/>
      <c r="AH7" s="758"/>
      <c r="AI7" s="758"/>
      <c r="AJ7" s="759"/>
      <c r="AK7" s="794">
        <v>209</v>
      </c>
      <c r="AL7" s="795"/>
      <c r="AM7" s="795"/>
      <c r="AN7" s="795"/>
      <c r="AO7" s="795"/>
      <c r="AP7" s="795">
        <v>30274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555</v>
      </c>
      <c r="BS7" s="798" t="s">
        <v>553</v>
      </c>
      <c r="BT7" s="799"/>
      <c r="BU7" s="799"/>
      <c r="BV7" s="799"/>
      <c r="BW7" s="799"/>
      <c r="BX7" s="799"/>
      <c r="BY7" s="799"/>
      <c r="BZ7" s="799"/>
      <c r="CA7" s="799"/>
      <c r="CB7" s="799"/>
      <c r="CC7" s="799"/>
      <c r="CD7" s="799"/>
      <c r="CE7" s="799"/>
      <c r="CF7" s="799"/>
      <c r="CG7" s="800"/>
      <c r="CH7" s="791">
        <v>0</v>
      </c>
      <c r="CI7" s="792"/>
      <c r="CJ7" s="792"/>
      <c r="CK7" s="792"/>
      <c r="CL7" s="793"/>
      <c r="CM7" s="791">
        <v>106</v>
      </c>
      <c r="CN7" s="792"/>
      <c r="CO7" s="792"/>
      <c r="CP7" s="792"/>
      <c r="CQ7" s="793"/>
      <c r="CR7" s="791">
        <v>102</v>
      </c>
      <c r="CS7" s="792"/>
      <c r="CT7" s="792"/>
      <c r="CU7" s="792"/>
      <c r="CV7" s="793"/>
      <c r="CW7" s="791">
        <v>69</v>
      </c>
      <c r="CX7" s="792"/>
      <c r="CY7" s="792"/>
      <c r="CZ7" s="792"/>
      <c r="DA7" s="793"/>
      <c r="DB7" s="791" t="s">
        <v>548</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5</v>
      </c>
      <c r="R8" s="779"/>
      <c r="S8" s="779"/>
      <c r="T8" s="779"/>
      <c r="U8" s="779"/>
      <c r="V8" s="779">
        <v>5</v>
      </c>
      <c r="W8" s="779"/>
      <c r="X8" s="779"/>
      <c r="Y8" s="779"/>
      <c r="Z8" s="779"/>
      <c r="AA8" s="779" t="s">
        <v>546</v>
      </c>
      <c r="AB8" s="779"/>
      <c r="AC8" s="779"/>
      <c r="AD8" s="779"/>
      <c r="AE8" s="780"/>
      <c r="AF8" s="781" t="s">
        <v>368</v>
      </c>
      <c r="AG8" s="782"/>
      <c r="AH8" s="782"/>
      <c r="AI8" s="782"/>
      <c r="AJ8" s="783"/>
      <c r="AK8" s="784" t="s">
        <v>546</v>
      </c>
      <c r="AL8" s="785"/>
      <c r="AM8" s="785"/>
      <c r="AN8" s="785"/>
      <c r="AO8" s="785"/>
      <c r="AP8" s="785" t="s">
        <v>546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555</v>
      </c>
      <c r="BS8" s="788" t="s">
        <v>554</v>
      </c>
      <c r="BT8" s="789"/>
      <c r="BU8" s="789"/>
      <c r="BV8" s="789"/>
      <c r="BW8" s="789"/>
      <c r="BX8" s="789"/>
      <c r="BY8" s="789"/>
      <c r="BZ8" s="789"/>
      <c r="CA8" s="789"/>
      <c r="CB8" s="789"/>
      <c r="CC8" s="789"/>
      <c r="CD8" s="789"/>
      <c r="CE8" s="789"/>
      <c r="CF8" s="789"/>
      <c r="CG8" s="790"/>
      <c r="CH8" s="801">
        <v>7</v>
      </c>
      <c r="CI8" s="802"/>
      <c r="CJ8" s="802"/>
      <c r="CK8" s="802"/>
      <c r="CL8" s="803"/>
      <c r="CM8" s="801">
        <v>98</v>
      </c>
      <c r="CN8" s="802"/>
      <c r="CO8" s="802"/>
      <c r="CP8" s="802"/>
      <c r="CQ8" s="803"/>
      <c r="CR8" s="801">
        <v>23</v>
      </c>
      <c r="CS8" s="802"/>
      <c r="CT8" s="802"/>
      <c r="CU8" s="802"/>
      <c r="CV8" s="803"/>
      <c r="CW8" s="801" t="s">
        <v>548</v>
      </c>
      <c r="CX8" s="802"/>
      <c r="CY8" s="802"/>
      <c r="CZ8" s="802"/>
      <c r="DA8" s="803"/>
      <c r="DB8" s="801" t="s">
        <v>548</v>
      </c>
      <c r="DC8" s="802"/>
      <c r="DD8" s="802"/>
      <c r="DE8" s="802"/>
      <c r="DF8" s="803"/>
      <c r="DG8" s="801" t="s">
        <v>548</v>
      </c>
      <c r="DH8" s="802"/>
      <c r="DI8" s="802"/>
      <c r="DJ8" s="802"/>
      <c r="DK8" s="803"/>
      <c r="DL8" s="801" t="s">
        <v>548</v>
      </c>
      <c r="DM8" s="802"/>
      <c r="DN8" s="802"/>
      <c r="DO8" s="802"/>
      <c r="DP8" s="803"/>
      <c r="DQ8" s="801" t="s">
        <v>548</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0</v>
      </c>
      <c r="R9" s="779"/>
      <c r="S9" s="779"/>
      <c r="T9" s="779"/>
      <c r="U9" s="779"/>
      <c r="V9" s="779">
        <v>0</v>
      </c>
      <c r="W9" s="779"/>
      <c r="X9" s="779"/>
      <c r="Y9" s="779"/>
      <c r="Z9" s="779"/>
      <c r="AA9" s="779" t="s">
        <v>546</v>
      </c>
      <c r="AB9" s="779"/>
      <c r="AC9" s="779"/>
      <c r="AD9" s="779"/>
      <c r="AE9" s="780"/>
      <c r="AF9" s="781" t="s">
        <v>222</v>
      </c>
      <c r="AG9" s="782"/>
      <c r="AH9" s="782"/>
      <c r="AI9" s="782"/>
      <c r="AJ9" s="783"/>
      <c r="AK9" s="784">
        <v>2</v>
      </c>
      <c r="AL9" s="785"/>
      <c r="AM9" s="785"/>
      <c r="AN9" s="785"/>
      <c r="AO9" s="785"/>
      <c r="AP9" s="785" t="s">
        <v>546</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22081</v>
      </c>
      <c r="R23" s="814"/>
      <c r="S23" s="814"/>
      <c r="T23" s="814"/>
      <c r="U23" s="814"/>
      <c r="V23" s="814">
        <v>21914</v>
      </c>
      <c r="W23" s="814"/>
      <c r="X23" s="814"/>
      <c r="Y23" s="814"/>
      <c r="Z23" s="814"/>
      <c r="AA23" s="814">
        <v>167</v>
      </c>
      <c r="AB23" s="814"/>
      <c r="AC23" s="814"/>
      <c r="AD23" s="814"/>
      <c r="AE23" s="815"/>
      <c r="AF23" s="816">
        <v>116</v>
      </c>
      <c r="AG23" s="814"/>
      <c r="AH23" s="814"/>
      <c r="AI23" s="814"/>
      <c r="AJ23" s="817"/>
      <c r="AK23" s="818"/>
      <c r="AL23" s="819"/>
      <c r="AM23" s="819"/>
      <c r="AN23" s="819"/>
      <c r="AO23" s="819"/>
      <c r="AP23" s="814">
        <v>30274</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6422</v>
      </c>
      <c r="R28" s="843"/>
      <c r="S28" s="843"/>
      <c r="T28" s="843"/>
      <c r="U28" s="843"/>
      <c r="V28" s="843">
        <v>6347</v>
      </c>
      <c r="W28" s="843"/>
      <c r="X28" s="843"/>
      <c r="Y28" s="843"/>
      <c r="Z28" s="843"/>
      <c r="AA28" s="843">
        <v>75</v>
      </c>
      <c r="AB28" s="843"/>
      <c r="AC28" s="843"/>
      <c r="AD28" s="843"/>
      <c r="AE28" s="844"/>
      <c r="AF28" s="845">
        <v>75</v>
      </c>
      <c r="AG28" s="843"/>
      <c r="AH28" s="843"/>
      <c r="AI28" s="843"/>
      <c r="AJ28" s="846"/>
      <c r="AK28" s="847">
        <v>422</v>
      </c>
      <c r="AL28" s="838"/>
      <c r="AM28" s="838"/>
      <c r="AN28" s="838"/>
      <c r="AO28" s="838"/>
      <c r="AP28" s="838" t="s">
        <v>546</v>
      </c>
      <c r="AQ28" s="838"/>
      <c r="AR28" s="838"/>
      <c r="AS28" s="838"/>
      <c r="AT28" s="838"/>
      <c r="AU28" s="838" t="s">
        <v>546</v>
      </c>
      <c r="AV28" s="838"/>
      <c r="AW28" s="838"/>
      <c r="AX28" s="838"/>
      <c r="AY28" s="838"/>
      <c r="AZ28" s="839" t="s">
        <v>546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4099</v>
      </c>
      <c r="R29" s="779"/>
      <c r="S29" s="779"/>
      <c r="T29" s="779"/>
      <c r="U29" s="779"/>
      <c r="V29" s="779">
        <v>3978</v>
      </c>
      <c r="W29" s="779"/>
      <c r="X29" s="779"/>
      <c r="Y29" s="779"/>
      <c r="Z29" s="779"/>
      <c r="AA29" s="779">
        <v>121</v>
      </c>
      <c r="AB29" s="779"/>
      <c r="AC29" s="779"/>
      <c r="AD29" s="779"/>
      <c r="AE29" s="780"/>
      <c r="AF29" s="781">
        <v>121</v>
      </c>
      <c r="AG29" s="782"/>
      <c r="AH29" s="782"/>
      <c r="AI29" s="782"/>
      <c r="AJ29" s="783"/>
      <c r="AK29" s="850">
        <v>578</v>
      </c>
      <c r="AL29" s="851"/>
      <c r="AM29" s="851"/>
      <c r="AN29" s="851"/>
      <c r="AO29" s="851"/>
      <c r="AP29" s="851" t="s">
        <v>546</v>
      </c>
      <c r="AQ29" s="851"/>
      <c r="AR29" s="851"/>
      <c r="AS29" s="851"/>
      <c r="AT29" s="851"/>
      <c r="AU29" s="851" t="s">
        <v>546</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702</v>
      </c>
      <c r="R30" s="779"/>
      <c r="S30" s="779"/>
      <c r="T30" s="779"/>
      <c r="U30" s="779"/>
      <c r="V30" s="779">
        <v>686</v>
      </c>
      <c r="W30" s="779"/>
      <c r="X30" s="779"/>
      <c r="Y30" s="779"/>
      <c r="Z30" s="779"/>
      <c r="AA30" s="779">
        <v>16</v>
      </c>
      <c r="AB30" s="779"/>
      <c r="AC30" s="779"/>
      <c r="AD30" s="779"/>
      <c r="AE30" s="780"/>
      <c r="AF30" s="781">
        <v>16</v>
      </c>
      <c r="AG30" s="782"/>
      <c r="AH30" s="782"/>
      <c r="AI30" s="782"/>
      <c r="AJ30" s="783"/>
      <c r="AK30" s="850">
        <v>130</v>
      </c>
      <c r="AL30" s="851"/>
      <c r="AM30" s="851"/>
      <c r="AN30" s="851"/>
      <c r="AO30" s="851"/>
      <c r="AP30" s="851" t="s">
        <v>546</v>
      </c>
      <c r="AQ30" s="851"/>
      <c r="AR30" s="851"/>
      <c r="AS30" s="851"/>
      <c r="AT30" s="851"/>
      <c r="AU30" s="851" t="s">
        <v>546</v>
      </c>
      <c r="AV30" s="851"/>
      <c r="AW30" s="851"/>
      <c r="AX30" s="851"/>
      <c r="AY30" s="851"/>
      <c r="AZ30" s="852" t="s">
        <v>546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122</v>
      </c>
      <c r="R31" s="779"/>
      <c r="S31" s="779"/>
      <c r="T31" s="779"/>
      <c r="U31" s="779"/>
      <c r="V31" s="779">
        <v>122</v>
      </c>
      <c r="W31" s="779"/>
      <c r="X31" s="779"/>
      <c r="Y31" s="779"/>
      <c r="Z31" s="779"/>
      <c r="AA31" s="779" t="s">
        <v>546</v>
      </c>
      <c r="AB31" s="779"/>
      <c r="AC31" s="779"/>
      <c r="AD31" s="779"/>
      <c r="AE31" s="780"/>
      <c r="AF31" s="781" t="s">
        <v>222</v>
      </c>
      <c r="AG31" s="782"/>
      <c r="AH31" s="782"/>
      <c r="AI31" s="782"/>
      <c r="AJ31" s="783"/>
      <c r="AK31" s="850">
        <v>122</v>
      </c>
      <c r="AL31" s="851"/>
      <c r="AM31" s="851"/>
      <c r="AN31" s="851"/>
      <c r="AO31" s="851"/>
      <c r="AP31" s="851">
        <v>444</v>
      </c>
      <c r="AQ31" s="851"/>
      <c r="AR31" s="851"/>
      <c r="AS31" s="851"/>
      <c r="AT31" s="851"/>
      <c r="AU31" s="851">
        <v>444</v>
      </c>
      <c r="AV31" s="851"/>
      <c r="AW31" s="851"/>
      <c r="AX31" s="851"/>
      <c r="AY31" s="851"/>
      <c r="AZ31" s="852" t="s">
        <v>547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982</v>
      </c>
      <c r="R32" s="779"/>
      <c r="S32" s="779"/>
      <c r="T32" s="779"/>
      <c r="U32" s="779"/>
      <c r="V32" s="779">
        <v>894</v>
      </c>
      <c r="W32" s="779"/>
      <c r="X32" s="779"/>
      <c r="Y32" s="779"/>
      <c r="Z32" s="779"/>
      <c r="AA32" s="779">
        <v>88</v>
      </c>
      <c r="AB32" s="779"/>
      <c r="AC32" s="779"/>
      <c r="AD32" s="779"/>
      <c r="AE32" s="780"/>
      <c r="AF32" s="781">
        <v>551</v>
      </c>
      <c r="AG32" s="782"/>
      <c r="AH32" s="782"/>
      <c r="AI32" s="782"/>
      <c r="AJ32" s="783"/>
      <c r="AK32" s="850">
        <v>14</v>
      </c>
      <c r="AL32" s="851"/>
      <c r="AM32" s="851"/>
      <c r="AN32" s="851"/>
      <c r="AO32" s="851"/>
      <c r="AP32" s="851">
        <v>2127</v>
      </c>
      <c r="AQ32" s="851"/>
      <c r="AR32" s="851"/>
      <c r="AS32" s="851"/>
      <c r="AT32" s="851"/>
      <c r="AU32" s="851">
        <v>4</v>
      </c>
      <c r="AV32" s="851"/>
      <c r="AW32" s="851"/>
      <c r="AX32" s="851"/>
      <c r="AY32" s="851"/>
      <c r="AZ32" s="852" t="s">
        <v>548</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8771</v>
      </c>
      <c r="R33" s="779"/>
      <c r="S33" s="779"/>
      <c r="T33" s="779"/>
      <c r="U33" s="779"/>
      <c r="V33" s="779">
        <v>9534</v>
      </c>
      <c r="W33" s="779"/>
      <c r="X33" s="779"/>
      <c r="Y33" s="779"/>
      <c r="Z33" s="779"/>
      <c r="AA33" s="779">
        <v>-764</v>
      </c>
      <c r="AB33" s="779"/>
      <c r="AC33" s="779"/>
      <c r="AD33" s="779"/>
      <c r="AE33" s="780"/>
      <c r="AF33" s="781">
        <v>163</v>
      </c>
      <c r="AG33" s="782"/>
      <c r="AH33" s="782"/>
      <c r="AI33" s="782"/>
      <c r="AJ33" s="783"/>
      <c r="AK33" s="850">
        <v>786</v>
      </c>
      <c r="AL33" s="851"/>
      <c r="AM33" s="851"/>
      <c r="AN33" s="851"/>
      <c r="AO33" s="851"/>
      <c r="AP33" s="851">
        <v>8615</v>
      </c>
      <c r="AQ33" s="851"/>
      <c r="AR33" s="851"/>
      <c r="AS33" s="851"/>
      <c r="AT33" s="851"/>
      <c r="AU33" s="851">
        <v>5384</v>
      </c>
      <c r="AV33" s="851"/>
      <c r="AW33" s="851"/>
      <c r="AX33" s="851"/>
      <c r="AY33" s="851"/>
      <c r="AZ33" s="852" t="s">
        <v>548</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265</v>
      </c>
      <c r="R34" s="779"/>
      <c r="S34" s="779"/>
      <c r="T34" s="779"/>
      <c r="U34" s="779"/>
      <c r="V34" s="779">
        <v>305</v>
      </c>
      <c r="W34" s="779"/>
      <c r="X34" s="779"/>
      <c r="Y34" s="779"/>
      <c r="Z34" s="779"/>
      <c r="AA34" s="779">
        <v>-41</v>
      </c>
      <c r="AB34" s="779"/>
      <c r="AC34" s="779"/>
      <c r="AD34" s="779"/>
      <c r="AE34" s="780"/>
      <c r="AF34" s="781">
        <v>30</v>
      </c>
      <c r="AG34" s="782"/>
      <c r="AH34" s="782"/>
      <c r="AI34" s="782"/>
      <c r="AJ34" s="783"/>
      <c r="AK34" s="850">
        <v>55</v>
      </c>
      <c r="AL34" s="851"/>
      <c r="AM34" s="851"/>
      <c r="AN34" s="851"/>
      <c r="AO34" s="851"/>
      <c r="AP34" s="851">
        <v>646</v>
      </c>
      <c r="AQ34" s="851"/>
      <c r="AR34" s="851"/>
      <c r="AS34" s="851"/>
      <c r="AT34" s="851"/>
      <c r="AU34" s="851">
        <v>29</v>
      </c>
      <c r="AV34" s="851"/>
      <c r="AW34" s="851"/>
      <c r="AX34" s="851"/>
      <c r="AY34" s="851"/>
      <c r="AZ34" s="852" t="s">
        <v>548</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3412</v>
      </c>
      <c r="R35" s="779"/>
      <c r="S35" s="779"/>
      <c r="T35" s="779"/>
      <c r="U35" s="779"/>
      <c r="V35" s="779">
        <v>3412</v>
      </c>
      <c r="W35" s="779"/>
      <c r="X35" s="779"/>
      <c r="Y35" s="779"/>
      <c r="Z35" s="779"/>
      <c r="AA35" s="779" t="s">
        <v>547</v>
      </c>
      <c r="AB35" s="779"/>
      <c r="AC35" s="779"/>
      <c r="AD35" s="779"/>
      <c r="AE35" s="780"/>
      <c r="AF35" s="781" t="s">
        <v>222</v>
      </c>
      <c r="AG35" s="782"/>
      <c r="AH35" s="782"/>
      <c r="AI35" s="782"/>
      <c r="AJ35" s="783"/>
      <c r="AK35" s="850">
        <v>837</v>
      </c>
      <c r="AL35" s="851"/>
      <c r="AM35" s="851"/>
      <c r="AN35" s="851"/>
      <c r="AO35" s="851"/>
      <c r="AP35" s="851">
        <v>15149</v>
      </c>
      <c r="AQ35" s="851"/>
      <c r="AR35" s="851"/>
      <c r="AS35" s="851"/>
      <c r="AT35" s="851"/>
      <c r="AU35" s="851">
        <v>10044</v>
      </c>
      <c r="AV35" s="851"/>
      <c r="AW35" s="851"/>
      <c r="AX35" s="851"/>
      <c r="AY35" s="851"/>
      <c r="AZ35" s="852" t="s">
        <v>548</v>
      </c>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292</v>
      </c>
      <c r="R36" s="779"/>
      <c r="S36" s="779"/>
      <c r="T36" s="779"/>
      <c r="U36" s="779"/>
      <c r="V36" s="779">
        <v>292</v>
      </c>
      <c r="W36" s="779"/>
      <c r="X36" s="779"/>
      <c r="Y36" s="779"/>
      <c r="Z36" s="779"/>
      <c r="AA36" s="779" t="s">
        <v>547</v>
      </c>
      <c r="AB36" s="779"/>
      <c r="AC36" s="779"/>
      <c r="AD36" s="779"/>
      <c r="AE36" s="780"/>
      <c r="AF36" s="781" t="s">
        <v>222</v>
      </c>
      <c r="AG36" s="782"/>
      <c r="AH36" s="782"/>
      <c r="AI36" s="782"/>
      <c r="AJ36" s="783"/>
      <c r="AK36" s="850">
        <v>204</v>
      </c>
      <c r="AL36" s="851"/>
      <c r="AM36" s="851"/>
      <c r="AN36" s="851"/>
      <c r="AO36" s="851"/>
      <c r="AP36" s="851">
        <v>1662</v>
      </c>
      <c r="AQ36" s="851"/>
      <c r="AR36" s="851"/>
      <c r="AS36" s="851"/>
      <c r="AT36" s="851"/>
      <c r="AU36" s="851">
        <v>1446</v>
      </c>
      <c r="AV36" s="851"/>
      <c r="AW36" s="851"/>
      <c r="AX36" s="851"/>
      <c r="AY36" s="851"/>
      <c r="AZ36" s="852" t="s">
        <v>548</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956</v>
      </c>
      <c r="AG63" s="862"/>
      <c r="AH63" s="862"/>
      <c r="AI63" s="862"/>
      <c r="AJ63" s="863"/>
      <c r="AK63" s="864"/>
      <c r="AL63" s="859"/>
      <c r="AM63" s="859"/>
      <c r="AN63" s="859"/>
      <c r="AO63" s="859"/>
      <c r="AP63" s="862">
        <v>28643</v>
      </c>
      <c r="AQ63" s="862"/>
      <c r="AR63" s="862"/>
      <c r="AS63" s="862"/>
      <c r="AT63" s="862"/>
      <c r="AU63" s="862">
        <v>17351</v>
      </c>
      <c r="AV63" s="862"/>
      <c r="AW63" s="862"/>
      <c r="AX63" s="862"/>
      <c r="AY63" s="862"/>
      <c r="AZ63" s="866"/>
      <c r="BA63" s="866"/>
      <c r="BB63" s="866"/>
      <c r="BC63" s="866"/>
      <c r="BD63" s="866"/>
      <c r="BE63" s="867"/>
      <c r="BF63" s="867"/>
      <c r="BG63" s="867"/>
      <c r="BH63" s="867"/>
      <c r="BI63" s="868"/>
      <c r="BJ63" s="869" t="s">
        <v>368</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398</v>
      </c>
      <c r="R66" s="738"/>
      <c r="S66" s="738"/>
      <c r="T66" s="738"/>
      <c r="U66" s="739"/>
      <c r="V66" s="737" t="s">
        <v>399</v>
      </c>
      <c r="W66" s="738"/>
      <c r="X66" s="738"/>
      <c r="Y66" s="738"/>
      <c r="Z66" s="739"/>
      <c r="AA66" s="737" t="s">
        <v>400</v>
      </c>
      <c r="AB66" s="738"/>
      <c r="AC66" s="738"/>
      <c r="AD66" s="738"/>
      <c r="AE66" s="739"/>
      <c r="AF66" s="872" t="s">
        <v>401</v>
      </c>
      <c r="AG66" s="833"/>
      <c r="AH66" s="833"/>
      <c r="AI66" s="833"/>
      <c r="AJ66" s="873"/>
      <c r="AK66" s="737" t="s">
        <v>402</v>
      </c>
      <c r="AL66" s="761"/>
      <c r="AM66" s="761"/>
      <c r="AN66" s="761"/>
      <c r="AO66" s="762"/>
      <c r="AP66" s="737" t="s">
        <v>403</v>
      </c>
      <c r="AQ66" s="738"/>
      <c r="AR66" s="738"/>
      <c r="AS66" s="738"/>
      <c r="AT66" s="739"/>
      <c r="AU66" s="737" t="s">
        <v>404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549</v>
      </c>
      <c r="C68" s="890"/>
      <c r="D68" s="890"/>
      <c r="E68" s="890"/>
      <c r="F68" s="890"/>
      <c r="G68" s="890"/>
      <c r="H68" s="890"/>
      <c r="I68" s="890"/>
      <c r="J68" s="890"/>
      <c r="K68" s="890"/>
      <c r="L68" s="890"/>
      <c r="M68" s="890"/>
      <c r="N68" s="890"/>
      <c r="O68" s="890"/>
      <c r="P68" s="891"/>
      <c r="Q68" s="892">
        <v>51</v>
      </c>
      <c r="R68" s="886"/>
      <c r="S68" s="886"/>
      <c r="T68" s="886"/>
      <c r="U68" s="886"/>
      <c r="V68" s="886">
        <v>51</v>
      </c>
      <c r="W68" s="886"/>
      <c r="X68" s="886"/>
      <c r="Y68" s="886"/>
      <c r="Z68" s="886"/>
      <c r="AA68" s="886" t="s">
        <v>548</v>
      </c>
      <c r="AB68" s="886"/>
      <c r="AC68" s="886"/>
      <c r="AD68" s="886"/>
      <c r="AE68" s="886"/>
      <c r="AF68" s="886">
        <v>60</v>
      </c>
      <c r="AG68" s="886"/>
      <c r="AH68" s="886"/>
      <c r="AI68" s="886"/>
      <c r="AJ68" s="886"/>
      <c r="AK68" s="886" t="s">
        <v>548</v>
      </c>
      <c r="AL68" s="886"/>
      <c r="AM68" s="886"/>
      <c r="AN68" s="886"/>
      <c r="AO68" s="886"/>
      <c r="AP68" s="886" t="s">
        <v>548</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550</v>
      </c>
      <c r="C69" s="894"/>
      <c r="D69" s="894"/>
      <c r="E69" s="894"/>
      <c r="F69" s="894"/>
      <c r="G69" s="894"/>
      <c r="H69" s="894"/>
      <c r="I69" s="894"/>
      <c r="J69" s="894"/>
      <c r="K69" s="894"/>
      <c r="L69" s="894"/>
      <c r="M69" s="894"/>
      <c r="N69" s="894"/>
      <c r="O69" s="894"/>
      <c r="P69" s="895"/>
      <c r="Q69" s="896" t="s">
        <v>548</v>
      </c>
      <c r="R69" s="851"/>
      <c r="S69" s="851"/>
      <c r="T69" s="851"/>
      <c r="U69" s="851"/>
      <c r="V69" s="851" t="s">
        <v>548</v>
      </c>
      <c r="W69" s="851"/>
      <c r="X69" s="851"/>
      <c r="Y69" s="851"/>
      <c r="Z69" s="851"/>
      <c r="AA69" s="851" t="s">
        <v>548</v>
      </c>
      <c r="AB69" s="851"/>
      <c r="AC69" s="851"/>
      <c r="AD69" s="851"/>
      <c r="AE69" s="851"/>
      <c r="AF69" s="851">
        <v>1</v>
      </c>
      <c r="AG69" s="851"/>
      <c r="AH69" s="851"/>
      <c r="AI69" s="851"/>
      <c r="AJ69" s="851"/>
      <c r="AK69" s="851" t="s">
        <v>548</v>
      </c>
      <c r="AL69" s="851"/>
      <c r="AM69" s="851"/>
      <c r="AN69" s="851"/>
      <c r="AO69" s="851"/>
      <c r="AP69" s="851">
        <v>492</v>
      </c>
      <c r="AQ69" s="851"/>
      <c r="AR69" s="851"/>
      <c r="AS69" s="851"/>
      <c r="AT69" s="851"/>
      <c r="AU69" s="851">
        <v>175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551</v>
      </c>
      <c r="C70" s="894"/>
      <c r="D70" s="894"/>
      <c r="E70" s="894"/>
      <c r="F70" s="894"/>
      <c r="G70" s="894"/>
      <c r="H70" s="894"/>
      <c r="I70" s="894"/>
      <c r="J70" s="894"/>
      <c r="K70" s="894"/>
      <c r="L70" s="894"/>
      <c r="M70" s="894"/>
      <c r="N70" s="894"/>
      <c r="O70" s="894"/>
      <c r="P70" s="895"/>
      <c r="Q70" s="896">
        <v>495</v>
      </c>
      <c r="R70" s="851"/>
      <c r="S70" s="851"/>
      <c r="T70" s="851"/>
      <c r="U70" s="851"/>
      <c r="V70" s="851">
        <v>348</v>
      </c>
      <c r="W70" s="851"/>
      <c r="X70" s="851"/>
      <c r="Y70" s="851"/>
      <c r="Z70" s="851"/>
      <c r="AA70" s="851">
        <v>148</v>
      </c>
      <c r="AB70" s="851"/>
      <c r="AC70" s="851"/>
      <c r="AD70" s="851"/>
      <c r="AE70" s="851"/>
      <c r="AF70" s="851">
        <v>148</v>
      </c>
      <c r="AG70" s="851"/>
      <c r="AH70" s="851"/>
      <c r="AI70" s="851"/>
      <c r="AJ70" s="851"/>
      <c r="AK70" s="851">
        <v>176</v>
      </c>
      <c r="AL70" s="851"/>
      <c r="AM70" s="851"/>
      <c r="AN70" s="851"/>
      <c r="AO70" s="851"/>
      <c r="AP70" s="851" t="s">
        <v>556</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552</v>
      </c>
      <c r="C71" s="894"/>
      <c r="D71" s="894"/>
      <c r="E71" s="894"/>
      <c r="F71" s="894"/>
      <c r="G71" s="894"/>
      <c r="H71" s="894"/>
      <c r="I71" s="894"/>
      <c r="J71" s="894"/>
      <c r="K71" s="894"/>
      <c r="L71" s="894"/>
      <c r="M71" s="894"/>
      <c r="N71" s="894"/>
      <c r="O71" s="894"/>
      <c r="P71" s="895"/>
      <c r="Q71" s="896">
        <v>707526</v>
      </c>
      <c r="R71" s="851"/>
      <c r="S71" s="851"/>
      <c r="T71" s="851"/>
      <c r="U71" s="851"/>
      <c r="V71" s="851">
        <v>687045</v>
      </c>
      <c r="W71" s="851"/>
      <c r="X71" s="851"/>
      <c r="Y71" s="851"/>
      <c r="Z71" s="851"/>
      <c r="AA71" s="851">
        <v>20481</v>
      </c>
      <c r="AB71" s="851"/>
      <c r="AC71" s="851"/>
      <c r="AD71" s="851"/>
      <c r="AE71" s="851"/>
      <c r="AF71" s="851">
        <v>20481</v>
      </c>
      <c r="AG71" s="851"/>
      <c r="AH71" s="851"/>
      <c r="AI71" s="851"/>
      <c r="AJ71" s="851"/>
      <c r="AK71" s="851">
        <v>3255</v>
      </c>
      <c r="AL71" s="851"/>
      <c r="AM71" s="851"/>
      <c r="AN71" s="851"/>
      <c r="AO71" s="851"/>
      <c r="AP71" s="851" t="s">
        <v>556</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20690</v>
      </c>
      <c r="AG88" s="862"/>
      <c r="AH88" s="862"/>
      <c r="AI88" s="862"/>
      <c r="AJ88" s="862"/>
      <c r="AK88" s="859"/>
      <c r="AL88" s="859"/>
      <c r="AM88" s="859"/>
      <c r="AN88" s="859"/>
      <c r="AO88" s="859"/>
      <c r="AP88" s="862">
        <v>492</v>
      </c>
      <c r="AQ88" s="862"/>
      <c r="AR88" s="862"/>
      <c r="AS88" s="862"/>
      <c r="AT88" s="862"/>
      <c r="AU88" s="862">
        <v>175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125</v>
      </c>
      <c r="CS102" s="870"/>
      <c r="CT102" s="870"/>
      <c r="CU102" s="870"/>
      <c r="CV102" s="913"/>
      <c r="CW102" s="912">
        <v>69</v>
      </c>
      <c r="CX102" s="870"/>
      <c r="CY102" s="870"/>
      <c r="CZ102" s="870"/>
      <c r="DA102" s="913"/>
      <c r="DB102" s="912" t="s">
        <v>548</v>
      </c>
      <c r="DC102" s="870"/>
      <c r="DD102" s="870"/>
      <c r="DE102" s="870"/>
      <c r="DF102" s="913"/>
      <c r="DG102" s="912" t="s">
        <v>548</v>
      </c>
      <c r="DH102" s="870"/>
      <c r="DI102" s="870"/>
      <c r="DJ102" s="870"/>
      <c r="DK102" s="913"/>
      <c r="DL102" s="912" t="s">
        <v>548</v>
      </c>
      <c r="DM102" s="870"/>
      <c r="DN102" s="870"/>
      <c r="DO102" s="870"/>
      <c r="DP102" s="913"/>
      <c r="DQ102" s="912" t="s">
        <v>548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414</v>
      </c>
      <c r="AB109" s="915"/>
      <c r="AC109" s="915"/>
      <c r="AD109" s="915"/>
      <c r="AE109" s="916"/>
      <c r="AF109" s="914" t="s">
        <v>288</v>
      </c>
      <c r="AG109" s="915"/>
      <c r="AH109" s="915"/>
      <c r="AI109" s="915"/>
      <c r="AJ109" s="916"/>
      <c r="AK109" s="914" t="s">
        <v>287</v>
      </c>
      <c r="AL109" s="915"/>
      <c r="AM109" s="915"/>
      <c r="AN109" s="915"/>
      <c r="AO109" s="916"/>
      <c r="AP109" s="914" t="s">
        <v>415</v>
      </c>
      <c r="AQ109" s="915"/>
      <c r="AR109" s="915"/>
      <c r="AS109" s="915"/>
      <c r="AT109" s="917"/>
      <c r="AU109" s="934" t="s">
        <v>413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414</v>
      </c>
      <c r="BR109" s="915"/>
      <c r="BS109" s="915"/>
      <c r="BT109" s="915"/>
      <c r="BU109" s="916"/>
      <c r="BV109" s="914" t="s">
        <v>288</v>
      </c>
      <c r="BW109" s="915"/>
      <c r="BX109" s="915"/>
      <c r="BY109" s="915"/>
      <c r="BZ109" s="916"/>
      <c r="CA109" s="914" t="s">
        <v>287</v>
      </c>
      <c r="CB109" s="915"/>
      <c r="CC109" s="915"/>
      <c r="CD109" s="915"/>
      <c r="CE109" s="916"/>
      <c r="CF109" s="935" t="s">
        <v>415</v>
      </c>
      <c r="CG109" s="935"/>
      <c r="CH109" s="935"/>
      <c r="CI109" s="935"/>
      <c r="CJ109" s="935"/>
      <c r="CK109" s="914" t="s">
        <v>416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414</v>
      </c>
      <c r="DH109" s="915"/>
      <c r="DI109" s="915"/>
      <c r="DJ109" s="915"/>
      <c r="DK109" s="916"/>
      <c r="DL109" s="914" t="s">
        <v>288</v>
      </c>
      <c r="DM109" s="915"/>
      <c r="DN109" s="915"/>
      <c r="DO109" s="915"/>
      <c r="DP109" s="916"/>
      <c r="DQ109" s="914" t="s">
        <v>287</v>
      </c>
      <c r="DR109" s="915"/>
      <c r="DS109" s="915"/>
      <c r="DT109" s="915"/>
      <c r="DU109" s="916"/>
      <c r="DV109" s="914" t="s">
        <v>415</v>
      </c>
      <c r="DW109" s="915"/>
      <c r="DX109" s="915"/>
      <c r="DY109" s="915"/>
      <c r="DZ109" s="917"/>
    </row>
    <row r="110" spans="1:131" s="199" customFormat="1" ht="26.25" customHeight="1" x14ac:dyDescent="0.15">
      <c r="A110" s="918" t="s">
        <v>417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2627980</v>
      </c>
      <c r="AB110" s="922"/>
      <c r="AC110" s="922"/>
      <c r="AD110" s="922"/>
      <c r="AE110" s="923"/>
      <c r="AF110" s="924">
        <v>2530462</v>
      </c>
      <c r="AG110" s="922"/>
      <c r="AH110" s="922"/>
      <c r="AI110" s="922"/>
      <c r="AJ110" s="923"/>
      <c r="AK110" s="924">
        <v>2411882</v>
      </c>
      <c r="AL110" s="922"/>
      <c r="AM110" s="922"/>
      <c r="AN110" s="922"/>
      <c r="AO110" s="923"/>
      <c r="AP110" s="925">
        <v>23.7</v>
      </c>
      <c r="AQ110" s="926"/>
      <c r="AR110" s="926"/>
      <c r="AS110" s="926"/>
      <c r="AT110" s="927"/>
      <c r="AU110" s="928" t="s">
        <v>61</v>
      </c>
      <c r="AV110" s="929"/>
      <c r="AW110" s="929"/>
      <c r="AX110" s="929"/>
      <c r="AY110" s="929"/>
      <c r="AZ110" s="970" t="s">
        <v>418</v>
      </c>
      <c r="BA110" s="919"/>
      <c r="BB110" s="919"/>
      <c r="BC110" s="919"/>
      <c r="BD110" s="919"/>
      <c r="BE110" s="919"/>
      <c r="BF110" s="919"/>
      <c r="BG110" s="919"/>
      <c r="BH110" s="919"/>
      <c r="BI110" s="919"/>
      <c r="BJ110" s="919"/>
      <c r="BK110" s="919"/>
      <c r="BL110" s="919"/>
      <c r="BM110" s="919"/>
      <c r="BN110" s="919"/>
      <c r="BO110" s="919"/>
      <c r="BP110" s="920"/>
      <c r="BQ110" s="956">
        <v>28201523</v>
      </c>
      <c r="BR110" s="957"/>
      <c r="BS110" s="957"/>
      <c r="BT110" s="957"/>
      <c r="BU110" s="957"/>
      <c r="BV110" s="957">
        <v>30065191</v>
      </c>
      <c r="BW110" s="957"/>
      <c r="BX110" s="957"/>
      <c r="BY110" s="957"/>
      <c r="BZ110" s="957"/>
      <c r="CA110" s="957">
        <v>30273757</v>
      </c>
      <c r="CB110" s="957"/>
      <c r="CC110" s="957"/>
      <c r="CD110" s="957"/>
      <c r="CE110" s="957"/>
      <c r="CF110" s="971">
        <v>297.89999999999998</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x14ac:dyDescent="0.15">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422</v>
      </c>
      <c r="BA111" s="980"/>
      <c r="BB111" s="980"/>
      <c r="BC111" s="980"/>
      <c r="BD111" s="980"/>
      <c r="BE111" s="980"/>
      <c r="BF111" s="980"/>
      <c r="BG111" s="980"/>
      <c r="BH111" s="980"/>
      <c r="BI111" s="980"/>
      <c r="BJ111" s="980"/>
      <c r="BK111" s="980"/>
      <c r="BL111" s="980"/>
      <c r="BM111" s="980"/>
      <c r="BN111" s="980"/>
      <c r="BO111" s="980"/>
      <c r="BP111" s="981"/>
      <c r="BQ111" s="949">
        <v>3720</v>
      </c>
      <c r="BR111" s="950"/>
      <c r="BS111" s="950"/>
      <c r="BT111" s="950"/>
      <c r="BU111" s="950"/>
      <c r="BV111" s="950">
        <v>2532</v>
      </c>
      <c r="BW111" s="950"/>
      <c r="BX111" s="950"/>
      <c r="BY111" s="950"/>
      <c r="BZ111" s="950"/>
      <c r="CA111" s="950">
        <v>1344</v>
      </c>
      <c r="CB111" s="950"/>
      <c r="CC111" s="950"/>
      <c r="CD111" s="950"/>
      <c r="CE111" s="950"/>
      <c r="CF111" s="944">
        <v>0</v>
      </c>
      <c r="CG111" s="945"/>
      <c r="CH111" s="945"/>
      <c r="CI111" s="945"/>
      <c r="CJ111" s="945"/>
      <c r="CK111" s="975"/>
      <c r="CL111" s="976"/>
      <c r="CM111" s="946" t="s">
        <v>423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x14ac:dyDescent="0.15">
      <c r="A112" s="982" t="s">
        <v>424</v>
      </c>
      <c r="B112" s="983"/>
      <c r="C112" s="980" t="s">
        <v>425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426</v>
      </c>
      <c r="BA112" s="980"/>
      <c r="BB112" s="980"/>
      <c r="BC112" s="980"/>
      <c r="BD112" s="980"/>
      <c r="BE112" s="980"/>
      <c r="BF112" s="980"/>
      <c r="BG112" s="980"/>
      <c r="BH112" s="980"/>
      <c r="BI112" s="980"/>
      <c r="BJ112" s="980"/>
      <c r="BK112" s="980"/>
      <c r="BL112" s="980"/>
      <c r="BM112" s="980"/>
      <c r="BN112" s="980"/>
      <c r="BO112" s="980"/>
      <c r="BP112" s="981"/>
      <c r="BQ112" s="949">
        <v>18133846</v>
      </c>
      <c r="BR112" s="950"/>
      <c r="BS112" s="950"/>
      <c r="BT112" s="950"/>
      <c r="BU112" s="950"/>
      <c r="BV112" s="950">
        <v>17734815</v>
      </c>
      <c r="BW112" s="950"/>
      <c r="BX112" s="950"/>
      <c r="BY112" s="950"/>
      <c r="BZ112" s="950"/>
      <c r="CA112" s="950">
        <v>17350930</v>
      </c>
      <c r="CB112" s="950"/>
      <c r="CC112" s="950"/>
      <c r="CD112" s="950"/>
      <c r="CE112" s="950"/>
      <c r="CF112" s="944">
        <v>170.7</v>
      </c>
      <c r="CG112" s="945"/>
      <c r="CH112" s="945"/>
      <c r="CI112" s="945"/>
      <c r="CJ112" s="945"/>
      <c r="CK112" s="975"/>
      <c r="CL112" s="976"/>
      <c r="CM112" s="946" t="s">
        <v>427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x14ac:dyDescent="0.15">
      <c r="A113" s="984"/>
      <c r="B113" s="985"/>
      <c r="C113" s="980" t="s">
        <v>428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1301857</v>
      </c>
      <c r="AB113" s="964"/>
      <c r="AC113" s="964"/>
      <c r="AD113" s="964"/>
      <c r="AE113" s="965"/>
      <c r="AF113" s="966">
        <v>1320679</v>
      </c>
      <c r="AG113" s="964"/>
      <c r="AH113" s="964"/>
      <c r="AI113" s="964"/>
      <c r="AJ113" s="965"/>
      <c r="AK113" s="966">
        <v>1359481</v>
      </c>
      <c r="AL113" s="964"/>
      <c r="AM113" s="964"/>
      <c r="AN113" s="964"/>
      <c r="AO113" s="965"/>
      <c r="AP113" s="967">
        <v>13.4</v>
      </c>
      <c r="AQ113" s="968"/>
      <c r="AR113" s="968"/>
      <c r="AS113" s="968"/>
      <c r="AT113" s="969"/>
      <c r="AU113" s="930"/>
      <c r="AV113" s="931"/>
      <c r="AW113" s="931"/>
      <c r="AX113" s="931"/>
      <c r="AY113" s="931"/>
      <c r="AZ113" s="979" t="s">
        <v>429</v>
      </c>
      <c r="BA113" s="980"/>
      <c r="BB113" s="980"/>
      <c r="BC113" s="980"/>
      <c r="BD113" s="980"/>
      <c r="BE113" s="980"/>
      <c r="BF113" s="980"/>
      <c r="BG113" s="980"/>
      <c r="BH113" s="980"/>
      <c r="BI113" s="980"/>
      <c r="BJ113" s="980"/>
      <c r="BK113" s="980"/>
      <c r="BL113" s="980"/>
      <c r="BM113" s="980"/>
      <c r="BN113" s="980"/>
      <c r="BO113" s="980"/>
      <c r="BP113" s="981"/>
      <c r="BQ113" s="949">
        <v>233437</v>
      </c>
      <c r="BR113" s="950"/>
      <c r="BS113" s="950"/>
      <c r="BT113" s="950"/>
      <c r="BU113" s="950"/>
      <c r="BV113" s="950">
        <v>204025</v>
      </c>
      <c r="BW113" s="950"/>
      <c r="BX113" s="950"/>
      <c r="BY113" s="950"/>
      <c r="BZ113" s="950"/>
      <c r="CA113" s="950">
        <v>174895</v>
      </c>
      <c r="CB113" s="950"/>
      <c r="CC113" s="950"/>
      <c r="CD113" s="950"/>
      <c r="CE113" s="950"/>
      <c r="CF113" s="944">
        <v>1.7</v>
      </c>
      <c r="CG113" s="945"/>
      <c r="CH113" s="945"/>
      <c r="CI113" s="945"/>
      <c r="CJ113" s="945"/>
      <c r="CK113" s="975"/>
      <c r="CL113" s="976"/>
      <c r="CM113" s="946" t="s">
        <v>430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x14ac:dyDescent="0.15">
      <c r="A114" s="984"/>
      <c r="B114" s="985"/>
      <c r="C114" s="980" t="s">
        <v>431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26264</v>
      </c>
      <c r="AB114" s="989"/>
      <c r="AC114" s="989"/>
      <c r="AD114" s="989"/>
      <c r="AE114" s="990"/>
      <c r="AF114" s="991">
        <v>26945</v>
      </c>
      <c r="AG114" s="989"/>
      <c r="AH114" s="989"/>
      <c r="AI114" s="989"/>
      <c r="AJ114" s="990"/>
      <c r="AK114" s="991">
        <v>27374</v>
      </c>
      <c r="AL114" s="989"/>
      <c r="AM114" s="989"/>
      <c r="AN114" s="989"/>
      <c r="AO114" s="990"/>
      <c r="AP114" s="992">
        <v>0.3</v>
      </c>
      <c r="AQ114" s="993"/>
      <c r="AR114" s="993"/>
      <c r="AS114" s="993"/>
      <c r="AT114" s="994"/>
      <c r="AU114" s="930"/>
      <c r="AV114" s="931"/>
      <c r="AW114" s="931"/>
      <c r="AX114" s="931"/>
      <c r="AY114" s="931"/>
      <c r="AZ114" s="979" t="s">
        <v>432</v>
      </c>
      <c r="BA114" s="980"/>
      <c r="BB114" s="980"/>
      <c r="BC114" s="980"/>
      <c r="BD114" s="980"/>
      <c r="BE114" s="980"/>
      <c r="BF114" s="980"/>
      <c r="BG114" s="980"/>
      <c r="BH114" s="980"/>
      <c r="BI114" s="980"/>
      <c r="BJ114" s="980"/>
      <c r="BK114" s="980"/>
      <c r="BL114" s="980"/>
      <c r="BM114" s="980"/>
      <c r="BN114" s="980"/>
      <c r="BO114" s="980"/>
      <c r="BP114" s="981"/>
      <c r="BQ114" s="949">
        <v>3208745</v>
      </c>
      <c r="BR114" s="950"/>
      <c r="BS114" s="950"/>
      <c r="BT114" s="950"/>
      <c r="BU114" s="950"/>
      <c r="BV114" s="950">
        <v>3176784</v>
      </c>
      <c r="BW114" s="950"/>
      <c r="BX114" s="950"/>
      <c r="BY114" s="950"/>
      <c r="BZ114" s="950"/>
      <c r="CA114" s="950">
        <v>3174789</v>
      </c>
      <c r="CB114" s="950"/>
      <c r="CC114" s="950"/>
      <c r="CD114" s="950"/>
      <c r="CE114" s="950"/>
      <c r="CF114" s="944">
        <v>31.2</v>
      </c>
      <c r="CG114" s="945"/>
      <c r="CH114" s="945"/>
      <c r="CI114" s="945"/>
      <c r="CJ114" s="945"/>
      <c r="CK114" s="975"/>
      <c r="CL114" s="976"/>
      <c r="CM114" s="946" t="s">
        <v>433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x14ac:dyDescent="0.15">
      <c r="A115" s="984"/>
      <c r="B115" s="985"/>
      <c r="C115" s="980" t="s">
        <v>434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1032</v>
      </c>
      <c r="AB115" s="964"/>
      <c r="AC115" s="964"/>
      <c r="AD115" s="964"/>
      <c r="AE115" s="965"/>
      <c r="AF115" s="966">
        <v>1188</v>
      </c>
      <c r="AG115" s="964"/>
      <c r="AH115" s="964"/>
      <c r="AI115" s="964"/>
      <c r="AJ115" s="965"/>
      <c r="AK115" s="966">
        <v>1188</v>
      </c>
      <c r="AL115" s="964"/>
      <c r="AM115" s="964"/>
      <c r="AN115" s="964"/>
      <c r="AO115" s="965"/>
      <c r="AP115" s="967">
        <v>0</v>
      </c>
      <c r="AQ115" s="968"/>
      <c r="AR115" s="968"/>
      <c r="AS115" s="968"/>
      <c r="AT115" s="969"/>
      <c r="AU115" s="930"/>
      <c r="AV115" s="931"/>
      <c r="AW115" s="931"/>
      <c r="AX115" s="931"/>
      <c r="AY115" s="931"/>
      <c r="AZ115" s="979" t="s">
        <v>435</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436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x14ac:dyDescent="0.15">
      <c r="A116" s="986"/>
      <c r="B116" s="987"/>
      <c r="C116" s="995" t="s">
        <v>437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438</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440</v>
      </c>
      <c r="Z117" s="916"/>
      <c r="AA117" s="1006">
        <v>3957133</v>
      </c>
      <c r="AB117" s="1007"/>
      <c r="AC117" s="1007"/>
      <c r="AD117" s="1007"/>
      <c r="AE117" s="1008"/>
      <c r="AF117" s="1009">
        <v>3879274</v>
      </c>
      <c r="AG117" s="1007"/>
      <c r="AH117" s="1007"/>
      <c r="AI117" s="1007"/>
      <c r="AJ117" s="1008"/>
      <c r="AK117" s="1009">
        <v>3799925</v>
      </c>
      <c r="AL117" s="1007"/>
      <c r="AM117" s="1007"/>
      <c r="AN117" s="1007"/>
      <c r="AO117" s="1008"/>
      <c r="AP117" s="1010"/>
      <c r="AQ117" s="1011"/>
      <c r="AR117" s="1011"/>
      <c r="AS117" s="1011"/>
      <c r="AT117" s="1012"/>
      <c r="AU117" s="930"/>
      <c r="AV117" s="931"/>
      <c r="AW117" s="931"/>
      <c r="AX117" s="931"/>
      <c r="AY117" s="931"/>
      <c r="AZ117" s="997" t="s">
        <v>441</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442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x14ac:dyDescent="0.15">
      <c r="A118" s="934" t="s">
        <v>416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414</v>
      </c>
      <c r="AB118" s="915"/>
      <c r="AC118" s="915"/>
      <c r="AD118" s="915"/>
      <c r="AE118" s="916"/>
      <c r="AF118" s="914" t="s">
        <v>288</v>
      </c>
      <c r="AG118" s="915"/>
      <c r="AH118" s="915"/>
      <c r="AI118" s="915"/>
      <c r="AJ118" s="916"/>
      <c r="AK118" s="914" t="s">
        <v>287</v>
      </c>
      <c r="AL118" s="915"/>
      <c r="AM118" s="915"/>
      <c r="AN118" s="915"/>
      <c r="AO118" s="916"/>
      <c r="AP118" s="1001" t="s">
        <v>415</v>
      </c>
      <c r="AQ118" s="1002"/>
      <c r="AR118" s="1002"/>
      <c r="AS118" s="1002"/>
      <c r="AT118" s="1003"/>
      <c r="AU118" s="930"/>
      <c r="AV118" s="931"/>
      <c r="AW118" s="931"/>
      <c r="AX118" s="931"/>
      <c r="AY118" s="931"/>
      <c r="AZ118" s="1004" t="s">
        <v>443</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444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x14ac:dyDescent="0.15">
      <c r="A119" s="1088"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445</v>
      </c>
      <c r="BP119" s="1036"/>
      <c r="BQ119" s="1027">
        <v>49781271</v>
      </c>
      <c r="BR119" s="1028"/>
      <c r="BS119" s="1028"/>
      <c r="BT119" s="1028"/>
      <c r="BU119" s="1028"/>
      <c r="BV119" s="1028">
        <v>51183347</v>
      </c>
      <c r="BW119" s="1028"/>
      <c r="BX119" s="1028"/>
      <c r="BY119" s="1028"/>
      <c r="BZ119" s="1028"/>
      <c r="CA119" s="1028">
        <v>50975715</v>
      </c>
      <c r="CB119" s="1028"/>
      <c r="CC119" s="1028"/>
      <c r="CD119" s="1028"/>
      <c r="CE119" s="1028"/>
      <c r="CF119" s="1029"/>
      <c r="CG119" s="1030"/>
      <c r="CH119" s="1030"/>
      <c r="CI119" s="1030"/>
      <c r="CJ119" s="1031"/>
      <c r="CK119" s="977"/>
      <c r="CL119" s="978"/>
      <c r="CM119" s="1032" t="s">
        <v>446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3720</v>
      </c>
      <c r="DH119" s="1014"/>
      <c r="DI119" s="1014"/>
      <c r="DJ119" s="1014"/>
      <c r="DK119" s="1015"/>
      <c r="DL119" s="1013">
        <v>2532</v>
      </c>
      <c r="DM119" s="1014"/>
      <c r="DN119" s="1014"/>
      <c r="DO119" s="1014"/>
      <c r="DP119" s="1015"/>
      <c r="DQ119" s="1013">
        <v>1344</v>
      </c>
      <c r="DR119" s="1014"/>
      <c r="DS119" s="1014"/>
      <c r="DT119" s="1014"/>
      <c r="DU119" s="1015"/>
      <c r="DV119" s="1016">
        <v>0</v>
      </c>
      <c r="DW119" s="1017"/>
      <c r="DX119" s="1017"/>
      <c r="DY119" s="1017"/>
      <c r="DZ119" s="1018"/>
    </row>
    <row r="120" spans="1:130" s="199" customFormat="1" ht="26.25" customHeight="1" x14ac:dyDescent="0.15">
      <c r="A120" s="1089"/>
      <c r="B120" s="976"/>
      <c r="C120" s="946" t="s">
        <v>423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447</v>
      </c>
      <c r="AV120" s="1020"/>
      <c r="AW120" s="1020"/>
      <c r="AX120" s="1020"/>
      <c r="AY120" s="1021"/>
      <c r="AZ120" s="970" t="s">
        <v>448</v>
      </c>
      <c r="BA120" s="919"/>
      <c r="BB120" s="919"/>
      <c r="BC120" s="919"/>
      <c r="BD120" s="919"/>
      <c r="BE120" s="919"/>
      <c r="BF120" s="919"/>
      <c r="BG120" s="919"/>
      <c r="BH120" s="919"/>
      <c r="BI120" s="919"/>
      <c r="BJ120" s="919"/>
      <c r="BK120" s="919"/>
      <c r="BL120" s="919"/>
      <c r="BM120" s="919"/>
      <c r="BN120" s="919"/>
      <c r="BO120" s="919"/>
      <c r="BP120" s="920"/>
      <c r="BQ120" s="956">
        <v>4164734</v>
      </c>
      <c r="BR120" s="957"/>
      <c r="BS120" s="957"/>
      <c r="BT120" s="957"/>
      <c r="BU120" s="957"/>
      <c r="BV120" s="957">
        <v>4260578</v>
      </c>
      <c r="BW120" s="957"/>
      <c r="BX120" s="957"/>
      <c r="BY120" s="957"/>
      <c r="BZ120" s="957"/>
      <c r="CA120" s="957">
        <v>4447251</v>
      </c>
      <c r="CB120" s="957"/>
      <c r="CC120" s="957"/>
      <c r="CD120" s="957"/>
      <c r="CE120" s="957"/>
      <c r="CF120" s="971">
        <v>43.8</v>
      </c>
      <c r="CG120" s="972"/>
      <c r="CH120" s="972"/>
      <c r="CI120" s="972"/>
      <c r="CJ120" s="972"/>
      <c r="CK120" s="1037" t="s">
        <v>449</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10340285</v>
      </c>
      <c r="DH120" s="957"/>
      <c r="DI120" s="957"/>
      <c r="DJ120" s="957"/>
      <c r="DK120" s="957"/>
      <c r="DL120" s="957">
        <v>10335360</v>
      </c>
      <c r="DM120" s="957"/>
      <c r="DN120" s="957"/>
      <c r="DO120" s="957"/>
      <c r="DP120" s="957"/>
      <c r="DQ120" s="957">
        <v>10043657</v>
      </c>
      <c r="DR120" s="957"/>
      <c r="DS120" s="957"/>
      <c r="DT120" s="957"/>
      <c r="DU120" s="957"/>
      <c r="DV120" s="958">
        <v>98.8</v>
      </c>
      <c r="DW120" s="958"/>
      <c r="DX120" s="958"/>
      <c r="DY120" s="958"/>
      <c r="DZ120" s="959"/>
    </row>
    <row r="121" spans="1:130" s="199" customFormat="1" ht="26.25" customHeight="1" x14ac:dyDescent="0.15">
      <c r="A121" s="1089"/>
      <c r="B121" s="976"/>
      <c r="C121" s="997" t="s">
        <v>450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451</v>
      </c>
      <c r="BA121" s="980"/>
      <c r="BB121" s="980"/>
      <c r="BC121" s="980"/>
      <c r="BD121" s="980"/>
      <c r="BE121" s="980"/>
      <c r="BF121" s="980"/>
      <c r="BG121" s="980"/>
      <c r="BH121" s="980"/>
      <c r="BI121" s="980"/>
      <c r="BJ121" s="980"/>
      <c r="BK121" s="980"/>
      <c r="BL121" s="980"/>
      <c r="BM121" s="980"/>
      <c r="BN121" s="980"/>
      <c r="BO121" s="980"/>
      <c r="BP121" s="981"/>
      <c r="BQ121" s="949">
        <v>6476742</v>
      </c>
      <c r="BR121" s="950"/>
      <c r="BS121" s="950"/>
      <c r="BT121" s="950"/>
      <c r="BU121" s="950"/>
      <c r="BV121" s="950">
        <v>6674492</v>
      </c>
      <c r="BW121" s="950"/>
      <c r="BX121" s="950"/>
      <c r="BY121" s="950"/>
      <c r="BZ121" s="950"/>
      <c r="CA121" s="950">
        <v>6735331</v>
      </c>
      <c r="CB121" s="950"/>
      <c r="CC121" s="950"/>
      <c r="CD121" s="950"/>
      <c r="CE121" s="950"/>
      <c r="CF121" s="944">
        <v>66.3</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5383733</v>
      </c>
      <c r="DH121" s="950"/>
      <c r="DI121" s="950"/>
      <c r="DJ121" s="950"/>
      <c r="DK121" s="950"/>
      <c r="DL121" s="950">
        <v>5236360</v>
      </c>
      <c r="DM121" s="950"/>
      <c r="DN121" s="950"/>
      <c r="DO121" s="950"/>
      <c r="DP121" s="950"/>
      <c r="DQ121" s="950">
        <v>5383793</v>
      </c>
      <c r="DR121" s="950"/>
      <c r="DS121" s="950"/>
      <c r="DT121" s="950"/>
      <c r="DU121" s="950"/>
      <c r="DV121" s="951">
        <v>53</v>
      </c>
      <c r="DW121" s="951"/>
      <c r="DX121" s="951"/>
      <c r="DY121" s="951"/>
      <c r="DZ121" s="952"/>
    </row>
    <row r="122" spans="1:130" s="199" customFormat="1" ht="26.25" customHeight="1" x14ac:dyDescent="0.15">
      <c r="A122" s="1089"/>
      <c r="B122" s="976"/>
      <c r="C122" s="946" t="s">
        <v>433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452</v>
      </c>
      <c r="BA122" s="995"/>
      <c r="BB122" s="995"/>
      <c r="BC122" s="995"/>
      <c r="BD122" s="995"/>
      <c r="BE122" s="995"/>
      <c r="BF122" s="995"/>
      <c r="BG122" s="995"/>
      <c r="BH122" s="995"/>
      <c r="BI122" s="995"/>
      <c r="BJ122" s="995"/>
      <c r="BK122" s="995"/>
      <c r="BL122" s="995"/>
      <c r="BM122" s="995"/>
      <c r="BN122" s="995"/>
      <c r="BO122" s="995"/>
      <c r="BP122" s="996"/>
      <c r="BQ122" s="1027">
        <v>26062731</v>
      </c>
      <c r="BR122" s="1028"/>
      <c r="BS122" s="1028"/>
      <c r="BT122" s="1028"/>
      <c r="BU122" s="1028"/>
      <c r="BV122" s="1028">
        <v>26184721</v>
      </c>
      <c r="BW122" s="1028"/>
      <c r="BX122" s="1028"/>
      <c r="BY122" s="1028"/>
      <c r="BZ122" s="1028"/>
      <c r="CA122" s="1028">
        <v>26591054</v>
      </c>
      <c r="CB122" s="1028"/>
      <c r="CC122" s="1028"/>
      <c r="CD122" s="1028"/>
      <c r="CE122" s="1028"/>
      <c r="CF122" s="1048">
        <v>261.7</v>
      </c>
      <c r="CG122" s="1049"/>
      <c r="CH122" s="1049"/>
      <c r="CI122" s="1049"/>
      <c r="CJ122" s="1049"/>
      <c r="CK122" s="1040"/>
      <c r="CL122" s="1041"/>
      <c r="CM122" s="1041"/>
      <c r="CN122" s="1041"/>
      <c r="CO122" s="1042"/>
      <c r="CP122" s="1050" t="s">
        <v>393</v>
      </c>
      <c r="CQ122" s="1051"/>
      <c r="CR122" s="1051"/>
      <c r="CS122" s="1051"/>
      <c r="CT122" s="1051"/>
      <c r="CU122" s="1051"/>
      <c r="CV122" s="1051"/>
      <c r="CW122" s="1051"/>
      <c r="CX122" s="1051"/>
      <c r="CY122" s="1051"/>
      <c r="CZ122" s="1051"/>
      <c r="DA122" s="1051"/>
      <c r="DB122" s="1051"/>
      <c r="DC122" s="1051"/>
      <c r="DD122" s="1051"/>
      <c r="DE122" s="1051"/>
      <c r="DF122" s="1052"/>
      <c r="DG122" s="949">
        <v>1703826</v>
      </c>
      <c r="DH122" s="950"/>
      <c r="DI122" s="950"/>
      <c r="DJ122" s="950"/>
      <c r="DK122" s="950"/>
      <c r="DL122" s="950">
        <v>1568663</v>
      </c>
      <c r="DM122" s="950"/>
      <c r="DN122" s="950"/>
      <c r="DO122" s="950"/>
      <c r="DP122" s="950"/>
      <c r="DQ122" s="950">
        <v>1446078</v>
      </c>
      <c r="DR122" s="950"/>
      <c r="DS122" s="950"/>
      <c r="DT122" s="950"/>
      <c r="DU122" s="950"/>
      <c r="DV122" s="951">
        <v>14.2</v>
      </c>
      <c r="DW122" s="951"/>
      <c r="DX122" s="951"/>
      <c r="DY122" s="951"/>
      <c r="DZ122" s="952"/>
    </row>
    <row r="123" spans="1:130" s="199" customFormat="1" ht="26.25" customHeight="1" x14ac:dyDescent="0.15">
      <c r="A123" s="1089"/>
      <c r="B123" s="976"/>
      <c r="C123" s="946" t="s">
        <v>439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453</v>
      </c>
      <c r="BP123" s="1036"/>
      <c r="BQ123" s="1095">
        <v>36704207</v>
      </c>
      <c r="BR123" s="1096"/>
      <c r="BS123" s="1096"/>
      <c r="BT123" s="1096"/>
      <c r="BU123" s="1096"/>
      <c r="BV123" s="1096">
        <v>37119791</v>
      </c>
      <c r="BW123" s="1096"/>
      <c r="BX123" s="1096"/>
      <c r="BY123" s="1096"/>
      <c r="BZ123" s="1096"/>
      <c r="CA123" s="1096">
        <v>37773636</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668285</v>
      </c>
      <c r="DH123" s="989"/>
      <c r="DI123" s="989"/>
      <c r="DJ123" s="989"/>
      <c r="DK123" s="990"/>
      <c r="DL123" s="991">
        <v>556975</v>
      </c>
      <c r="DM123" s="989"/>
      <c r="DN123" s="989"/>
      <c r="DO123" s="989"/>
      <c r="DP123" s="990"/>
      <c r="DQ123" s="991">
        <v>444095</v>
      </c>
      <c r="DR123" s="989"/>
      <c r="DS123" s="989"/>
      <c r="DT123" s="989"/>
      <c r="DU123" s="990"/>
      <c r="DV123" s="992">
        <v>4.4000000000000004</v>
      </c>
      <c r="DW123" s="993"/>
      <c r="DX123" s="993"/>
      <c r="DY123" s="993"/>
      <c r="DZ123" s="994"/>
    </row>
    <row r="124" spans="1:130" s="199" customFormat="1" ht="26.25" customHeight="1" thickBot="1" x14ac:dyDescent="0.2">
      <c r="A124" s="1089"/>
      <c r="B124" s="976"/>
      <c r="C124" s="946" t="s">
        <v>442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454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131.80000000000001</v>
      </c>
      <c r="BR124" s="1058"/>
      <c r="BS124" s="1058"/>
      <c r="BT124" s="1058"/>
      <c r="BU124" s="1058"/>
      <c r="BV124" s="1058">
        <v>138.4</v>
      </c>
      <c r="BW124" s="1058"/>
      <c r="BX124" s="1058"/>
      <c r="BY124" s="1058"/>
      <c r="BZ124" s="1058"/>
      <c r="CA124" s="1058">
        <v>129.9</v>
      </c>
      <c r="CB124" s="1058"/>
      <c r="CC124" s="1058"/>
      <c r="CD124" s="1058"/>
      <c r="CE124" s="1058"/>
      <c r="CF124" s="1059"/>
      <c r="CG124" s="1060"/>
      <c r="CH124" s="1060"/>
      <c r="CI124" s="1060"/>
      <c r="CJ124" s="1061"/>
      <c r="CK124" s="1043"/>
      <c r="CL124" s="1043"/>
      <c r="CM124" s="1043"/>
      <c r="CN124" s="1043"/>
      <c r="CO124" s="1044"/>
      <c r="CP124" s="1050" t="s">
        <v>455</v>
      </c>
      <c r="CQ124" s="1051"/>
      <c r="CR124" s="1051"/>
      <c r="CS124" s="1051"/>
      <c r="CT124" s="1051"/>
      <c r="CU124" s="1051"/>
      <c r="CV124" s="1051"/>
      <c r="CW124" s="1051"/>
      <c r="CX124" s="1051"/>
      <c r="CY124" s="1051"/>
      <c r="CZ124" s="1051"/>
      <c r="DA124" s="1051"/>
      <c r="DB124" s="1051"/>
      <c r="DC124" s="1051"/>
      <c r="DD124" s="1051"/>
      <c r="DE124" s="1051"/>
      <c r="DF124" s="1052"/>
      <c r="DG124" s="1035">
        <v>37717</v>
      </c>
      <c r="DH124" s="1014"/>
      <c r="DI124" s="1014"/>
      <c r="DJ124" s="1014"/>
      <c r="DK124" s="1015"/>
      <c r="DL124" s="1013">
        <v>37457</v>
      </c>
      <c r="DM124" s="1014"/>
      <c r="DN124" s="1014"/>
      <c r="DO124" s="1014"/>
      <c r="DP124" s="1015"/>
      <c r="DQ124" s="1013">
        <v>33307</v>
      </c>
      <c r="DR124" s="1014"/>
      <c r="DS124" s="1014"/>
      <c r="DT124" s="1014"/>
      <c r="DU124" s="1015"/>
      <c r="DV124" s="1016">
        <v>0.3</v>
      </c>
      <c r="DW124" s="1017"/>
      <c r="DX124" s="1017"/>
      <c r="DY124" s="1017"/>
      <c r="DZ124" s="1018"/>
    </row>
    <row r="125" spans="1:130" s="199" customFormat="1" ht="26.25" customHeight="1" x14ac:dyDescent="0.15">
      <c r="A125" s="1089"/>
      <c r="B125" s="976"/>
      <c r="C125" s="946" t="s">
        <v>444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456</v>
      </c>
      <c r="CL125" s="1038"/>
      <c r="CM125" s="1038"/>
      <c r="CN125" s="1038"/>
      <c r="CO125" s="1039"/>
      <c r="CP125" s="970" t="s">
        <v>457</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x14ac:dyDescent="0.2">
      <c r="A126" s="1089"/>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1032</v>
      </c>
      <c r="AB126" s="989"/>
      <c r="AC126" s="989"/>
      <c r="AD126" s="989"/>
      <c r="AE126" s="990"/>
      <c r="AF126" s="991">
        <v>1188</v>
      </c>
      <c r="AG126" s="989"/>
      <c r="AH126" s="989"/>
      <c r="AI126" s="989"/>
      <c r="AJ126" s="990"/>
      <c r="AK126" s="991">
        <v>1188</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458</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x14ac:dyDescent="0.15">
      <c r="A127" s="1090"/>
      <c r="B127" s="978"/>
      <c r="C127" s="1032" t="s">
        <v>459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460</v>
      </c>
      <c r="AY127" s="1063"/>
      <c r="AZ127" s="1063"/>
      <c r="BA127" s="1063"/>
      <c r="BB127" s="1063"/>
      <c r="BC127" s="1063"/>
      <c r="BD127" s="1063"/>
      <c r="BE127" s="1064"/>
      <c r="BF127" s="1065" t="s">
        <v>461</v>
      </c>
      <c r="BG127" s="1063"/>
      <c r="BH127" s="1063"/>
      <c r="BI127" s="1063"/>
      <c r="BJ127" s="1063"/>
      <c r="BK127" s="1063"/>
      <c r="BL127" s="1064"/>
      <c r="BM127" s="1065" t="s">
        <v>462</v>
      </c>
      <c r="BN127" s="1063"/>
      <c r="BO127" s="1063"/>
      <c r="BP127" s="1063"/>
      <c r="BQ127" s="1063"/>
      <c r="BR127" s="1063"/>
      <c r="BS127" s="1064"/>
      <c r="BT127" s="1065" t="s">
        <v>463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464</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x14ac:dyDescent="0.2">
      <c r="A128" s="1073" t="s">
        <v>465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466</v>
      </c>
      <c r="X128" s="1075"/>
      <c r="Y128" s="1075"/>
      <c r="Z128" s="1076"/>
      <c r="AA128" s="1077">
        <v>728924</v>
      </c>
      <c r="AB128" s="1078"/>
      <c r="AC128" s="1078"/>
      <c r="AD128" s="1078"/>
      <c r="AE128" s="1079"/>
      <c r="AF128" s="1080">
        <v>669172</v>
      </c>
      <c r="AG128" s="1078"/>
      <c r="AH128" s="1078"/>
      <c r="AI128" s="1078"/>
      <c r="AJ128" s="1079"/>
      <c r="AK128" s="1080">
        <v>688741</v>
      </c>
      <c r="AL128" s="1078"/>
      <c r="AM128" s="1078"/>
      <c r="AN128" s="1078"/>
      <c r="AO128" s="1079"/>
      <c r="AP128" s="1081"/>
      <c r="AQ128" s="1082"/>
      <c r="AR128" s="1082"/>
      <c r="AS128" s="1082"/>
      <c r="AT128" s="1083"/>
      <c r="AU128" s="235"/>
      <c r="AV128" s="235"/>
      <c r="AW128" s="235"/>
      <c r="AX128" s="918" t="s">
        <v>467</v>
      </c>
      <c r="AY128" s="919"/>
      <c r="AZ128" s="919"/>
      <c r="BA128" s="919"/>
      <c r="BB128" s="919"/>
      <c r="BC128" s="919"/>
      <c r="BD128" s="919"/>
      <c r="BE128" s="920"/>
      <c r="BF128" s="1084" t="s">
        <v>222</v>
      </c>
      <c r="BG128" s="1085"/>
      <c r="BH128" s="1085"/>
      <c r="BI128" s="1085"/>
      <c r="BJ128" s="1085"/>
      <c r="BK128" s="1085"/>
      <c r="BL128" s="1086"/>
      <c r="BM128" s="1084">
        <v>13.02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468</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368</v>
      </c>
      <c r="DM128" s="1070"/>
      <c r="DN128" s="1070"/>
      <c r="DO128" s="1070"/>
      <c r="DP128" s="1070"/>
      <c r="DQ128" s="1070" t="s">
        <v>368</v>
      </c>
      <c r="DR128" s="1070"/>
      <c r="DS128" s="1070"/>
      <c r="DT128" s="1070"/>
      <c r="DU128" s="1070"/>
      <c r="DV128" s="1071" t="s">
        <v>368</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469</v>
      </c>
      <c r="X129" s="1104"/>
      <c r="Y129" s="1104"/>
      <c r="Z129" s="1105"/>
      <c r="AA129" s="988">
        <v>12189057</v>
      </c>
      <c r="AB129" s="989"/>
      <c r="AC129" s="989"/>
      <c r="AD129" s="989"/>
      <c r="AE129" s="990"/>
      <c r="AF129" s="991">
        <v>12386616</v>
      </c>
      <c r="AG129" s="989"/>
      <c r="AH129" s="989"/>
      <c r="AI129" s="989"/>
      <c r="AJ129" s="990"/>
      <c r="AK129" s="991">
        <v>12357695</v>
      </c>
      <c r="AL129" s="989"/>
      <c r="AM129" s="989"/>
      <c r="AN129" s="989"/>
      <c r="AO129" s="990"/>
      <c r="AP129" s="1106"/>
      <c r="AQ129" s="1107"/>
      <c r="AR129" s="1107"/>
      <c r="AS129" s="1107"/>
      <c r="AT129" s="1108"/>
      <c r="AU129" s="237"/>
      <c r="AV129" s="237"/>
      <c r="AW129" s="237"/>
      <c r="AX129" s="1097" t="s">
        <v>470</v>
      </c>
      <c r="AY129" s="980"/>
      <c r="AZ129" s="980"/>
      <c r="BA129" s="980"/>
      <c r="BB129" s="980"/>
      <c r="BC129" s="980"/>
      <c r="BD129" s="980"/>
      <c r="BE129" s="981"/>
      <c r="BF129" s="1098" t="s">
        <v>368</v>
      </c>
      <c r="BG129" s="1099"/>
      <c r="BH129" s="1099"/>
      <c r="BI129" s="1099"/>
      <c r="BJ129" s="1099"/>
      <c r="BK129" s="1099"/>
      <c r="BL129" s="1100"/>
      <c r="BM129" s="1098">
        <v>18.02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472</v>
      </c>
      <c r="X130" s="1104"/>
      <c r="Y130" s="1104"/>
      <c r="Z130" s="1105"/>
      <c r="AA130" s="988">
        <v>2269461</v>
      </c>
      <c r="AB130" s="989"/>
      <c r="AC130" s="989"/>
      <c r="AD130" s="989"/>
      <c r="AE130" s="990"/>
      <c r="AF130" s="991">
        <v>2228938</v>
      </c>
      <c r="AG130" s="989"/>
      <c r="AH130" s="989"/>
      <c r="AI130" s="989"/>
      <c r="AJ130" s="990"/>
      <c r="AK130" s="991">
        <v>2195446</v>
      </c>
      <c r="AL130" s="989"/>
      <c r="AM130" s="989"/>
      <c r="AN130" s="989"/>
      <c r="AO130" s="990"/>
      <c r="AP130" s="1106"/>
      <c r="AQ130" s="1107"/>
      <c r="AR130" s="1107"/>
      <c r="AS130" s="1107"/>
      <c r="AT130" s="1108"/>
      <c r="AU130" s="237"/>
      <c r="AV130" s="237"/>
      <c r="AW130" s="237"/>
      <c r="AX130" s="1097" t="s">
        <v>473</v>
      </c>
      <c r="AY130" s="980"/>
      <c r="AZ130" s="980"/>
      <c r="BA130" s="980"/>
      <c r="BB130" s="980"/>
      <c r="BC130" s="980"/>
      <c r="BD130" s="980"/>
      <c r="BE130" s="981"/>
      <c r="BF130" s="1134">
        <v>9.4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474</v>
      </c>
      <c r="X131" s="1142"/>
      <c r="Y131" s="1142"/>
      <c r="Z131" s="1143"/>
      <c r="AA131" s="1035">
        <v>9919596</v>
      </c>
      <c r="AB131" s="1014"/>
      <c r="AC131" s="1014"/>
      <c r="AD131" s="1014"/>
      <c r="AE131" s="1015"/>
      <c r="AF131" s="1013">
        <v>10157678</v>
      </c>
      <c r="AG131" s="1014"/>
      <c r="AH131" s="1014"/>
      <c r="AI131" s="1014"/>
      <c r="AJ131" s="1015"/>
      <c r="AK131" s="1013">
        <v>10162249</v>
      </c>
      <c r="AL131" s="1014"/>
      <c r="AM131" s="1014"/>
      <c r="AN131" s="1014"/>
      <c r="AO131" s="1015"/>
      <c r="AP131" s="1144"/>
      <c r="AQ131" s="1145"/>
      <c r="AR131" s="1145"/>
      <c r="AS131" s="1145"/>
      <c r="AT131" s="1146"/>
      <c r="AU131" s="237"/>
      <c r="AV131" s="237"/>
      <c r="AW131" s="237"/>
      <c r="AX131" s="1116" t="s">
        <v>475</v>
      </c>
      <c r="AY131" s="1067"/>
      <c r="AZ131" s="1067"/>
      <c r="BA131" s="1067"/>
      <c r="BB131" s="1067"/>
      <c r="BC131" s="1067"/>
      <c r="BD131" s="1067"/>
      <c r="BE131" s="1068"/>
      <c r="BF131" s="1117">
        <v>129.9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477</v>
      </c>
      <c r="W132" s="1127"/>
      <c r="X132" s="1127"/>
      <c r="Y132" s="1127"/>
      <c r="Z132" s="1128"/>
      <c r="AA132" s="1129">
        <v>9.6651949560000006</v>
      </c>
      <c r="AB132" s="1130"/>
      <c r="AC132" s="1130"/>
      <c r="AD132" s="1130"/>
      <c r="AE132" s="1131"/>
      <c r="AF132" s="1132">
        <v>9.6593335600000003</v>
      </c>
      <c r="AG132" s="1130"/>
      <c r="AH132" s="1130"/>
      <c r="AI132" s="1130"/>
      <c r="AJ132" s="1131"/>
      <c r="AK132" s="1132">
        <v>9.0111745929999998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478</v>
      </c>
      <c r="W133" s="1110"/>
      <c r="X133" s="1110"/>
      <c r="Y133" s="1110"/>
      <c r="Z133" s="1111"/>
      <c r="AA133" s="1112">
        <v>9.8000000000000007</v>
      </c>
      <c r="AB133" s="1113"/>
      <c r="AC133" s="1113"/>
      <c r="AD133" s="1113"/>
      <c r="AE133" s="1114"/>
      <c r="AF133" s="1112">
        <v>9.6999999999999993</v>
      </c>
      <c r="AG133" s="1113"/>
      <c r="AH133" s="1113"/>
      <c r="AI133" s="1113"/>
      <c r="AJ133" s="1114"/>
      <c r="AK133" s="1112">
        <v>9.4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2" zoomScaleNormal="85" zoomScaleSheetLayoutView="112"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0" t="s">
        <v>481</v>
      </c>
      <c r="L7" s="256"/>
      <c r="M7" s="257" t="s">
        <v>482</v>
      </c>
      <c r="N7" s="258"/>
    </row>
    <row r="8" spans="1:16" x14ac:dyDescent="0.15">
      <c r="A8" s="250"/>
      <c r="B8" s="246"/>
      <c r="C8" s="246"/>
      <c r="D8" s="246"/>
      <c r="E8" s="246"/>
      <c r="F8" s="246"/>
      <c r="G8" s="259"/>
      <c r="H8" s="260"/>
      <c r="I8" s="260"/>
      <c r="J8" s="261"/>
      <c r="K8" s="1151"/>
      <c r="L8" s="262" t="s">
        <v>483</v>
      </c>
      <c r="M8" s="263" t="s">
        <v>484</v>
      </c>
      <c r="N8" s="264" t="s">
        <v>485</v>
      </c>
    </row>
    <row r="9" spans="1:16" x14ac:dyDescent="0.15">
      <c r="A9" s="250"/>
      <c r="B9" s="246"/>
      <c r="C9" s="246"/>
      <c r="D9" s="246"/>
      <c r="E9" s="246"/>
      <c r="F9" s="246"/>
      <c r="G9" s="1152" t="s">
        <v>486</v>
      </c>
      <c r="H9" s="1153"/>
      <c r="I9" s="1153"/>
      <c r="J9" s="1154"/>
      <c r="K9" s="265">
        <v>3863040</v>
      </c>
      <c r="L9" s="266">
        <v>78693</v>
      </c>
      <c r="M9" s="267">
        <v>68135</v>
      </c>
      <c r="N9" s="268">
        <v>15.5</v>
      </c>
    </row>
    <row r="10" spans="1:16" x14ac:dyDescent="0.15">
      <c r="A10" s="250"/>
      <c r="B10" s="246"/>
      <c r="C10" s="246"/>
      <c r="D10" s="246"/>
      <c r="E10" s="246"/>
      <c r="F10" s="246"/>
      <c r="G10" s="1152" t="s">
        <v>487</v>
      </c>
      <c r="H10" s="1153"/>
      <c r="I10" s="1153"/>
      <c r="J10" s="1154"/>
      <c r="K10" s="269">
        <v>380534</v>
      </c>
      <c r="L10" s="270">
        <v>7752</v>
      </c>
      <c r="M10" s="271">
        <v>7843</v>
      </c>
      <c r="N10" s="272">
        <v>-1.2</v>
      </c>
    </row>
    <row r="11" spans="1:16" ht="13.5" customHeight="1" x14ac:dyDescent="0.15">
      <c r="A11" s="250"/>
      <c r="B11" s="246"/>
      <c r="C11" s="246"/>
      <c r="D11" s="246"/>
      <c r="E11" s="246"/>
      <c r="F11" s="246"/>
      <c r="G11" s="1152" t="s">
        <v>488</v>
      </c>
      <c r="H11" s="1153"/>
      <c r="I11" s="1153"/>
      <c r="J11" s="1154"/>
      <c r="K11" s="269">
        <v>11</v>
      </c>
      <c r="L11" s="270">
        <v>0</v>
      </c>
      <c r="M11" s="271">
        <v>8431</v>
      </c>
      <c r="N11" s="272">
        <v>-100</v>
      </c>
    </row>
    <row r="12" spans="1:16" ht="13.5" customHeight="1" x14ac:dyDescent="0.15">
      <c r="A12" s="250"/>
      <c r="B12" s="246"/>
      <c r="C12" s="246"/>
      <c r="D12" s="246"/>
      <c r="E12" s="246"/>
      <c r="F12" s="246"/>
      <c r="G12" s="1152" t="s">
        <v>489</v>
      </c>
      <c r="H12" s="1153"/>
      <c r="I12" s="1153"/>
      <c r="J12" s="1154"/>
      <c r="K12" s="269">
        <v>123614</v>
      </c>
      <c r="L12" s="270">
        <v>2518</v>
      </c>
      <c r="M12" s="271">
        <v>1146</v>
      </c>
      <c r="N12" s="272">
        <v>119.7</v>
      </c>
    </row>
    <row r="13" spans="1:16" ht="13.5" customHeight="1" x14ac:dyDescent="0.15">
      <c r="A13" s="250"/>
      <c r="B13" s="246"/>
      <c r="C13" s="246"/>
      <c r="D13" s="246"/>
      <c r="E13" s="246"/>
      <c r="F13" s="246"/>
      <c r="G13" s="1152" t="s">
        <v>490</v>
      </c>
      <c r="H13" s="1153"/>
      <c r="I13" s="1153"/>
      <c r="J13" s="1154"/>
      <c r="K13" s="269" t="s">
        <v>491</v>
      </c>
      <c r="L13" s="270" t="s">
        <v>491</v>
      </c>
      <c r="M13" s="271">
        <v>13</v>
      </c>
      <c r="N13" s="272" t="s">
        <v>491</v>
      </c>
    </row>
    <row r="14" spans="1:16" ht="13.5" customHeight="1" x14ac:dyDescent="0.15">
      <c r="A14" s="250"/>
      <c r="B14" s="246"/>
      <c r="C14" s="246"/>
      <c r="D14" s="246"/>
      <c r="E14" s="246"/>
      <c r="F14" s="246"/>
      <c r="G14" s="1152" t="s">
        <v>492</v>
      </c>
      <c r="H14" s="1153"/>
      <c r="I14" s="1153"/>
      <c r="J14" s="1154"/>
      <c r="K14" s="269">
        <v>124110</v>
      </c>
      <c r="L14" s="270">
        <v>2528</v>
      </c>
      <c r="M14" s="271">
        <v>2999</v>
      </c>
      <c r="N14" s="272">
        <v>-15.7</v>
      </c>
    </row>
    <row r="15" spans="1:16" ht="13.5" customHeight="1" x14ac:dyDescent="0.15">
      <c r="A15" s="250"/>
      <c r="B15" s="246"/>
      <c r="C15" s="246"/>
      <c r="D15" s="246"/>
      <c r="E15" s="246"/>
      <c r="F15" s="246"/>
      <c r="G15" s="1152" t="s">
        <v>493</v>
      </c>
      <c r="H15" s="1153"/>
      <c r="I15" s="1153"/>
      <c r="J15" s="1154"/>
      <c r="K15" s="269">
        <v>52964</v>
      </c>
      <c r="L15" s="270">
        <v>1079</v>
      </c>
      <c r="M15" s="271">
        <v>1559</v>
      </c>
      <c r="N15" s="272">
        <v>-30.8</v>
      </c>
    </row>
    <row r="16" spans="1:16" x14ac:dyDescent="0.15">
      <c r="A16" s="250"/>
      <c r="B16" s="246"/>
      <c r="C16" s="246"/>
      <c r="D16" s="246"/>
      <c r="E16" s="246"/>
      <c r="F16" s="246"/>
      <c r="G16" s="1155" t="s">
        <v>494</v>
      </c>
      <c r="H16" s="1156"/>
      <c r="I16" s="1156"/>
      <c r="J16" s="1157"/>
      <c r="K16" s="270">
        <v>-297051</v>
      </c>
      <c r="L16" s="270">
        <v>-6051</v>
      </c>
      <c r="M16" s="271">
        <v>-6577</v>
      </c>
      <c r="N16" s="272">
        <v>-8</v>
      </c>
    </row>
    <row r="17" spans="1:16" x14ac:dyDescent="0.15">
      <c r="A17" s="250"/>
      <c r="B17" s="246"/>
      <c r="C17" s="246"/>
      <c r="D17" s="246"/>
      <c r="E17" s="246"/>
      <c r="F17" s="246"/>
      <c r="G17" s="1155" t="s">
        <v>170</v>
      </c>
      <c r="H17" s="1156"/>
      <c r="I17" s="1156"/>
      <c r="J17" s="1157"/>
      <c r="K17" s="270">
        <v>4247222</v>
      </c>
      <c r="L17" s="270">
        <v>86519</v>
      </c>
      <c r="M17" s="271">
        <v>83548</v>
      </c>
      <c r="N17" s="272">
        <v>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47" t="s">
        <v>499</v>
      </c>
      <c r="H21" s="1148"/>
      <c r="I21" s="1148"/>
      <c r="J21" s="1149"/>
      <c r="K21" s="282">
        <v>9.4700000000000006</v>
      </c>
      <c r="L21" s="283">
        <v>8.0299999999999994</v>
      </c>
      <c r="M21" s="284">
        <v>1.44</v>
      </c>
      <c r="N21" s="251"/>
      <c r="O21" s="285"/>
      <c r="P21" s="281"/>
    </row>
    <row r="22" spans="1:16" s="286" customFormat="1" x14ac:dyDescent="0.15">
      <c r="A22" s="281"/>
      <c r="B22" s="251"/>
      <c r="C22" s="251"/>
      <c r="D22" s="251"/>
      <c r="E22" s="251"/>
      <c r="F22" s="251"/>
      <c r="G22" s="1147" t="s">
        <v>500</v>
      </c>
      <c r="H22" s="1148"/>
      <c r="I22" s="1148"/>
      <c r="J22" s="1149"/>
      <c r="K22" s="287">
        <v>96.8</v>
      </c>
      <c r="L22" s="288">
        <v>97.6</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0" t="s">
        <v>481</v>
      </c>
      <c r="L30" s="256"/>
      <c r="M30" s="257" t="s">
        <v>482</v>
      </c>
      <c r="N30" s="258"/>
    </row>
    <row r="31" spans="1:16" x14ac:dyDescent="0.15">
      <c r="A31" s="250"/>
      <c r="B31" s="246"/>
      <c r="C31" s="246"/>
      <c r="D31" s="246"/>
      <c r="E31" s="246"/>
      <c r="F31" s="246"/>
      <c r="G31" s="259"/>
      <c r="H31" s="260"/>
      <c r="I31" s="260"/>
      <c r="J31" s="261"/>
      <c r="K31" s="1151"/>
      <c r="L31" s="262" t="s">
        <v>483</v>
      </c>
      <c r="M31" s="263" t="s">
        <v>484</v>
      </c>
      <c r="N31" s="264" t="s">
        <v>485</v>
      </c>
    </row>
    <row r="32" spans="1:16" ht="27" customHeight="1" x14ac:dyDescent="0.15">
      <c r="A32" s="250"/>
      <c r="B32" s="246"/>
      <c r="C32" s="246"/>
      <c r="D32" s="246"/>
      <c r="E32" s="246"/>
      <c r="F32" s="246"/>
      <c r="G32" s="1163" t="s">
        <v>504</v>
      </c>
      <c r="H32" s="1164"/>
      <c r="I32" s="1164"/>
      <c r="J32" s="1165"/>
      <c r="K32" s="296">
        <v>2411882</v>
      </c>
      <c r="L32" s="296">
        <v>49132</v>
      </c>
      <c r="M32" s="297">
        <v>50382</v>
      </c>
      <c r="N32" s="298">
        <v>-2.5</v>
      </c>
    </row>
    <row r="33" spans="1:16" ht="13.5" customHeight="1" x14ac:dyDescent="0.15">
      <c r="A33" s="250"/>
      <c r="B33" s="246"/>
      <c r="C33" s="246"/>
      <c r="D33" s="246"/>
      <c r="E33" s="246"/>
      <c r="F33" s="246"/>
      <c r="G33" s="1163" t="s">
        <v>505</v>
      </c>
      <c r="H33" s="1164"/>
      <c r="I33" s="1164"/>
      <c r="J33" s="1165"/>
      <c r="K33" s="296" t="s">
        <v>491</v>
      </c>
      <c r="L33" s="296" t="s">
        <v>491</v>
      </c>
      <c r="M33" s="297" t="s">
        <v>491</v>
      </c>
      <c r="N33" s="298" t="s">
        <v>491</v>
      </c>
    </row>
    <row r="34" spans="1:16" ht="27" customHeight="1" x14ac:dyDescent="0.15">
      <c r="A34" s="250"/>
      <c r="B34" s="246"/>
      <c r="C34" s="246"/>
      <c r="D34" s="246"/>
      <c r="E34" s="246"/>
      <c r="F34" s="246"/>
      <c r="G34" s="1163" t="s">
        <v>506</v>
      </c>
      <c r="H34" s="1164"/>
      <c r="I34" s="1164"/>
      <c r="J34" s="1165"/>
      <c r="K34" s="296" t="s">
        <v>491</v>
      </c>
      <c r="L34" s="296" t="s">
        <v>491</v>
      </c>
      <c r="M34" s="297">
        <v>67</v>
      </c>
      <c r="N34" s="298" t="s">
        <v>491</v>
      </c>
    </row>
    <row r="35" spans="1:16" ht="27" customHeight="1" x14ac:dyDescent="0.15">
      <c r="A35" s="250"/>
      <c r="B35" s="246"/>
      <c r="C35" s="246"/>
      <c r="D35" s="246"/>
      <c r="E35" s="246"/>
      <c r="F35" s="246"/>
      <c r="G35" s="1163" t="s">
        <v>507</v>
      </c>
      <c r="H35" s="1164"/>
      <c r="I35" s="1164"/>
      <c r="J35" s="1165"/>
      <c r="K35" s="296">
        <v>1359481</v>
      </c>
      <c r="L35" s="296">
        <v>27694</v>
      </c>
      <c r="M35" s="297">
        <v>21211</v>
      </c>
      <c r="N35" s="298">
        <v>30.6</v>
      </c>
    </row>
    <row r="36" spans="1:16" ht="27" customHeight="1" x14ac:dyDescent="0.15">
      <c r="A36" s="250"/>
      <c r="B36" s="246"/>
      <c r="C36" s="246"/>
      <c r="D36" s="246"/>
      <c r="E36" s="246"/>
      <c r="F36" s="246"/>
      <c r="G36" s="1163" t="s">
        <v>508</v>
      </c>
      <c r="H36" s="1164"/>
      <c r="I36" s="1164"/>
      <c r="J36" s="1165"/>
      <c r="K36" s="296">
        <v>27374</v>
      </c>
      <c r="L36" s="296">
        <v>558</v>
      </c>
      <c r="M36" s="297">
        <v>3327</v>
      </c>
      <c r="N36" s="298">
        <v>-83.2</v>
      </c>
    </row>
    <row r="37" spans="1:16" ht="13.5" customHeight="1" x14ac:dyDescent="0.15">
      <c r="A37" s="250"/>
      <c r="B37" s="246"/>
      <c r="C37" s="246"/>
      <c r="D37" s="246"/>
      <c r="E37" s="246"/>
      <c r="F37" s="246"/>
      <c r="G37" s="1163" t="s">
        <v>509</v>
      </c>
      <c r="H37" s="1164"/>
      <c r="I37" s="1164"/>
      <c r="J37" s="1165"/>
      <c r="K37" s="296">
        <v>1188</v>
      </c>
      <c r="L37" s="296">
        <v>24</v>
      </c>
      <c r="M37" s="297">
        <v>797</v>
      </c>
      <c r="N37" s="298">
        <v>-97</v>
      </c>
    </row>
    <row r="38" spans="1:16" ht="27" customHeight="1" x14ac:dyDescent="0.15">
      <c r="A38" s="250"/>
      <c r="B38" s="246"/>
      <c r="C38" s="246"/>
      <c r="D38" s="246"/>
      <c r="E38" s="246"/>
      <c r="F38" s="246"/>
      <c r="G38" s="1166" t="s">
        <v>510</v>
      </c>
      <c r="H38" s="1167"/>
      <c r="I38" s="1167"/>
      <c r="J38" s="1168"/>
      <c r="K38" s="299" t="s">
        <v>491</v>
      </c>
      <c r="L38" s="299" t="s">
        <v>491</v>
      </c>
      <c r="M38" s="300">
        <v>3</v>
      </c>
      <c r="N38" s="301" t="s">
        <v>491</v>
      </c>
      <c r="O38" s="295"/>
    </row>
    <row r="39" spans="1:16" x14ac:dyDescent="0.15">
      <c r="A39" s="250"/>
      <c r="B39" s="246"/>
      <c r="C39" s="246"/>
      <c r="D39" s="246"/>
      <c r="E39" s="246"/>
      <c r="F39" s="246"/>
      <c r="G39" s="1166" t="s">
        <v>511</v>
      </c>
      <c r="H39" s="1167"/>
      <c r="I39" s="1167"/>
      <c r="J39" s="1168"/>
      <c r="K39" s="302">
        <v>-688741</v>
      </c>
      <c r="L39" s="302">
        <v>-14030</v>
      </c>
      <c r="M39" s="303">
        <v>-4757</v>
      </c>
      <c r="N39" s="304">
        <v>194.9</v>
      </c>
      <c r="O39" s="295"/>
    </row>
    <row r="40" spans="1:16" ht="27" customHeight="1" x14ac:dyDescent="0.15">
      <c r="A40" s="250"/>
      <c r="B40" s="246"/>
      <c r="C40" s="246"/>
      <c r="D40" s="246"/>
      <c r="E40" s="246"/>
      <c r="F40" s="246"/>
      <c r="G40" s="1163" t="s">
        <v>512</v>
      </c>
      <c r="H40" s="1164"/>
      <c r="I40" s="1164"/>
      <c r="J40" s="1165"/>
      <c r="K40" s="302">
        <v>-2195446</v>
      </c>
      <c r="L40" s="302">
        <v>-44723</v>
      </c>
      <c r="M40" s="303">
        <v>-48278</v>
      </c>
      <c r="N40" s="304">
        <v>-7.4</v>
      </c>
      <c r="O40" s="295"/>
    </row>
    <row r="41" spans="1:16" x14ac:dyDescent="0.15">
      <c r="A41" s="250"/>
      <c r="B41" s="246"/>
      <c r="C41" s="246"/>
      <c r="D41" s="246"/>
      <c r="E41" s="246"/>
      <c r="F41" s="246"/>
      <c r="G41" s="1169" t="s">
        <v>282</v>
      </c>
      <c r="H41" s="1170"/>
      <c r="I41" s="1170"/>
      <c r="J41" s="1171"/>
      <c r="K41" s="296">
        <v>915738</v>
      </c>
      <c r="L41" s="302">
        <v>18654</v>
      </c>
      <c r="M41" s="303">
        <v>22752</v>
      </c>
      <c r="N41" s="304">
        <v>-18</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58" t="s">
        <v>481</v>
      </c>
      <c r="J49" s="1160" t="s">
        <v>516</v>
      </c>
      <c r="K49" s="1161"/>
      <c r="L49" s="1161"/>
      <c r="M49" s="1161"/>
      <c r="N49" s="1162"/>
    </row>
    <row r="50" spans="1:14" x14ac:dyDescent="0.15">
      <c r="A50" s="250"/>
      <c r="B50" s="246"/>
      <c r="C50" s="246"/>
      <c r="D50" s="246"/>
      <c r="E50" s="246"/>
      <c r="F50" s="246"/>
      <c r="G50" s="314"/>
      <c r="H50" s="315"/>
      <c r="I50" s="1159"/>
      <c r="J50" s="316" t="s">
        <v>517</v>
      </c>
      <c r="K50" s="317" t="s">
        <v>518</v>
      </c>
      <c r="L50" s="318" t="s">
        <v>519</v>
      </c>
      <c r="M50" s="319" t="s">
        <v>520</v>
      </c>
      <c r="N50" s="320" t="s">
        <v>521</v>
      </c>
    </row>
    <row r="51" spans="1:14" x14ac:dyDescent="0.15">
      <c r="A51" s="250"/>
      <c r="B51" s="246"/>
      <c r="C51" s="246"/>
      <c r="D51" s="246"/>
      <c r="E51" s="246"/>
      <c r="F51" s="246"/>
      <c r="G51" s="312" t="s">
        <v>522</v>
      </c>
      <c r="H51" s="313"/>
      <c r="I51" s="321">
        <v>3274157</v>
      </c>
      <c r="J51" s="322">
        <v>64819</v>
      </c>
      <c r="K51" s="323">
        <v>31.1</v>
      </c>
      <c r="L51" s="324">
        <v>45761</v>
      </c>
      <c r="M51" s="325">
        <v>-4.9000000000000004</v>
      </c>
      <c r="N51" s="326">
        <v>36</v>
      </c>
    </row>
    <row r="52" spans="1:14" x14ac:dyDescent="0.15">
      <c r="A52" s="250"/>
      <c r="B52" s="246"/>
      <c r="C52" s="246"/>
      <c r="D52" s="246"/>
      <c r="E52" s="246"/>
      <c r="F52" s="246"/>
      <c r="G52" s="327"/>
      <c r="H52" s="328" t="s">
        <v>523</v>
      </c>
      <c r="I52" s="329">
        <v>1675012</v>
      </c>
      <c r="J52" s="330">
        <v>33161</v>
      </c>
      <c r="K52" s="331">
        <v>15.9</v>
      </c>
      <c r="L52" s="332">
        <v>24777</v>
      </c>
      <c r="M52" s="333">
        <v>9.4</v>
      </c>
      <c r="N52" s="334">
        <v>6.5</v>
      </c>
    </row>
    <row r="53" spans="1:14" x14ac:dyDescent="0.15">
      <c r="A53" s="250"/>
      <c r="B53" s="246"/>
      <c r="C53" s="246"/>
      <c r="D53" s="246"/>
      <c r="E53" s="246"/>
      <c r="F53" s="246"/>
      <c r="G53" s="312" t="s">
        <v>524</v>
      </c>
      <c r="H53" s="313"/>
      <c r="I53" s="321">
        <v>4544638</v>
      </c>
      <c r="J53" s="322">
        <v>90354</v>
      </c>
      <c r="K53" s="323">
        <v>39.4</v>
      </c>
      <c r="L53" s="324">
        <v>56255</v>
      </c>
      <c r="M53" s="325">
        <v>22.9</v>
      </c>
      <c r="N53" s="326">
        <v>16.5</v>
      </c>
    </row>
    <row r="54" spans="1:14" x14ac:dyDescent="0.15">
      <c r="A54" s="250"/>
      <c r="B54" s="246"/>
      <c r="C54" s="246"/>
      <c r="D54" s="246"/>
      <c r="E54" s="246"/>
      <c r="F54" s="246"/>
      <c r="G54" s="327"/>
      <c r="H54" s="328" t="s">
        <v>523</v>
      </c>
      <c r="I54" s="329">
        <v>1785048</v>
      </c>
      <c r="J54" s="330">
        <v>35489</v>
      </c>
      <c r="K54" s="331">
        <v>7</v>
      </c>
      <c r="L54" s="332">
        <v>26957</v>
      </c>
      <c r="M54" s="333">
        <v>8.8000000000000007</v>
      </c>
      <c r="N54" s="334">
        <v>-1.8</v>
      </c>
    </row>
    <row r="55" spans="1:14" x14ac:dyDescent="0.15">
      <c r="A55" s="250"/>
      <c r="B55" s="246"/>
      <c r="C55" s="246"/>
      <c r="D55" s="246"/>
      <c r="E55" s="246"/>
      <c r="F55" s="246"/>
      <c r="G55" s="312" t="s">
        <v>525</v>
      </c>
      <c r="H55" s="313"/>
      <c r="I55" s="321">
        <v>4378799</v>
      </c>
      <c r="J55" s="322">
        <v>87674</v>
      </c>
      <c r="K55" s="323">
        <v>-3</v>
      </c>
      <c r="L55" s="324">
        <v>57944</v>
      </c>
      <c r="M55" s="325">
        <v>3</v>
      </c>
      <c r="N55" s="326">
        <v>-6</v>
      </c>
    </row>
    <row r="56" spans="1:14" x14ac:dyDescent="0.15">
      <c r="A56" s="250"/>
      <c r="B56" s="246"/>
      <c r="C56" s="246"/>
      <c r="D56" s="246"/>
      <c r="E56" s="246"/>
      <c r="F56" s="246"/>
      <c r="G56" s="327"/>
      <c r="H56" s="328" t="s">
        <v>523</v>
      </c>
      <c r="I56" s="329">
        <v>1538626</v>
      </c>
      <c r="J56" s="330">
        <v>30807</v>
      </c>
      <c r="K56" s="331">
        <v>-13.2</v>
      </c>
      <c r="L56" s="332">
        <v>29326</v>
      </c>
      <c r="M56" s="333">
        <v>8.8000000000000007</v>
      </c>
      <c r="N56" s="334">
        <v>-22</v>
      </c>
    </row>
    <row r="57" spans="1:14" x14ac:dyDescent="0.15">
      <c r="A57" s="250"/>
      <c r="B57" s="246"/>
      <c r="C57" s="246"/>
      <c r="D57" s="246"/>
      <c r="E57" s="246"/>
      <c r="F57" s="246"/>
      <c r="G57" s="312" t="s">
        <v>526</v>
      </c>
      <c r="H57" s="313"/>
      <c r="I57" s="321">
        <v>5699965</v>
      </c>
      <c r="J57" s="322">
        <v>114882</v>
      </c>
      <c r="K57" s="323">
        <v>31</v>
      </c>
      <c r="L57" s="324">
        <v>81768</v>
      </c>
      <c r="M57" s="325">
        <v>41.1</v>
      </c>
      <c r="N57" s="326">
        <v>-10.1</v>
      </c>
    </row>
    <row r="58" spans="1:14" x14ac:dyDescent="0.15">
      <c r="A58" s="250"/>
      <c r="B58" s="246"/>
      <c r="C58" s="246"/>
      <c r="D58" s="246"/>
      <c r="E58" s="246"/>
      <c r="F58" s="246"/>
      <c r="G58" s="327"/>
      <c r="H58" s="328" t="s">
        <v>523</v>
      </c>
      <c r="I58" s="329">
        <v>1685959</v>
      </c>
      <c r="J58" s="330">
        <v>33980</v>
      </c>
      <c r="K58" s="331">
        <v>10.3</v>
      </c>
      <c r="L58" s="332">
        <v>37917</v>
      </c>
      <c r="M58" s="333">
        <v>29.3</v>
      </c>
      <c r="N58" s="334">
        <v>-19</v>
      </c>
    </row>
    <row r="59" spans="1:14" x14ac:dyDescent="0.15">
      <c r="A59" s="250"/>
      <c r="B59" s="246"/>
      <c r="C59" s="246"/>
      <c r="D59" s="246"/>
      <c r="E59" s="246"/>
      <c r="F59" s="246"/>
      <c r="G59" s="312" t="s">
        <v>527</v>
      </c>
      <c r="H59" s="313"/>
      <c r="I59" s="321">
        <v>3421283</v>
      </c>
      <c r="J59" s="322">
        <v>69694</v>
      </c>
      <c r="K59" s="323">
        <v>-39.299999999999997</v>
      </c>
      <c r="L59" s="324">
        <v>65876</v>
      </c>
      <c r="M59" s="325">
        <v>-19.399999999999999</v>
      </c>
      <c r="N59" s="326">
        <v>-19.899999999999999</v>
      </c>
    </row>
    <row r="60" spans="1:14" x14ac:dyDescent="0.15">
      <c r="A60" s="250"/>
      <c r="B60" s="246"/>
      <c r="C60" s="246"/>
      <c r="D60" s="246"/>
      <c r="E60" s="246"/>
      <c r="F60" s="246"/>
      <c r="G60" s="327"/>
      <c r="H60" s="328" t="s">
        <v>523</v>
      </c>
      <c r="I60" s="335">
        <v>1676223</v>
      </c>
      <c r="J60" s="330">
        <v>34146</v>
      </c>
      <c r="K60" s="331">
        <v>0.5</v>
      </c>
      <c r="L60" s="332">
        <v>36484</v>
      </c>
      <c r="M60" s="333">
        <v>-3.8</v>
      </c>
      <c r="N60" s="334">
        <v>4.3</v>
      </c>
    </row>
    <row r="61" spans="1:14" x14ac:dyDescent="0.15">
      <c r="A61" s="250"/>
      <c r="B61" s="246"/>
      <c r="C61" s="246"/>
      <c r="D61" s="246"/>
      <c r="E61" s="246"/>
      <c r="F61" s="246"/>
      <c r="G61" s="312" t="s">
        <v>528</v>
      </c>
      <c r="H61" s="336"/>
      <c r="I61" s="337">
        <v>4263768</v>
      </c>
      <c r="J61" s="338">
        <v>85485</v>
      </c>
      <c r="K61" s="339">
        <v>11.8</v>
      </c>
      <c r="L61" s="340">
        <v>61521</v>
      </c>
      <c r="M61" s="341">
        <v>8.5</v>
      </c>
      <c r="N61" s="326">
        <v>3.3</v>
      </c>
    </row>
    <row r="62" spans="1:14" x14ac:dyDescent="0.15">
      <c r="A62" s="250"/>
      <c r="B62" s="246"/>
      <c r="C62" s="246"/>
      <c r="D62" s="246"/>
      <c r="E62" s="246"/>
      <c r="F62" s="246"/>
      <c r="G62" s="327"/>
      <c r="H62" s="328" t="s">
        <v>523</v>
      </c>
      <c r="I62" s="329">
        <v>1672174</v>
      </c>
      <c r="J62" s="330">
        <v>33517</v>
      </c>
      <c r="K62" s="331">
        <v>4.0999999999999996</v>
      </c>
      <c r="L62" s="332">
        <v>31092</v>
      </c>
      <c r="M62" s="333">
        <v>10.5</v>
      </c>
      <c r="N62" s="334">
        <v>-6.4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90" zoomScaleNormal="50" zoomScaleSheetLayoutView="9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11.64</v>
      </c>
      <c r="G47" s="12">
        <v>14.46</v>
      </c>
      <c r="H47" s="12">
        <v>16.12</v>
      </c>
      <c r="I47" s="12">
        <v>17.88</v>
      </c>
      <c r="J47" s="13">
        <v>18.940000000000001</v>
      </c>
    </row>
    <row r="48" spans="2:10" ht="57.75" customHeight="1" x14ac:dyDescent="0.15">
      <c r="B48" s="14"/>
      <c r="C48" s="1174" t="s">
        <v>4</v>
      </c>
      <c r="D48" s="1174"/>
      <c r="E48" s="1175"/>
      <c r="F48" s="15">
        <v>1.75</v>
      </c>
      <c r="G48" s="16">
        <v>1.99</v>
      </c>
      <c r="H48" s="16">
        <v>2.3199999999999998</v>
      </c>
      <c r="I48" s="16">
        <v>3.21</v>
      </c>
      <c r="J48" s="17">
        <v>0.94</v>
      </c>
    </row>
    <row r="49" spans="2:10" ht="57.75" customHeight="1" thickBot="1" x14ac:dyDescent="0.2">
      <c r="B49" s="18"/>
      <c r="C49" s="1176" t="s">
        <v>5</v>
      </c>
      <c r="D49" s="1176"/>
      <c r="E49" s="1177"/>
      <c r="F49" s="19">
        <v>1.74</v>
      </c>
      <c r="G49" s="20">
        <v>2.12</v>
      </c>
      <c r="H49" s="20">
        <v>0.79</v>
      </c>
      <c r="I49" s="20">
        <v>1.79</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赤穂市</cp:lastModifiedBy>
  <cp:lastPrinted>2018-04-12T01:24:24Z</cp:lastPrinted>
  <dcterms:created xsi:type="dcterms:W3CDTF">2018-01-24T05:36:14Z</dcterms:created>
  <dcterms:modified xsi:type="dcterms:W3CDTF">2018-10-30T07:22:57Z</dcterms:modified>
  <cp:category/>
</cp:coreProperties>
</file>