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defaultThemeVersion="124226"/>
  <mc:AlternateContent xmlns:mc="http://schemas.openxmlformats.org/markup-compatibility/2006">
    <mc:Choice Requires="x15">
      <x15ac:absPath xmlns:x15ac="http://schemas.microsoft.com/office/spreadsheetml/2010/11/ac" url="C:\Users\00976\AppData\Local\FinalCode\Work\FC\【経営比較分析表】2016_282294_47_171_000（公共）_xlsx\"/>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P8" i="4"/>
  <c r="I8" i="4"/>
  <c r="B8" i="4"/>
  <c r="D10" i="5" l="1"/>
  <c r="C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<sst xmlns="http://schemas.openxmlformats.org/spreadsheetml/2006/main" count="240" uniqueCount="126">
  <si>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</si>
  <si>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</si>
  <si>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</si>
  <si>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</si>
  <si>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</si>
  <si>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</si>
  <si>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</si>
  <si>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</si>
  <si>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</si>
  <si>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</si>
  <si>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</si>
  <si>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</si>
  <si>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</si>
  <si>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</si>
  <si>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</si>
  <si>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</si>
  <si>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</si>
  <si>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</si>
  <si>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</si>
  <si>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</si>
  <si>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</si>
  <si>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</si>
  <si>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</si>
  <si>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</si>
  <si>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</si>
  <si>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</si>
  <si>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</si>
  <si>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</si>
  <si>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</si>
  <si>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</si>
  <si>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</si>
  <si>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</si>
  <si>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</si>
  <si>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</si>
  <si>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</si>
  <si>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</si>
  <si>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</si>
  <si>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</si>
  <si>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</si>
  <si>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</si>
  <si>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</si>
  <si>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</si>
  <si>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</si>
  <si>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</si>
  <si>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</si>
  <si>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</si>
  <si>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</si>
  <si>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</si>
  <si>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</si>
  <si>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</si>
  <si>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</si>
  <si>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</si>
  <si>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</si>
  <si>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</si>
  <si>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</si>
  <si>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</si>
  <si>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</si>
  <si>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</si>
  <si>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</si>
  <si>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</si>
  <si>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</si>
  <si>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</si>
  <si>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</si>
  <si>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</si>
  <si>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</si>
  <si>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</si>
  <si>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</si>
  <si>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</si>
  <si>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</si>
  <si>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</si>
  <si>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</si>
  <si>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</si>
  <si>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</si>
  <si>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</si>
  <si>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</si>
  <si>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</si>
  <si>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</si>
  <si>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</si>
  <si>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</si>
  <si>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</si>
  <si>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</si>
  <si>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</si>
  <si>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</si>
  <si>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</si>
  <si>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</si>
  <si>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</si>
  <si>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</si>
  <si>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</si>
  <si>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</si>
  <si>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</si>
  <si>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</si>
  <si>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</si>
  <si>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</si>
  <si>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</si>
  <si>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</si>
  <si>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</si>
  <si>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</si>
  <si>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</si>
  <si>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</si>
  <si>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</si>
  <si>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</si>
  <si>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</si>
  <si>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</si>
  <si>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</si>
  <si>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</si>
  <si>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</si>
  <si>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</si>
  <si>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</si>
  <si>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</si>
  <si>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</si>
  <si>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たつの市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</si>
  <si>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</si>
  <si>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</si>
  <si>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</si>
  <si>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</si>
  <si>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</si>
  <si>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</si>
  <si>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</si>
  <si>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</si>
  <si>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</si>
  <si>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</si>
  <si>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</si>
  <si>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投資規模と使用料水準とのバランスが取れておらず、経営改善を図る必要がある。一方、未水洗化家庭への啓発活動により水洗化率は高く、今後も啓発活動の継続や管路の改修工事の実施により有収率の向上に努める必要がある。
　また、今後は人口の減少に伴う使用水量の減少及び使用料の減収が見込まれるため、適正な使用料の確保に努める必要がある。
　当該分析を踏まえ、ストックマネジメント計画や経営戦略等への反映、投資計画等の見直しに取り組み、早期健全化を目指す必要がある。</t>
    <rPh sb="1" eb="3">
      <t>トウシ</t>
    </rPh>
    <rPh sb="3" eb="5">
      <t>キボ</t>
    </rPh>
    <rPh sb="6" eb="9">
      <t>シヨウリョウ</t>
    </rPh>
    <rPh sb="9" eb="11">
      <t>スイジュン</t>
    </rPh>
    <rPh sb="18" eb="19">
      <t>ト</t>
    </rPh>
    <rPh sb="25" eb="27">
      <t>ケイエイ</t>
    </rPh>
    <rPh sb="27" eb="29">
      <t>カイゼン</t>
    </rPh>
    <rPh sb="30" eb="31">
      <t>ハカ</t>
    </rPh>
    <rPh sb="32" eb="34">
      <t>ヒツヨウ</t>
    </rPh>
    <rPh sb="38" eb="40">
      <t>イッポウ</t>
    </rPh>
    <rPh sb="41" eb="42">
      <t>ミ</t>
    </rPh>
    <rPh sb="42" eb="44">
      <t>スイセン</t>
    </rPh>
    <rPh sb="44" eb="45">
      <t>カ</t>
    </rPh>
    <rPh sb="45" eb="47">
      <t>カテイ</t>
    </rPh>
    <rPh sb="49" eb="51">
      <t>ケイハツ</t>
    </rPh>
    <rPh sb="51" eb="53">
      <t>カツドウ</t>
    </rPh>
    <rPh sb="56" eb="59">
      <t>スイセンカ</t>
    </rPh>
    <rPh sb="59" eb="60">
      <t>リツ</t>
    </rPh>
    <rPh sb="61" eb="62">
      <t>タカ</t>
    </rPh>
    <rPh sb="64" eb="66">
      <t>コンゴ</t>
    </rPh>
    <rPh sb="67" eb="69">
      <t>ケイハツ</t>
    </rPh>
    <rPh sb="69" eb="71">
      <t>カツドウ</t>
    </rPh>
    <rPh sb="72" eb="74">
      <t>ケイゾク</t>
    </rPh>
    <rPh sb="75" eb="77">
      <t>カンロ</t>
    </rPh>
    <rPh sb="78" eb="80">
      <t>カイシュウ</t>
    </rPh>
    <rPh sb="80" eb="82">
      <t>コウジ</t>
    </rPh>
    <rPh sb="83" eb="85">
      <t>ジッシ</t>
    </rPh>
    <rPh sb="88" eb="90">
      <t>ユウシュウ</t>
    </rPh>
    <rPh sb="90" eb="91">
      <t>リツ</t>
    </rPh>
    <rPh sb="92" eb="94">
      <t>コウジョウ</t>
    </rPh>
    <rPh sb="95" eb="96">
      <t>ツト</t>
    </rPh>
    <rPh sb="98" eb="100">
      <t>ヒツヨウ</t>
    </rPh>
    <rPh sb="109" eb="111">
      <t>コンゴ</t>
    </rPh>
    <rPh sb="112" eb="114">
      <t>ジンコウ</t>
    </rPh>
    <rPh sb="115" eb="117">
      <t>ゲンショウ</t>
    </rPh>
    <rPh sb="118" eb="119">
      <t>トモナ</t>
    </rPh>
    <rPh sb="120" eb="122">
      <t>シヨウ</t>
    </rPh>
    <rPh sb="122" eb="124">
      <t>スイリョウ</t>
    </rPh>
    <rPh sb="125" eb="127">
      <t>ゲンショウ</t>
    </rPh>
    <rPh sb="127" eb="128">
      <t>オヨ</t>
    </rPh>
    <rPh sb="129" eb="132">
      <t>シヨウリョウ</t>
    </rPh>
    <rPh sb="133" eb="134">
      <t>ゲン</t>
    </rPh>
    <rPh sb="134" eb="135">
      <t>シュウ</t>
    </rPh>
    <rPh sb="136" eb="138">
      <t>ミコ</t>
    </rPh>
    <rPh sb="144" eb="146">
      <t>テキセイ</t>
    </rPh>
    <rPh sb="147" eb="150">
      <t>シヨウリョウ</t>
    </rPh>
    <rPh sb="151" eb="153">
      <t>カクホ</t>
    </rPh>
    <rPh sb="154" eb="155">
      <t>ツト</t>
    </rPh>
    <rPh sb="157" eb="159">
      <t>ヒツヨウ</t>
    </rPh>
    <rPh sb="165" eb="167">
      <t>トウガイ</t>
    </rPh>
    <rPh sb="167" eb="169">
      <t>ブンセキ</t>
    </rPh>
    <rPh sb="170" eb="171">
      <t>フ</t>
    </rPh>
    <rPh sb="184" eb="186">
      <t>ケイカク</t>
    </rPh>
    <rPh sb="187" eb="189">
      <t>ケイエイ</t>
    </rPh>
    <rPh sb="189" eb="191">
      <t>センリャク</t>
    </rPh>
    <rPh sb="191" eb="192">
      <t>トウ</t>
    </rPh>
    <rPh sb="194" eb="196">
      <t>ハンエイ</t>
    </rPh>
    <rPh sb="207" eb="208">
      <t>ト</t>
    </rPh>
    <rPh sb="209" eb="210">
      <t>ク</t>
    </rPh>
    <rPh sb="212" eb="214">
      <t>ソウキ</t>
    </rPh>
    <rPh sb="214" eb="217">
      <t>ケンゼンカ</t>
    </rPh>
    <rPh sb="218" eb="220">
      <t>メザ</t>
    </rPh>
    <rPh sb="221" eb="223">
      <t>ヒツヨウ</t>
    </rPh>
    <phoneticPr fontId="7"/>
  </si>
  <si>
    <t>③（管渠改善率）管路の耐用年数50年を経過している管渠はないが、硫化水素等の影響によりクラック等が発生している箇所を重点的に改善していく必要がある。また、施設の電気機械設備は供用開始から20年以上経過し耐用年数を超過している。
　今後は、人口減少による使用料収入の推移を鑑みながら、ストックマネジメント計画等に基づき下水道施設の順次更新を行い、施設の延命化を図る必要がある。</t>
    <rPh sb="2" eb="4">
      <t>カンキョ</t>
    </rPh>
    <rPh sb="4" eb="6">
      <t>カイゼン</t>
    </rPh>
    <rPh sb="6" eb="7">
      <t>リツ</t>
    </rPh>
    <rPh sb="8" eb="10">
      <t>カンロ</t>
    </rPh>
    <rPh sb="11" eb="13">
      <t>タイヨウ</t>
    </rPh>
    <rPh sb="13" eb="15">
      <t>ネンスウ</t>
    </rPh>
    <rPh sb="17" eb="18">
      <t>ネン</t>
    </rPh>
    <rPh sb="19" eb="21">
      <t>ケイカ</t>
    </rPh>
    <rPh sb="25" eb="27">
      <t>カンキョ</t>
    </rPh>
    <rPh sb="32" eb="34">
      <t>リュウカ</t>
    </rPh>
    <rPh sb="34" eb="36">
      <t>スイソ</t>
    </rPh>
    <rPh sb="36" eb="37">
      <t>トウ</t>
    </rPh>
    <rPh sb="38" eb="40">
      <t>エイキョウ</t>
    </rPh>
    <rPh sb="47" eb="48">
      <t>トウ</t>
    </rPh>
    <rPh sb="49" eb="51">
      <t>ハッセイ</t>
    </rPh>
    <rPh sb="55" eb="57">
      <t>カショ</t>
    </rPh>
    <rPh sb="58" eb="61">
      <t>ジュウテンテキ</t>
    </rPh>
    <rPh sb="62" eb="64">
      <t>カイゼン</t>
    </rPh>
    <rPh sb="68" eb="70">
      <t>ヒツヨウ</t>
    </rPh>
    <rPh sb="87" eb="89">
      <t>キョウヨウ</t>
    </rPh>
    <rPh sb="89" eb="91">
      <t>カイシ</t>
    </rPh>
    <rPh sb="95" eb="98">
      <t>ネンイジョウ</t>
    </rPh>
    <rPh sb="98" eb="100">
      <t>ケイカ</t>
    </rPh>
    <rPh sb="101" eb="103">
      <t>タイヨウ</t>
    </rPh>
    <rPh sb="103" eb="105">
      <t>ネンスウ</t>
    </rPh>
    <rPh sb="106" eb="108">
      <t>チョウカ</t>
    </rPh>
    <rPh sb="115" eb="117">
      <t>コンゴ</t>
    </rPh>
    <rPh sb="119" eb="121">
      <t>ジンコウ</t>
    </rPh>
    <rPh sb="121" eb="123">
      <t>ゲンショウ</t>
    </rPh>
    <rPh sb="126" eb="129">
      <t>シヨウリョウ</t>
    </rPh>
    <rPh sb="129" eb="131">
      <t>シュウニュウ</t>
    </rPh>
    <rPh sb="132" eb="134">
      <t>スイイ</t>
    </rPh>
    <rPh sb="135" eb="136">
      <t>カンガ</t>
    </rPh>
    <rPh sb="155" eb="156">
      <t>モト</t>
    </rPh>
    <rPh sb="158" eb="161">
      <t>ゲスイドウ</t>
    </rPh>
    <rPh sb="161" eb="163">
      <t>シセツ</t>
    </rPh>
    <rPh sb="164" eb="166">
      <t>ジュンジ</t>
    </rPh>
    <rPh sb="166" eb="168">
      <t>コウシン</t>
    </rPh>
    <rPh sb="169" eb="170">
      <t>オコナ</t>
    </rPh>
    <rPh sb="172" eb="174">
      <t>シセツ</t>
    </rPh>
    <rPh sb="175" eb="177">
      <t>エンメイ</t>
    </rPh>
    <rPh sb="177" eb="178">
      <t>カ</t>
    </rPh>
    <rPh sb="179" eb="180">
      <t>ハカ</t>
    </rPh>
    <rPh sb="181" eb="183">
      <t>ヒツヨウ</t>
    </rPh>
    <phoneticPr fontId="7"/>
  </si>
  <si>
    <t>非設置</t>
    <rPh sb="0" eb="1">
      <t>ヒ</t>
    </rPh>
    <rPh sb="1" eb="3">
      <t>セッチ</t>
    </rPh>
    <phoneticPr fontId="4"/>
  </si>
  <si>
    <t>①（収益的収支比率)収益的収支比率が７０％台で右肩下がりとなっている。企業債償還時期の集中が影響しており、経営改善に向け適正な収益の確保に努める必要がある。
④（企業債残高対事業規模比率）類似団体平均値と比較すると若干数値が高い。投資規模と使用料水準とのバランスに欠けているため、適正な使用料収入の確保が必要である。
⑤（経費回収率）類似団体平均値と比較すると率が半数以下となっており、汚水処理に係る費用が使用料では賄えきれず、一般会計からの繰入に依存している状況である。今後はより一層の使用料収入の確保及び汚水処理費用の削減に努める必要がある。
⑥（汚水処理原価）類似団体平均値と比較すると２倍以上の費用がかかっている。その一因として浸入水が考えられるため、有収率向上に向けて浸入水調査や管路施設の改修工事を実施していく必要がある。
⑦（施設利用率）類似団体平均値と比較しても利用率が低く５割程度であり、人口の減少に伴う処理水量の減が今後も見込まれるため、施設規模の適正な水準に向けた改善が必要である。
⑧（水洗化率）類似団体平均値よりも率は高いものの、使用料の増収を図るために今後も啓発活動等により、さらなる水洗化率の向上を目指す必要がある。</t>
    <rPh sb="10" eb="13">
      <t>シュウエキテキ</t>
    </rPh>
    <rPh sb="13" eb="15">
      <t>シュウシ</t>
    </rPh>
    <rPh sb="15" eb="17">
      <t>ヒリツ</t>
    </rPh>
    <rPh sb="23" eb="26">
      <t>ミギカタサ</t>
    </rPh>
    <rPh sb="35" eb="37">
      <t>キギョウ</t>
    </rPh>
    <rPh sb="37" eb="38">
      <t>サイ</t>
    </rPh>
    <rPh sb="38" eb="40">
      <t>ショウカン</t>
    </rPh>
    <rPh sb="40" eb="42">
      <t>ジキ</t>
    </rPh>
    <rPh sb="43" eb="45">
      <t>シュウチュウ</t>
    </rPh>
    <rPh sb="46" eb="48">
      <t>エイキョウ</t>
    </rPh>
    <rPh sb="53" eb="55">
      <t>ケイエイ</t>
    </rPh>
    <rPh sb="55" eb="57">
      <t>カイゼン</t>
    </rPh>
    <rPh sb="58" eb="59">
      <t>ム</t>
    </rPh>
    <rPh sb="60" eb="62">
      <t>テキセイ</t>
    </rPh>
    <rPh sb="63" eb="65">
      <t>シュウエキ</t>
    </rPh>
    <rPh sb="66" eb="68">
      <t>カクホ</t>
    </rPh>
    <rPh sb="69" eb="70">
      <t>ツト</t>
    </rPh>
    <rPh sb="72" eb="74">
      <t>ヒツヨウ</t>
    </rPh>
    <rPh sb="82" eb="84">
      <t>キギョウ</t>
    </rPh>
    <rPh sb="84" eb="85">
      <t>サイ</t>
    </rPh>
    <rPh sb="85" eb="87">
      <t>ザンダカ</t>
    </rPh>
    <rPh sb="87" eb="88">
      <t>タイ</t>
    </rPh>
    <rPh sb="88" eb="90">
      <t>ジギョウ</t>
    </rPh>
    <rPh sb="90" eb="92">
      <t>キボ</t>
    </rPh>
    <rPh sb="92" eb="94">
      <t>ヒリツ</t>
    </rPh>
    <rPh sb="95" eb="97">
      <t>ルイジ</t>
    </rPh>
    <rPh sb="97" eb="99">
      <t>ダンタイ</t>
    </rPh>
    <rPh sb="99" eb="102">
      <t>ヘイキンチ</t>
    </rPh>
    <rPh sb="108" eb="110">
      <t>ジャッカン</t>
    </rPh>
    <rPh sb="110" eb="112">
      <t>スウチ</t>
    </rPh>
    <rPh sb="113" eb="114">
      <t>タカ</t>
    </rPh>
    <rPh sb="116" eb="118">
      <t>トウシ</t>
    </rPh>
    <rPh sb="118" eb="120">
      <t>キボ</t>
    </rPh>
    <rPh sb="121" eb="124">
      <t>シヨウリョウ</t>
    </rPh>
    <rPh sb="124" eb="126">
      <t>スイジュン</t>
    </rPh>
    <rPh sb="133" eb="134">
      <t>カ</t>
    </rPh>
    <rPh sb="141" eb="143">
      <t>テキセイ</t>
    </rPh>
    <rPh sb="144" eb="147">
      <t>シヨウリョウ</t>
    </rPh>
    <rPh sb="147" eb="149">
      <t>シュウニュウ</t>
    </rPh>
    <rPh sb="150" eb="152">
      <t>カクホ</t>
    </rPh>
    <rPh sb="153" eb="155">
      <t>ヒツヨウ</t>
    </rPh>
    <rPh sb="163" eb="165">
      <t>ケイヒ</t>
    </rPh>
    <rPh sb="165" eb="167">
      <t>カイシュウ</t>
    </rPh>
    <rPh sb="167" eb="168">
      <t>リツ</t>
    </rPh>
    <rPh sb="182" eb="183">
      <t>リツ</t>
    </rPh>
    <rPh sb="184" eb="186">
      <t>ハンスウ</t>
    </rPh>
    <rPh sb="186" eb="188">
      <t>イカ</t>
    </rPh>
    <rPh sb="195" eb="197">
      <t>オスイ</t>
    </rPh>
    <rPh sb="197" eb="199">
      <t>ショリ</t>
    </rPh>
    <rPh sb="200" eb="201">
      <t>カカ</t>
    </rPh>
    <rPh sb="202" eb="204">
      <t>ヒヨウ</t>
    </rPh>
    <rPh sb="205" eb="208">
      <t>シヨウリョウ</t>
    </rPh>
    <rPh sb="210" eb="211">
      <t>マカナ</t>
    </rPh>
    <rPh sb="216" eb="218">
      <t>イッパン</t>
    </rPh>
    <rPh sb="218" eb="220">
      <t>カイケイ</t>
    </rPh>
    <rPh sb="223" eb="225">
      <t>クリイレ</t>
    </rPh>
    <rPh sb="232" eb="234">
      <t>ジョウキョウ</t>
    </rPh>
    <rPh sb="238" eb="240">
      <t>コンゴ</t>
    </rPh>
    <rPh sb="243" eb="245">
      <t>イッソウ</t>
    </rPh>
    <rPh sb="246" eb="249">
      <t>シヨウリョウ</t>
    </rPh>
    <rPh sb="249" eb="251">
      <t>シュウニュウ</t>
    </rPh>
    <rPh sb="252" eb="254">
      <t>カクホ</t>
    </rPh>
    <rPh sb="254" eb="255">
      <t>オヨ</t>
    </rPh>
    <rPh sb="256" eb="258">
      <t>オスイ</t>
    </rPh>
    <rPh sb="258" eb="260">
      <t>ショリ</t>
    </rPh>
    <rPh sb="260" eb="262">
      <t>ヒヨウ</t>
    </rPh>
    <rPh sb="263" eb="265">
      <t>サクゲン</t>
    </rPh>
    <rPh sb="266" eb="267">
      <t>ツト</t>
    </rPh>
    <rPh sb="269" eb="271">
      <t>ヒツヨウ</t>
    </rPh>
    <rPh sb="279" eb="281">
      <t>オスイ</t>
    </rPh>
    <rPh sb="281" eb="283">
      <t>ショリ</t>
    </rPh>
    <rPh sb="283" eb="285">
      <t>ゲンカ</t>
    </rPh>
    <rPh sb="300" eb="303">
      <t>バイイジョウ</t>
    </rPh>
    <rPh sb="304" eb="306">
      <t>ヒヨウ</t>
    </rPh>
    <rPh sb="316" eb="318">
      <t>イチイン</t>
    </rPh>
    <rPh sb="321" eb="323">
      <t>シンニュウ</t>
    </rPh>
    <rPh sb="323" eb="324">
      <t>スイ</t>
    </rPh>
    <rPh sb="325" eb="326">
      <t>カンガ</t>
    </rPh>
    <rPh sb="333" eb="335">
      <t>ユウシュウ</t>
    </rPh>
    <rPh sb="335" eb="336">
      <t>リツ</t>
    </rPh>
    <rPh sb="336" eb="338">
      <t>コウジョウ</t>
    </rPh>
    <rPh sb="339" eb="340">
      <t>ム</t>
    </rPh>
    <rPh sb="342" eb="344">
      <t>シンニュウ</t>
    </rPh>
    <rPh sb="344" eb="345">
      <t>スイ</t>
    </rPh>
    <rPh sb="345" eb="347">
      <t>チョウサ</t>
    </rPh>
    <rPh sb="348" eb="350">
      <t>カンロ</t>
    </rPh>
    <rPh sb="350" eb="352">
      <t>シセツ</t>
    </rPh>
    <rPh sb="353" eb="355">
      <t>カイシュウ</t>
    </rPh>
    <rPh sb="355" eb="357">
      <t>コウジ</t>
    </rPh>
    <rPh sb="358" eb="360">
      <t>ジッシ</t>
    </rPh>
    <rPh sb="364" eb="366">
      <t>ヒツヨウ</t>
    </rPh>
    <rPh sb="374" eb="376">
      <t>シセツ</t>
    </rPh>
    <rPh sb="397" eb="398">
      <t>ヒク</t>
    </rPh>
    <rPh sb="407" eb="409">
      <t>ジンコウ</t>
    </rPh>
    <rPh sb="410" eb="412">
      <t>ゲンショウ</t>
    </rPh>
    <rPh sb="413" eb="414">
      <t>トモナ</t>
    </rPh>
    <rPh sb="415" eb="417">
      <t>ショリ</t>
    </rPh>
    <rPh sb="417" eb="419">
      <t>スイリョウ</t>
    </rPh>
    <rPh sb="420" eb="421">
      <t>ゲン</t>
    </rPh>
    <rPh sb="422" eb="424">
      <t>コンゴ</t>
    </rPh>
    <rPh sb="425" eb="427">
      <t>ミコ</t>
    </rPh>
    <rPh sb="433" eb="435">
      <t>シセツ</t>
    </rPh>
    <rPh sb="435" eb="437">
      <t>キボ</t>
    </rPh>
    <rPh sb="438" eb="440">
      <t>テキセイ</t>
    </rPh>
    <rPh sb="441" eb="443">
      <t>スイジュン</t>
    </rPh>
    <rPh sb="444" eb="445">
      <t>ム</t>
    </rPh>
    <rPh sb="447" eb="449">
      <t>カイゼン</t>
    </rPh>
    <rPh sb="450" eb="452">
      <t>ヒツヨウ</t>
    </rPh>
    <rPh sb="460" eb="463">
      <t>スイセンカ</t>
    </rPh>
    <rPh sb="463" eb="464">
      <t>リツ</t>
    </rPh>
    <rPh sb="465" eb="467">
      <t>ルイジ</t>
    </rPh>
    <rPh sb="467" eb="469">
      <t>ダンタイ</t>
    </rPh>
    <rPh sb="469" eb="472">
      <t>ヘイキンチ</t>
    </rPh>
    <rPh sb="475" eb="476">
      <t>リツ</t>
    </rPh>
    <rPh sb="477" eb="478">
      <t>タカ</t>
    </rPh>
    <rPh sb="483" eb="486">
      <t>シヨウリョウ</t>
    </rPh>
    <rPh sb="487" eb="489">
      <t>ゾウシュウ</t>
    </rPh>
    <rPh sb="490" eb="491">
      <t>ハカ</t>
    </rPh>
    <rPh sb="495" eb="497">
      <t>コンゴ</t>
    </rPh>
    <rPh sb="498" eb="500">
      <t>ケイハツ</t>
    </rPh>
    <rPh sb="500" eb="502">
      <t>カツドウ</t>
    </rPh>
    <rPh sb="502" eb="503">
      <t>トウ</t>
    </rPh>
    <rPh sb="511" eb="514">
      <t>スイセンカ</t>
    </rPh>
    <rPh sb="514" eb="515">
      <t>リツ</t>
    </rPh>
    <rPh sb="516" eb="518">
      <t>コウジョウ</t>
    </rPh>
    <rPh sb="519" eb="521">
      <t>メザ</t>
    </rPh>
    <rPh sb="522" eb="524">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</si>
</sst>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明朝"/>
      <family val="1"/>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xf numFmtId="38" fontId="22" fillId="0" borderId="0" applyFont="0" applyFill="0" applyBorder="0" applyAlignment="0" applyProtection="0"/>
    <xf numFmtId="6" fontId="17" fillId="0" borderId="0" applyFont="0" applyFill="0" applyBorder="0" applyAlignment="0" applyProtection="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3" fillId="0" borderId="6" xfId="1" applyFont="1" applyBorder="1" applyAlignment="1" applyProtection="1">
      <alignment horizontal="left" vertical="top" wrapText="1"/>
      <protection locked="0"/>
    </xf>
    <xf numFmtId="0" fontId="23" fillId="0" borderId="0" xfId="1" applyFont="1" applyBorder="1" applyAlignment="1" applyProtection="1">
      <alignment horizontal="left" vertical="top" wrapText="1"/>
      <protection locked="0"/>
    </xf>
    <xf numFmtId="0" fontId="23" fillId="0" borderId="7" xfId="1" applyFont="1" applyBorder="1" applyAlignment="1" applyProtection="1">
      <alignment horizontal="left" vertical="top" wrapText="1"/>
      <protection locked="0"/>
    </xf>
    <xf numFmtId="0" fontId="23" fillId="0" borderId="8" xfId="1" applyFont="1" applyBorder="1" applyAlignment="1" applyProtection="1">
      <alignment horizontal="left" vertical="top" wrapText="1"/>
      <protection locked="0"/>
    </xf>
    <xf numFmtId="0" fontId="23" fillId="0" borderId="1" xfId="1" applyFont="1" applyBorder="1" applyAlignment="1" applyProtection="1">
      <alignment horizontal="left" vertical="top" wrapText="1"/>
      <protection locked="0"/>
    </xf>
    <xf numFmtId="0" fontId="23"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21">
    <cellStyle name="桁区切り 2" xfId="2"/>
    <cellStyle name="桁区切り 2 2" xfId="19"/>
    <cellStyle name="桁区切り 3" xfId="3"/>
    <cellStyle name="桁区切り 3 2" xfId="4"/>
    <cellStyle name="通貨 2" xfId="5"/>
    <cellStyle name="通貨 2 2" xfId="20"/>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0.17</c:v>
                </c:pt>
                <c:pt idx="4" formatCode="#,##0.00;&quot;△&quot;#,##0.00;&quot;-&quot;">
                  <c:v>0.17</c:v>
                </c:pt>
              </c:numCache>
            </c:numRef>
          </c:val>
          <c:extLst>
            <c:ext xmlns:c16="http://schemas.microsoft.com/office/drawing/2014/chart" uri="{C3380CC4-5D6E-409C-BE32-E72D297353CC}">
              <c16:uniqueId val="{00000000-54A2-492E-B3EF-E353D3A2612F}"/>
            </c:ext>
          </c:extLst>
        </c:ser>
        <c:dLbls>
          <c:showLegendKey val="0"/>
          <c:showVal val="0"/>
          <c:showCatName val="0"/>
          <c:showSerName val="0"/>
          <c:showPercent val="0"/>
          <c:showBubbleSize val="0"/>
        </c:dLbls>
        <c:gapWidth val="150"/>
        <c:axId val="118311168"/>
        <c:axId val="1188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extLst>
            <c:ext xmlns:c16="http://schemas.microsoft.com/office/drawing/2014/chart" uri="{C3380CC4-5D6E-409C-BE32-E72D297353CC}">
              <c16:uniqueId val="{00000001-54A2-492E-B3EF-E353D3A2612F}"/>
            </c:ext>
          </c:extLst>
        </c:ser>
        <c:dLbls>
          <c:showLegendKey val="0"/>
          <c:showVal val="0"/>
          <c:showCatName val="0"/>
          <c:showSerName val="0"/>
          <c:showPercent val="0"/>
          <c:showBubbleSize val="0"/>
        </c:dLbls>
        <c:marker val="1"/>
        <c:smooth val="0"/>
        <c:axId val="118311168"/>
        <c:axId val="118870400"/>
      </c:lineChart>
      <c:dateAx>
        <c:axId val="118311168"/>
        <c:scaling>
          <c:orientation val="minMax"/>
        </c:scaling>
        <c:delete val="1"/>
        <c:axPos val="b"/>
        <c:numFmt formatCode="ge" sourceLinked="1"/>
        <c:majorTickMark val="none"/>
        <c:minorTickMark val="none"/>
        <c:tickLblPos val="none"/>
        <c:crossAx val="118870400"/>
        <c:crosses val="autoZero"/>
        <c:auto val="1"/>
        <c:lblOffset val="100"/>
        <c:baseTimeUnit val="years"/>
      </c:dateAx>
      <c:valAx>
        <c:axId val="1188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50</c:v>
                </c:pt>
                <c:pt idx="1">
                  <c:v>50.71</c:v>
                </c:pt>
                <c:pt idx="2">
                  <c:v>51.07</c:v>
                </c:pt>
                <c:pt idx="3">
                  <c:v>54.64</c:v>
                </c:pt>
                <c:pt idx="4">
                  <c:v>54.64</c:v>
                </c:pt>
              </c:numCache>
            </c:numRef>
          </c:val>
          <c:extLst>
            <c:ext xmlns:c16="http://schemas.microsoft.com/office/drawing/2014/chart" uri="{C3380CC4-5D6E-409C-BE32-E72D297353CC}">
              <c16:uniqueId val="{00000000-75B6-4273-8DEA-32EBC9C52C33}"/>
            </c:ext>
          </c:extLst>
        </c:ser>
        <c:dLbls>
          <c:showLegendKey val="0"/>
          <c:showVal val="0"/>
          <c:showCatName val="0"/>
          <c:showSerName val="0"/>
          <c:showPercent val="0"/>
          <c:showBubbleSize val="0"/>
        </c:dLbls>
        <c:gapWidth val="150"/>
        <c:axId val="132078976"/>
        <c:axId val="13208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extLst>
            <c:ext xmlns:c16="http://schemas.microsoft.com/office/drawing/2014/chart" uri="{C3380CC4-5D6E-409C-BE32-E72D297353CC}">
              <c16:uniqueId val="{00000001-75B6-4273-8DEA-32EBC9C52C33}"/>
            </c:ext>
          </c:extLst>
        </c:ser>
        <c:dLbls>
          <c:showLegendKey val="0"/>
          <c:showVal val="0"/>
          <c:showCatName val="0"/>
          <c:showSerName val="0"/>
          <c:showPercent val="0"/>
          <c:showBubbleSize val="0"/>
        </c:dLbls>
        <c:marker val="1"/>
        <c:smooth val="0"/>
        <c:axId val="132078976"/>
        <c:axId val="132089344"/>
      </c:lineChart>
      <c:dateAx>
        <c:axId val="132078976"/>
        <c:scaling>
          <c:orientation val="minMax"/>
        </c:scaling>
        <c:delete val="1"/>
        <c:axPos val="b"/>
        <c:numFmt formatCode="ge" sourceLinked="1"/>
        <c:majorTickMark val="none"/>
        <c:minorTickMark val="none"/>
        <c:tickLblPos val="none"/>
        <c:crossAx val="132089344"/>
        <c:crosses val="autoZero"/>
        <c:auto val="1"/>
        <c:lblOffset val="100"/>
        <c:baseTimeUnit val="years"/>
      </c:dateAx>
      <c:valAx>
        <c:axId val="13208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7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92.43</c:v>
                </c:pt>
                <c:pt idx="1">
                  <c:v>92.77</c:v>
                </c:pt>
                <c:pt idx="2">
                  <c:v>93.16</c:v>
                </c:pt>
                <c:pt idx="3">
                  <c:v>93.89</c:v>
                </c:pt>
                <c:pt idx="4">
                  <c:v>92.84</c:v>
                </c:pt>
              </c:numCache>
            </c:numRef>
          </c:val>
          <c:extLst>
            <c:ext xmlns:c16="http://schemas.microsoft.com/office/drawing/2014/chart" uri="{C3380CC4-5D6E-409C-BE32-E72D297353CC}">
              <c16:uniqueId val="{00000000-D89E-4D9C-8EB7-C7D040BEFA98}"/>
            </c:ext>
          </c:extLst>
        </c:ser>
        <c:dLbls>
          <c:showLegendKey val="0"/>
          <c:showVal val="0"/>
          <c:showCatName val="0"/>
          <c:showSerName val="0"/>
          <c:showPercent val="0"/>
          <c:showBubbleSize val="0"/>
        </c:dLbls>
        <c:gapWidth val="150"/>
        <c:axId val="140008448"/>
        <c:axId val="14001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extLst>
            <c:ext xmlns:c16="http://schemas.microsoft.com/office/drawing/2014/chart" uri="{C3380CC4-5D6E-409C-BE32-E72D297353CC}">
              <c16:uniqueId val="{00000001-D89E-4D9C-8EB7-C7D040BEFA98}"/>
            </c:ext>
          </c:extLst>
        </c:ser>
        <c:dLbls>
          <c:showLegendKey val="0"/>
          <c:showVal val="0"/>
          <c:showCatName val="0"/>
          <c:showSerName val="0"/>
          <c:showPercent val="0"/>
          <c:showBubbleSize val="0"/>
        </c:dLbls>
        <c:marker val="1"/>
        <c:smooth val="0"/>
        <c:axId val="140008448"/>
        <c:axId val="140014720"/>
      </c:lineChart>
      <c:dateAx>
        <c:axId val="140008448"/>
        <c:scaling>
          <c:orientation val="minMax"/>
        </c:scaling>
        <c:delete val="1"/>
        <c:axPos val="b"/>
        <c:numFmt formatCode="ge" sourceLinked="1"/>
        <c:majorTickMark val="none"/>
        <c:minorTickMark val="none"/>
        <c:tickLblPos val="none"/>
        <c:crossAx val="140014720"/>
        <c:crosses val="autoZero"/>
        <c:auto val="1"/>
        <c:lblOffset val="100"/>
        <c:baseTimeUnit val="years"/>
      </c:dateAx>
      <c:valAx>
        <c:axId val="14001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0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75.02</c:v>
                </c:pt>
                <c:pt idx="1">
                  <c:v>74.92</c:v>
                </c:pt>
                <c:pt idx="2">
                  <c:v>74.650000000000006</c:v>
                </c:pt>
                <c:pt idx="3">
                  <c:v>72.56</c:v>
                </c:pt>
                <c:pt idx="4">
                  <c:v>70.489999999999995</c:v>
                </c:pt>
              </c:numCache>
            </c:numRef>
          </c:val>
          <c:extLst>
            <c:ext xmlns:c16="http://schemas.microsoft.com/office/drawing/2014/chart" uri="{C3380CC4-5D6E-409C-BE32-E72D297353CC}">
              <c16:uniqueId val="{00000000-2675-4F96-B0EE-A975124DACD4}"/>
            </c:ext>
          </c:extLst>
        </c:ser>
        <c:dLbls>
          <c:showLegendKey val="0"/>
          <c:showVal val="0"/>
          <c:showCatName val="0"/>
          <c:showSerName val="0"/>
          <c:showPercent val="0"/>
          <c:showBubbleSize val="0"/>
        </c:dLbls>
        <c:gapWidth val="150"/>
        <c:axId val="118839168"/>
        <c:axId val="11884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75-4F96-B0EE-A975124DACD4}"/>
            </c:ext>
          </c:extLst>
        </c:ser>
        <c:dLbls>
          <c:showLegendKey val="0"/>
          <c:showVal val="0"/>
          <c:showCatName val="0"/>
          <c:showSerName val="0"/>
          <c:showPercent val="0"/>
          <c:showBubbleSize val="0"/>
        </c:dLbls>
        <c:marker val="1"/>
        <c:smooth val="0"/>
        <c:axId val="118839168"/>
        <c:axId val="118845440"/>
      </c:lineChart>
      <c:dateAx>
        <c:axId val="118839168"/>
        <c:scaling>
          <c:orientation val="minMax"/>
        </c:scaling>
        <c:delete val="1"/>
        <c:axPos val="b"/>
        <c:numFmt formatCode="ge" sourceLinked="1"/>
        <c:majorTickMark val="none"/>
        <c:minorTickMark val="none"/>
        <c:tickLblPos val="none"/>
        <c:crossAx val="118845440"/>
        <c:crosses val="autoZero"/>
        <c:auto val="1"/>
        <c:lblOffset val="100"/>
        <c:baseTimeUnit val="years"/>
      </c:dateAx>
      <c:valAx>
        <c:axId val="11884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F4-4499-A8B9-54AE903303DA}"/>
            </c:ext>
          </c:extLst>
        </c:ser>
        <c:dLbls>
          <c:showLegendKey val="0"/>
          <c:showVal val="0"/>
          <c:showCatName val="0"/>
          <c:showSerName val="0"/>
          <c:showPercent val="0"/>
          <c:showBubbleSize val="0"/>
        </c:dLbls>
        <c:gapWidth val="150"/>
        <c:axId val="118904320"/>
        <c:axId val="1189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F4-4499-A8B9-54AE903303DA}"/>
            </c:ext>
          </c:extLst>
        </c:ser>
        <c:dLbls>
          <c:showLegendKey val="0"/>
          <c:showVal val="0"/>
          <c:showCatName val="0"/>
          <c:showSerName val="0"/>
          <c:showPercent val="0"/>
          <c:showBubbleSize val="0"/>
        </c:dLbls>
        <c:marker val="1"/>
        <c:smooth val="0"/>
        <c:axId val="118904320"/>
        <c:axId val="118906240"/>
      </c:lineChart>
      <c:dateAx>
        <c:axId val="118904320"/>
        <c:scaling>
          <c:orientation val="minMax"/>
        </c:scaling>
        <c:delete val="1"/>
        <c:axPos val="b"/>
        <c:numFmt formatCode="ge" sourceLinked="1"/>
        <c:majorTickMark val="none"/>
        <c:minorTickMark val="none"/>
        <c:tickLblPos val="none"/>
        <c:crossAx val="118906240"/>
        <c:crosses val="autoZero"/>
        <c:auto val="1"/>
        <c:lblOffset val="100"/>
        <c:baseTimeUnit val="years"/>
      </c:dateAx>
      <c:valAx>
        <c:axId val="1189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3D-4B1B-B9DE-B65F8E2BD5DD}"/>
            </c:ext>
          </c:extLst>
        </c:ser>
        <c:dLbls>
          <c:showLegendKey val="0"/>
          <c:showVal val="0"/>
          <c:showCatName val="0"/>
          <c:showSerName val="0"/>
          <c:showPercent val="0"/>
          <c:showBubbleSize val="0"/>
        </c:dLbls>
        <c:gapWidth val="150"/>
        <c:axId val="118932608"/>
        <c:axId val="11893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3D-4B1B-B9DE-B65F8E2BD5DD}"/>
            </c:ext>
          </c:extLst>
        </c:ser>
        <c:dLbls>
          <c:showLegendKey val="0"/>
          <c:showVal val="0"/>
          <c:showCatName val="0"/>
          <c:showSerName val="0"/>
          <c:showPercent val="0"/>
          <c:showBubbleSize val="0"/>
        </c:dLbls>
        <c:marker val="1"/>
        <c:smooth val="0"/>
        <c:axId val="118932608"/>
        <c:axId val="118934528"/>
      </c:lineChart>
      <c:dateAx>
        <c:axId val="118932608"/>
        <c:scaling>
          <c:orientation val="minMax"/>
        </c:scaling>
        <c:delete val="1"/>
        <c:axPos val="b"/>
        <c:numFmt formatCode="ge" sourceLinked="1"/>
        <c:majorTickMark val="none"/>
        <c:minorTickMark val="none"/>
        <c:tickLblPos val="none"/>
        <c:crossAx val="118934528"/>
        <c:crosses val="autoZero"/>
        <c:auto val="1"/>
        <c:lblOffset val="100"/>
        <c:baseTimeUnit val="years"/>
      </c:dateAx>
      <c:valAx>
        <c:axId val="1189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D6-4057-9082-5ED1B3ADAB56}"/>
            </c:ext>
          </c:extLst>
        </c:ser>
        <c:dLbls>
          <c:showLegendKey val="0"/>
          <c:showVal val="0"/>
          <c:showCatName val="0"/>
          <c:showSerName val="0"/>
          <c:showPercent val="0"/>
          <c:showBubbleSize val="0"/>
        </c:dLbls>
        <c:gapWidth val="150"/>
        <c:axId val="119219328"/>
        <c:axId val="1192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D6-4057-9082-5ED1B3ADAB56}"/>
            </c:ext>
          </c:extLst>
        </c:ser>
        <c:dLbls>
          <c:showLegendKey val="0"/>
          <c:showVal val="0"/>
          <c:showCatName val="0"/>
          <c:showSerName val="0"/>
          <c:showPercent val="0"/>
          <c:showBubbleSize val="0"/>
        </c:dLbls>
        <c:marker val="1"/>
        <c:smooth val="0"/>
        <c:axId val="119219328"/>
        <c:axId val="119221248"/>
      </c:lineChart>
      <c:dateAx>
        <c:axId val="119219328"/>
        <c:scaling>
          <c:orientation val="minMax"/>
        </c:scaling>
        <c:delete val="1"/>
        <c:axPos val="b"/>
        <c:numFmt formatCode="ge" sourceLinked="1"/>
        <c:majorTickMark val="none"/>
        <c:minorTickMark val="none"/>
        <c:tickLblPos val="none"/>
        <c:crossAx val="119221248"/>
        <c:crosses val="autoZero"/>
        <c:auto val="1"/>
        <c:lblOffset val="100"/>
        <c:baseTimeUnit val="years"/>
      </c:dateAx>
      <c:valAx>
        <c:axId val="1192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B1-4D3C-B79D-F54335585AEB}"/>
            </c:ext>
          </c:extLst>
        </c:ser>
        <c:dLbls>
          <c:showLegendKey val="0"/>
          <c:showVal val="0"/>
          <c:showCatName val="0"/>
          <c:showSerName val="0"/>
          <c:showPercent val="0"/>
          <c:showBubbleSize val="0"/>
        </c:dLbls>
        <c:gapWidth val="150"/>
        <c:axId val="119259904"/>
        <c:axId val="11926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B1-4D3C-B79D-F54335585AEB}"/>
            </c:ext>
          </c:extLst>
        </c:ser>
        <c:dLbls>
          <c:showLegendKey val="0"/>
          <c:showVal val="0"/>
          <c:showCatName val="0"/>
          <c:showSerName val="0"/>
          <c:showPercent val="0"/>
          <c:showBubbleSize val="0"/>
        </c:dLbls>
        <c:marker val="1"/>
        <c:smooth val="0"/>
        <c:axId val="119259904"/>
        <c:axId val="119261824"/>
      </c:lineChart>
      <c:dateAx>
        <c:axId val="119259904"/>
        <c:scaling>
          <c:orientation val="minMax"/>
        </c:scaling>
        <c:delete val="1"/>
        <c:axPos val="b"/>
        <c:numFmt formatCode="ge" sourceLinked="1"/>
        <c:majorTickMark val="none"/>
        <c:minorTickMark val="none"/>
        <c:tickLblPos val="none"/>
        <c:crossAx val="119261824"/>
        <c:crosses val="autoZero"/>
        <c:auto val="1"/>
        <c:lblOffset val="100"/>
        <c:baseTimeUnit val="years"/>
      </c:dateAx>
      <c:valAx>
        <c:axId val="11926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1376.53</c:v>
                </c:pt>
                <c:pt idx="1">
                  <c:v>1350.47</c:v>
                </c:pt>
                <c:pt idx="2">
                  <c:v>943.94</c:v>
                </c:pt>
                <c:pt idx="3">
                  <c:v>1038.4000000000001</c:v>
                </c:pt>
                <c:pt idx="4">
                  <c:v>898.8</c:v>
                </c:pt>
              </c:numCache>
            </c:numRef>
          </c:val>
          <c:extLst>
            <c:ext xmlns:c16="http://schemas.microsoft.com/office/drawing/2014/chart" uri="{C3380CC4-5D6E-409C-BE32-E72D297353CC}">
              <c16:uniqueId val="{00000000-3DE3-41F3-99AE-7363E21C1B22}"/>
            </c:ext>
          </c:extLst>
        </c:ser>
        <c:dLbls>
          <c:showLegendKey val="0"/>
          <c:showVal val="0"/>
          <c:showCatName val="0"/>
          <c:showSerName val="0"/>
          <c:showPercent val="0"/>
          <c:showBubbleSize val="0"/>
        </c:dLbls>
        <c:gapWidth val="150"/>
        <c:axId val="127893888"/>
        <c:axId val="12789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extLst>
            <c:ext xmlns:c16="http://schemas.microsoft.com/office/drawing/2014/chart" uri="{C3380CC4-5D6E-409C-BE32-E72D297353CC}">
              <c16:uniqueId val="{00000001-3DE3-41F3-99AE-7363E21C1B22}"/>
            </c:ext>
          </c:extLst>
        </c:ser>
        <c:dLbls>
          <c:showLegendKey val="0"/>
          <c:showVal val="0"/>
          <c:showCatName val="0"/>
          <c:showSerName val="0"/>
          <c:showPercent val="0"/>
          <c:showBubbleSize val="0"/>
        </c:dLbls>
        <c:marker val="1"/>
        <c:smooth val="0"/>
        <c:axId val="127893888"/>
        <c:axId val="127895808"/>
      </c:lineChart>
      <c:dateAx>
        <c:axId val="127893888"/>
        <c:scaling>
          <c:orientation val="minMax"/>
        </c:scaling>
        <c:delete val="1"/>
        <c:axPos val="b"/>
        <c:numFmt formatCode="ge" sourceLinked="1"/>
        <c:majorTickMark val="none"/>
        <c:minorTickMark val="none"/>
        <c:tickLblPos val="none"/>
        <c:crossAx val="127895808"/>
        <c:crosses val="autoZero"/>
        <c:auto val="1"/>
        <c:lblOffset val="100"/>
        <c:baseTimeUnit val="years"/>
      </c:dateAx>
      <c:valAx>
        <c:axId val="12789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9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40.119999999999997</c:v>
                </c:pt>
                <c:pt idx="1">
                  <c:v>37.99</c:v>
                </c:pt>
                <c:pt idx="2">
                  <c:v>41.2</c:v>
                </c:pt>
                <c:pt idx="3">
                  <c:v>41.25</c:v>
                </c:pt>
                <c:pt idx="4">
                  <c:v>41.71</c:v>
                </c:pt>
              </c:numCache>
            </c:numRef>
          </c:val>
          <c:extLst>
            <c:ext xmlns:c16="http://schemas.microsoft.com/office/drawing/2014/chart" uri="{C3380CC4-5D6E-409C-BE32-E72D297353CC}">
              <c16:uniqueId val="{00000000-F330-4165-A5A9-0A0CA4BD0C5A}"/>
            </c:ext>
          </c:extLst>
        </c:ser>
        <c:dLbls>
          <c:showLegendKey val="0"/>
          <c:showVal val="0"/>
          <c:showCatName val="0"/>
          <c:showSerName val="0"/>
          <c:showPercent val="0"/>
          <c:showBubbleSize val="0"/>
        </c:dLbls>
        <c:gapWidth val="150"/>
        <c:axId val="132026368"/>
        <c:axId val="13202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extLst>
            <c:ext xmlns:c16="http://schemas.microsoft.com/office/drawing/2014/chart" uri="{C3380CC4-5D6E-409C-BE32-E72D297353CC}">
              <c16:uniqueId val="{00000001-F330-4165-A5A9-0A0CA4BD0C5A}"/>
            </c:ext>
          </c:extLst>
        </c:ser>
        <c:dLbls>
          <c:showLegendKey val="0"/>
          <c:showVal val="0"/>
          <c:showCatName val="0"/>
          <c:showSerName val="0"/>
          <c:showPercent val="0"/>
          <c:showBubbleSize val="0"/>
        </c:dLbls>
        <c:marker val="1"/>
        <c:smooth val="0"/>
        <c:axId val="132026368"/>
        <c:axId val="132028288"/>
      </c:lineChart>
      <c:dateAx>
        <c:axId val="132026368"/>
        <c:scaling>
          <c:orientation val="minMax"/>
        </c:scaling>
        <c:delete val="1"/>
        <c:axPos val="b"/>
        <c:numFmt formatCode="ge" sourceLinked="1"/>
        <c:majorTickMark val="none"/>
        <c:minorTickMark val="none"/>
        <c:tickLblPos val="none"/>
        <c:crossAx val="132028288"/>
        <c:crosses val="autoZero"/>
        <c:auto val="1"/>
        <c:lblOffset val="100"/>
        <c:baseTimeUnit val="years"/>
      </c:dateAx>
      <c:valAx>
        <c:axId val="13202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384.55</c:v>
                </c:pt>
                <c:pt idx="1">
                  <c:v>398.35</c:v>
                </c:pt>
                <c:pt idx="2">
                  <c:v>379.9</c:v>
                </c:pt>
                <c:pt idx="3">
                  <c:v>380.65</c:v>
                </c:pt>
                <c:pt idx="4">
                  <c:v>381.69</c:v>
                </c:pt>
              </c:numCache>
            </c:numRef>
          </c:val>
          <c:extLst>
            <c:ext xmlns:c16="http://schemas.microsoft.com/office/drawing/2014/chart" uri="{C3380CC4-5D6E-409C-BE32-E72D297353CC}">
              <c16:uniqueId val="{00000000-162D-47F0-9456-03E7C337C3DC}"/>
            </c:ext>
          </c:extLst>
        </c:ser>
        <c:dLbls>
          <c:showLegendKey val="0"/>
          <c:showVal val="0"/>
          <c:showCatName val="0"/>
          <c:showSerName val="0"/>
          <c:showPercent val="0"/>
          <c:showBubbleSize val="0"/>
        </c:dLbls>
        <c:gapWidth val="150"/>
        <c:axId val="132042752"/>
        <c:axId val="13204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extLst>
            <c:ext xmlns:c16="http://schemas.microsoft.com/office/drawing/2014/chart" uri="{C3380CC4-5D6E-409C-BE32-E72D297353CC}">
              <c16:uniqueId val="{00000001-162D-47F0-9456-03E7C337C3DC}"/>
            </c:ext>
          </c:extLst>
        </c:ser>
        <c:dLbls>
          <c:showLegendKey val="0"/>
          <c:showVal val="0"/>
          <c:showCatName val="0"/>
          <c:showSerName val="0"/>
          <c:showPercent val="0"/>
          <c:showBubbleSize val="0"/>
        </c:dLbls>
        <c:marker val="1"/>
        <c:smooth val="0"/>
        <c:axId val="132042752"/>
        <c:axId val="132044672"/>
      </c:lineChart>
      <c:dateAx>
        <c:axId val="132042752"/>
        <c:scaling>
          <c:orientation val="minMax"/>
        </c:scaling>
        <c:delete val="1"/>
        <c:axPos val="b"/>
        <c:numFmt formatCode="ge" sourceLinked="1"/>
        <c:majorTickMark val="none"/>
        <c:minorTickMark val="none"/>
        <c:tickLblPos val="none"/>
        <c:crossAx val="132044672"/>
        <c:crosses val="autoZero"/>
        <c:auto val="1"/>
        <c:lblOffset val="100"/>
        <c:baseTimeUnit val="years"/>
      </c:dateAx>
      <c:valAx>
        <c:axId val="13204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4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 zoomScaleNormal="100" workbookViewId="0">
      <selection activeCell="BL14" sqref="BL14:BZ1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兵庫県　たつの市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Bd1</v>
      </c>
      <c r="X8" s="78"/>
      <c r="Y8" s="78"/>
      <c r="Z8" s="78"/>
      <c r="AA8" s="78"/>
      <c r="AB8" s="78"/>
      <c r="AC8" s="78"/>
      <c r="AD8" s="79" t="s">
        <v>124</v>
      </c>
      <c r="AE8" s="79"/>
      <c r="AF8" s="79"/>
      <c r="AG8" s="79"/>
      <c r="AH8" s="79"/>
      <c r="AI8" s="79"/>
      <c r="AJ8" s="79"/>
      <c r="AK8" s="4"/>
      <c r="AL8" s="73">
        <f>データ!S6</f>
        <v>78231</v>
      </c>
      <c r="AM8" s="73"/>
      <c r="AN8" s="73"/>
      <c r="AO8" s="73"/>
      <c r="AP8" s="73"/>
      <c r="AQ8" s="73"/>
      <c r="AR8" s="73"/>
      <c r="AS8" s="73"/>
      <c r="AT8" s="72">
        <f>データ!T6</f>
        <v>210.87</v>
      </c>
      <c r="AU8" s="72"/>
      <c r="AV8" s="72"/>
      <c r="AW8" s="72"/>
      <c r="AX8" s="72"/>
      <c r="AY8" s="72"/>
      <c r="AZ8" s="72"/>
      <c r="BA8" s="72"/>
      <c r="BB8" s="72">
        <f>データ!U6</f>
        <v>370.99</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66.430000000000007</v>
      </c>
      <c r="Q10" s="72"/>
      <c r="R10" s="72"/>
      <c r="S10" s="72"/>
      <c r="T10" s="72"/>
      <c r="U10" s="72"/>
      <c r="V10" s="72"/>
      <c r="W10" s="72">
        <f>データ!Q6</f>
        <v>80.290000000000006</v>
      </c>
      <c r="X10" s="72"/>
      <c r="Y10" s="72"/>
      <c r="Z10" s="72"/>
      <c r="AA10" s="72"/>
      <c r="AB10" s="72"/>
      <c r="AC10" s="72"/>
      <c r="AD10" s="73">
        <f>データ!R6</f>
        <v>1782</v>
      </c>
      <c r="AE10" s="73"/>
      <c r="AF10" s="73"/>
      <c r="AG10" s="73"/>
      <c r="AH10" s="73"/>
      <c r="AI10" s="73"/>
      <c r="AJ10" s="73"/>
      <c r="AK10" s="2"/>
      <c r="AL10" s="73">
        <f>データ!V6</f>
        <v>51795</v>
      </c>
      <c r="AM10" s="73"/>
      <c r="AN10" s="73"/>
      <c r="AO10" s="73"/>
      <c r="AP10" s="73"/>
      <c r="AQ10" s="73"/>
      <c r="AR10" s="73"/>
      <c r="AS10" s="73"/>
      <c r="AT10" s="72">
        <f>データ!W6</f>
        <v>20.73</v>
      </c>
      <c r="AU10" s="72"/>
      <c r="AV10" s="72"/>
      <c r="AW10" s="72"/>
      <c r="AX10" s="72"/>
      <c r="AY10" s="72"/>
      <c r="AZ10" s="72"/>
      <c r="BA10" s="72"/>
      <c r="BB10" s="72">
        <f>データ!X6</f>
        <v>2498.5500000000002</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54"/>
      <c r="BM15" s="55"/>
      <c r="BN15" s="55"/>
      <c r="BO15" s="55"/>
      <c r="BP15" s="55"/>
      <c r="BQ15" s="55"/>
      <c r="BR15" s="55"/>
      <c r="BS15" s="55"/>
      <c r="BT15" s="55"/>
      <c r="BU15" s="55"/>
      <c r="BV15" s="55"/>
      <c r="BW15" s="55"/>
      <c r="BX15" s="55"/>
      <c r="BY15" s="55"/>
      <c r="BZ15" s="56"/>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125</v>
      </c>
      <c r="BM16" s="64"/>
      <c r="BN16" s="64"/>
      <c r="BO16" s="64"/>
      <c r="BP16" s="64"/>
      <c r="BQ16" s="64"/>
      <c r="BR16" s="64"/>
      <c r="BS16" s="64"/>
      <c r="BT16" s="64"/>
      <c r="BU16" s="64"/>
      <c r="BV16" s="64"/>
      <c r="BW16" s="64"/>
      <c r="BX16" s="64"/>
      <c r="BY16" s="64"/>
      <c r="BZ16" s="6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15">
      <c r="A34" s="2"/>
      <c r="B34" s="17"/>
      <c r="C34" s="57" t="s">
        <v>27</v>
      </c>
      <c r="D34" s="57"/>
      <c r="E34" s="57"/>
      <c r="F34" s="57"/>
      <c r="G34" s="57"/>
      <c r="H34" s="57"/>
      <c r="I34" s="57"/>
      <c r="J34" s="57"/>
      <c r="K34" s="57"/>
      <c r="L34" s="57"/>
      <c r="M34" s="57"/>
      <c r="N34" s="57"/>
      <c r="O34" s="57"/>
      <c r="P34" s="57"/>
      <c r="Q34" s="20"/>
      <c r="R34" s="57" t="s">
        <v>28</v>
      </c>
      <c r="S34" s="57"/>
      <c r="T34" s="57"/>
      <c r="U34" s="57"/>
      <c r="V34" s="57"/>
      <c r="W34" s="57"/>
      <c r="X34" s="57"/>
      <c r="Y34" s="57"/>
      <c r="Z34" s="57"/>
      <c r="AA34" s="57"/>
      <c r="AB34" s="57"/>
      <c r="AC34" s="57"/>
      <c r="AD34" s="57"/>
      <c r="AE34" s="57"/>
      <c r="AF34" s="20"/>
      <c r="AG34" s="57" t="s">
        <v>29</v>
      </c>
      <c r="AH34" s="57"/>
      <c r="AI34" s="57"/>
      <c r="AJ34" s="57"/>
      <c r="AK34" s="57"/>
      <c r="AL34" s="57"/>
      <c r="AM34" s="57"/>
      <c r="AN34" s="57"/>
      <c r="AO34" s="57"/>
      <c r="AP34" s="57"/>
      <c r="AQ34" s="57"/>
      <c r="AR34" s="57"/>
      <c r="AS34" s="57"/>
      <c r="AT34" s="57"/>
      <c r="AU34" s="20"/>
      <c r="AV34" s="57" t="s">
        <v>30</v>
      </c>
      <c r="AW34" s="57"/>
      <c r="AX34" s="57"/>
      <c r="AY34" s="57"/>
      <c r="AZ34" s="57"/>
      <c r="BA34" s="57"/>
      <c r="BB34" s="57"/>
      <c r="BC34" s="57"/>
      <c r="BD34" s="57"/>
      <c r="BE34" s="57"/>
      <c r="BF34" s="57"/>
      <c r="BG34" s="57"/>
      <c r="BH34" s="57"/>
      <c r="BI34" s="57"/>
      <c r="BJ34" s="19"/>
      <c r="BK34" s="2"/>
      <c r="BL34" s="63"/>
      <c r="BM34" s="64"/>
      <c r="BN34" s="64"/>
      <c r="BO34" s="64"/>
      <c r="BP34" s="64"/>
      <c r="BQ34" s="64"/>
      <c r="BR34" s="64"/>
      <c r="BS34" s="64"/>
      <c r="BT34" s="64"/>
      <c r="BU34" s="64"/>
      <c r="BV34" s="64"/>
      <c r="BW34" s="64"/>
      <c r="BX34" s="64"/>
      <c r="BY34" s="64"/>
      <c r="BZ34" s="65"/>
    </row>
    <row r="35" spans="1:78" ht="13.5" customHeight="1" x14ac:dyDescent="0.15">
      <c r="A35" s="2"/>
      <c r="B35" s="17"/>
      <c r="C35" s="57"/>
      <c r="D35" s="57"/>
      <c r="E35" s="57"/>
      <c r="F35" s="57"/>
      <c r="G35" s="57"/>
      <c r="H35" s="57"/>
      <c r="I35" s="57"/>
      <c r="J35" s="57"/>
      <c r="K35" s="57"/>
      <c r="L35" s="57"/>
      <c r="M35" s="57"/>
      <c r="N35" s="57"/>
      <c r="O35" s="57"/>
      <c r="P35" s="57"/>
      <c r="Q35" s="20"/>
      <c r="R35" s="57"/>
      <c r="S35" s="57"/>
      <c r="T35" s="57"/>
      <c r="U35" s="57"/>
      <c r="V35" s="57"/>
      <c r="W35" s="57"/>
      <c r="X35" s="57"/>
      <c r="Y35" s="57"/>
      <c r="Z35" s="57"/>
      <c r="AA35" s="57"/>
      <c r="AB35" s="57"/>
      <c r="AC35" s="57"/>
      <c r="AD35" s="57"/>
      <c r="AE35" s="57"/>
      <c r="AF35" s="20"/>
      <c r="AG35" s="57"/>
      <c r="AH35" s="57"/>
      <c r="AI35" s="57"/>
      <c r="AJ35" s="57"/>
      <c r="AK35" s="57"/>
      <c r="AL35" s="57"/>
      <c r="AM35" s="57"/>
      <c r="AN35" s="57"/>
      <c r="AO35" s="57"/>
      <c r="AP35" s="57"/>
      <c r="AQ35" s="57"/>
      <c r="AR35" s="57"/>
      <c r="AS35" s="57"/>
      <c r="AT35" s="57"/>
      <c r="AU35" s="20"/>
      <c r="AV35" s="57"/>
      <c r="AW35" s="57"/>
      <c r="AX35" s="57"/>
      <c r="AY35" s="57"/>
      <c r="AZ35" s="57"/>
      <c r="BA35" s="57"/>
      <c r="BB35" s="57"/>
      <c r="BC35" s="57"/>
      <c r="BD35" s="57"/>
      <c r="BE35" s="57"/>
      <c r="BF35" s="57"/>
      <c r="BG35" s="57"/>
      <c r="BH35" s="57"/>
      <c r="BI35" s="57"/>
      <c r="BJ35" s="19"/>
      <c r="BK35" s="2"/>
      <c r="BL35" s="63"/>
      <c r="BM35" s="64"/>
      <c r="BN35" s="64"/>
      <c r="BO35" s="64"/>
      <c r="BP35" s="64"/>
      <c r="BQ35" s="64"/>
      <c r="BR35" s="64"/>
      <c r="BS35" s="64"/>
      <c r="BT35" s="64"/>
      <c r="BU35" s="64"/>
      <c r="BV35" s="64"/>
      <c r="BW35" s="64"/>
      <c r="BX35" s="64"/>
      <c r="BY35" s="64"/>
      <c r="BZ35" s="6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51" t="s">
        <v>31</v>
      </c>
      <c r="BM45" s="52"/>
      <c r="BN45" s="52"/>
      <c r="BO45" s="52"/>
      <c r="BP45" s="52"/>
      <c r="BQ45" s="52"/>
      <c r="BR45" s="52"/>
      <c r="BS45" s="52"/>
      <c r="BT45" s="52"/>
      <c r="BU45" s="52"/>
      <c r="BV45" s="52"/>
      <c r="BW45" s="52"/>
      <c r="BX45" s="52"/>
      <c r="BY45" s="52"/>
      <c r="BZ45" s="53"/>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54"/>
      <c r="BM46" s="55"/>
      <c r="BN46" s="55"/>
      <c r="BO46" s="55"/>
      <c r="BP46" s="55"/>
      <c r="BQ46" s="55"/>
      <c r="BR46" s="55"/>
      <c r="BS46" s="55"/>
      <c r="BT46" s="55"/>
      <c r="BU46" s="55"/>
      <c r="BV46" s="55"/>
      <c r="BW46" s="55"/>
      <c r="BX46" s="55"/>
      <c r="BY46" s="55"/>
      <c r="BZ46" s="56"/>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5" t="s">
        <v>123</v>
      </c>
      <c r="BM47" s="46"/>
      <c r="BN47" s="46"/>
      <c r="BO47" s="46"/>
      <c r="BP47" s="46"/>
      <c r="BQ47" s="46"/>
      <c r="BR47" s="46"/>
      <c r="BS47" s="46"/>
      <c r="BT47" s="46"/>
      <c r="BU47" s="46"/>
      <c r="BV47" s="46"/>
      <c r="BW47" s="46"/>
      <c r="BX47" s="46"/>
      <c r="BY47" s="46"/>
      <c r="BZ47" s="47"/>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5"/>
      <c r="BM48" s="46"/>
      <c r="BN48" s="46"/>
      <c r="BO48" s="46"/>
      <c r="BP48" s="46"/>
      <c r="BQ48" s="46"/>
      <c r="BR48" s="46"/>
      <c r="BS48" s="46"/>
      <c r="BT48" s="46"/>
      <c r="BU48" s="46"/>
      <c r="BV48" s="46"/>
      <c r="BW48" s="46"/>
      <c r="BX48" s="46"/>
      <c r="BY48" s="46"/>
      <c r="BZ48" s="47"/>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5"/>
      <c r="BM49" s="46"/>
      <c r="BN49" s="46"/>
      <c r="BO49" s="46"/>
      <c r="BP49" s="46"/>
      <c r="BQ49" s="46"/>
      <c r="BR49" s="46"/>
      <c r="BS49" s="46"/>
      <c r="BT49" s="46"/>
      <c r="BU49" s="46"/>
      <c r="BV49" s="46"/>
      <c r="BW49" s="46"/>
      <c r="BX49" s="46"/>
      <c r="BY49" s="46"/>
      <c r="BZ49" s="47"/>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5"/>
      <c r="BM50" s="46"/>
      <c r="BN50" s="46"/>
      <c r="BO50" s="46"/>
      <c r="BP50" s="46"/>
      <c r="BQ50" s="46"/>
      <c r="BR50" s="46"/>
      <c r="BS50" s="46"/>
      <c r="BT50" s="46"/>
      <c r="BU50" s="46"/>
      <c r="BV50" s="46"/>
      <c r="BW50" s="46"/>
      <c r="BX50" s="46"/>
      <c r="BY50" s="46"/>
      <c r="BZ50" s="47"/>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5"/>
      <c r="BM51" s="46"/>
      <c r="BN51" s="46"/>
      <c r="BO51" s="46"/>
      <c r="BP51" s="46"/>
      <c r="BQ51" s="46"/>
      <c r="BR51" s="46"/>
      <c r="BS51" s="46"/>
      <c r="BT51" s="46"/>
      <c r="BU51" s="46"/>
      <c r="BV51" s="46"/>
      <c r="BW51" s="46"/>
      <c r="BX51" s="46"/>
      <c r="BY51" s="46"/>
      <c r="BZ51" s="47"/>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5"/>
      <c r="BM52" s="46"/>
      <c r="BN52" s="46"/>
      <c r="BO52" s="46"/>
      <c r="BP52" s="46"/>
      <c r="BQ52" s="46"/>
      <c r="BR52" s="46"/>
      <c r="BS52" s="46"/>
      <c r="BT52" s="46"/>
      <c r="BU52" s="46"/>
      <c r="BV52" s="46"/>
      <c r="BW52" s="46"/>
      <c r="BX52" s="46"/>
      <c r="BY52" s="46"/>
      <c r="BZ52" s="47"/>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5"/>
      <c r="BM53" s="46"/>
      <c r="BN53" s="46"/>
      <c r="BO53" s="46"/>
      <c r="BP53" s="46"/>
      <c r="BQ53" s="46"/>
      <c r="BR53" s="46"/>
      <c r="BS53" s="46"/>
      <c r="BT53" s="46"/>
      <c r="BU53" s="46"/>
      <c r="BV53" s="46"/>
      <c r="BW53" s="46"/>
      <c r="BX53" s="46"/>
      <c r="BY53" s="46"/>
      <c r="BZ53" s="47"/>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5"/>
      <c r="BM54" s="46"/>
      <c r="BN54" s="46"/>
      <c r="BO54" s="46"/>
      <c r="BP54" s="46"/>
      <c r="BQ54" s="46"/>
      <c r="BR54" s="46"/>
      <c r="BS54" s="46"/>
      <c r="BT54" s="46"/>
      <c r="BU54" s="46"/>
      <c r="BV54" s="46"/>
      <c r="BW54" s="46"/>
      <c r="BX54" s="46"/>
      <c r="BY54" s="46"/>
      <c r="BZ54" s="47"/>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5"/>
      <c r="BM55" s="46"/>
      <c r="BN55" s="46"/>
      <c r="BO55" s="46"/>
      <c r="BP55" s="46"/>
      <c r="BQ55" s="46"/>
      <c r="BR55" s="46"/>
      <c r="BS55" s="46"/>
      <c r="BT55" s="46"/>
      <c r="BU55" s="46"/>
      <c r="BV55" s="46"/>
      <c r="BW55" s="46"/>
      <c r="BX55" s="46"/>
      <c r="BY55" s="46"/>
      <c r="BZ55" s="47"/>
    </row>
    <row r="56" spans="1:78" ht="13.5" customHeight="1" x14ac:dyDescent="0.15">
      <c r="A56" s="2"/>
      <c r="B56" s="17"/>
      <c r="C56" s="57" t="s">
        <v>32</v>
      </c>
      <c r="D56" s="57"/>
      <c r="E56" s="57"/>
      <c r="F56" s="57"/>
      <c r="G56" s="57"/>
      <c r="H56" s="57"/>
      <c r="I56" s="57"/>
      <c r="J56" s="57"/>
      <c r="K56" s="57"/>
      <c r="L56" s="57"/>
      <c r="M56" s="57"/>
      <c r="N56" s="57"/>
      <c r="O56" s="57"/>
      <c r="P56" s="57"/>
      <c r="Q56" s="20"/>
      <c r="R56" s="57" t="s">
        <v>33</v>
      </c>
      <c r="S56" s="57"/>
      <c r="T56" s="57"/>
      <c r="U56" s="57"/>
      <c r="V56" s="57"/>
      <c r="W56" s="57"/>
      <c r="X56" s="57"/>
      <c r="Y56" s="57"/>
      <c r="Z56" s="57"/>
      <c r="AA56" s="57"/>
      <c r="AB56" s="57"/>
      <c r="AC56" s="57"/>
      <c r="AD56" s="57"/>
      <c r="AE56" s="57"/>
      <c r="AF56" s="20"/>
      <c r="AG56" s="57" t="s">
        <v>34</v>
      </c>
      <c r="AH56" s="57"/>
      <c r="AI56" s="57"/>
      <c r="AJ56" s="57"/>
      <c r="AK56" s="57"/>
      <c r="AL56" s="57"/>
      <c r="AM56" s="57"/>
      <c r="AN56" s="57"/>
      <c r="AO56" s="57"/>
      <c r="AP56" s="57"/>
      <c r="AQ56" s="57"/>
      <c r="AR56" s="57"/>
      <c r="AS56" s="57"/>
      <c r="AT56" s="57"/>
      <c r="AU56" s="20"/>
      <c r="AV56" s="57" t="s">
        <v>35</v>
      </c>
      <c r="AW56" s="57"/>
      <c r="AX56" s="57"/>
      <c r="AY56" s="57"/>
      <c r="AZ56" s="57"/>
      <c r="BA56" s="57"/>
      <c r="BB56" s="57"/>
      <c r="BC56" s="57"/>
      <c r="BD56" s="57"/>
      <c r="BE56" s="57"/>
      <c r="BF56" s="57"/>
      <c r="BG56" s="57"/>
      <c r="BH56" s="57"/>
      <c r="BI56" s="57"/>
      <c r="BJ56" s="19"/>
      <c r="BK56" s="2"/>
      <c r="BL56" s="45"/>
      <c r="BM56" s="46"/>
      <c r="BN56" s="46"/>
      <c r="BO56" s="46"/>
      <c r="BP56" s="46"/>
      <c r="BQ56" s="46"/>
      <c r="BR56" s="46"/>
      <c r="BS56" s="46"/>
      <c r="BT56" s="46"/>
      <c r="BU56" s="46"/>
      <c r="BV56" s="46"/>
      <c r="BW56" s="46"/>
      <c r="BX56" s="46"/>
      <c r="BY56" s="46"/>
      <c r="BZ56" s="47"/>
    </row>
    <row r="57" spans="1:78" ht="13.5" customHeight="1" x14ac:dyDescent="0.15">
      <c r="A57" s="2"/>
      <c r="B57" s="17"/>
      <c r="C57" s="57"/>
      <c r="D57" s="57"/>
      <c r="E57" s="57"/>
      <c r="F57" s="57"/>
      <c r="G57" s="57"/>
      <c r="H57" s="57"/>
      <c r="I57" s="57"/>
      <c r="J57" s="57"/>
      <c r="K57" s="57"/>
      <c r="L57" s="57"/>
      <c r="M57" s="57"/>
      <c r="N57" s="57"/>
      <c r="O57" s="57"/>
      <c r="P57" s="57"/>
      <c r="Q57" s="20"/>
      <c r="R57" s="57"/>
      <c r="S57" s="57"/>
      <c r="T57" s="57"/>
      <c r="U57" s="57"/>
      <c r="V57" s="57"/>
      <c r="W57" s="57"/>
      <c r="X57" s="57"/>
      <c r="Y57" s="57"/>
      <c r="Z57" s="57"/>
      <c r="AA57" s="57"/>
      <c r="AB57" s="57"/>
      <c r="AC57" s="57"/>
      <c r="AD57" s="57"/>
      <c r="AE57" s="57"/>
      <c r="AF57" s="20"/>
      <c r="AG57" s="57"/>
      <c r="AH57" s="57"/>
      <c r="AI57" s="57"/>
      <c r="AJ57" s="57"/>
      <c r="AK57" s="57"/>
      <c r="AL57" s="57"/>
      <c r="AM57" s="57"/>
      <c r="AN57" s="57"/>
      <c r="AO57" s="57"/>
      <c r="AP57" s="57"/>
      <c r="AQ57" s="57"/>
      <c r="AR57" s="57"/>
      <c r="AS57" s="57"/>
      <c r="AT57" s="57"/>
      <c r="AU57" s="20"/>
      <c r="AV57" s="57"/>
      <c r="AW57" s="57"/>
      <c r="AX57" s="57"/>
      <c r="AY57" s="57"/>
      <c r="AZ57" s="57"/>
      <c r="BA57" s="57"/>
      <c r="BB57" s="57"/>
      <c r="BC57" s="57"/>
      <c r="BD57" s="57"/>
      <c r="BE57" s="57"/>
      <c r="BF57" s="57"/>
      <c r="BG57" s="57"/>
      <c r="BH57" s="57"/>
      <c r="BI57" s="57"/>
      <c r="BJ57" s="19"/>
      <c r="BK57" s="2"/>
      <c r="BL57" s="45"/>
      <c r="BM57" s="46"/>
      <c r="BN57" s="46"/>
      <c r="BO57" s="46"/>
      <c r="BP57" s="46"/>
      <c r="BQ57" s="46"/>
      <c r="BR57" s="46"/>
      <c r="BS57" s="46"/>
      <c r="BT57" s="46"/>
      <c r="BU57" s="46"/>
      <c r="BV57" s="46"/>
      <c r="BW57" s="46"/>
      <c r="BX57" s="46"/>
      <c r="BY57" s="46"/>
      <c r="BZ57" s="4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5"/>
      <c r="BM58" s="46"/>
      <c r="BN58" s="46"/>
      <c r="BO58" s="46"/>
      <c r="BP58" s="46"/>
      <c r="BQ58" s="46"/>
      <c r="BR58" s="46"/>
      <c r="BS58" s="46"/>
      <c r="BT58" s="46"/>
      <c r="BU58" s="46"/>
      <c r="BV58" s="46"/>
      <c r="BW58" s="46"/>
      <c r="BX58" s="46"/>
      <c r="BY58" s="46"/>
      <c r="BZ58" s="4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5"/>
      <c r="BM59" s="46"/>
      <c r="BN59" s="46"/>
      <c r="BO59" s="46"/>
      <c r="BP59" s="46"/>
      <c r="BQ59" s="46"/>
      <c r="BR59" s="46"/>
      <c r="BS59" s="46"/>
      <c r="BT59" s="46"/>
      <c r="BU59" s="46"/>
      <c r="BV59" s="46"/>
      <c r="BW59" s="46"/>
      <c r="BX59" s="46"/>
      <c r="BY59" s="46"/>
      <c r="BZ59" s="47"/>
    </row>
    <row r="60" spans="1:78" ht="13.5" customHeight="1" x14ac:dyDescent="0.15">
      <c r="A60" s="2"/>
      <c r="B60" s="42" t="s">
        <v>36</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45"/>
      <c r="BM60" s="46"/>
      <c r="BN60" s="46"/>
      <c r="BO60" s="46"/>
      <c r="BP60" s="46"/>
      <c r="BQ60" s="46"/>
      <c r="BR60" s="46"/>
      <c r="BS60" s="46"/>
      <c r="BT60" s="46"/>
      <c r="BU60" s="46"/>
      <c r="BV60" s="46"/>
      <c r="BW60" s="46"/>
      <c r="BX60" s="46"/>
      <c r="BY60" s="46"/>
      <c r="BZ60" s="47"/>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45"/>
      <c r="BM61" s="46"/>
      <c r="BN61" s="46"/>
      <c r="BO61" s="46"/>
      <c r="BP61" s="46"/>
      <c r="BQ61" s="46"/>
      <c r="BR61" s="46"/>
      <c r="BS61" s="46"/>
      <c r="BT61" s="46"/>
      <c r="BU61" s="46"/>
      <c r="BV61" s="46"/>
      <c r="BW61" s="46"/>
      <c r="BX61" s="46"/>
      <c r="BY61" s="46"/>
      <c r="BZ61" s="47"/>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5"/>
      <c r="BM62" s="46"/>
      <c r="BN62" s="46"/>
      <c r="BO62" s="46"/>
      <c r="BP62" s="46"/>
      <c r="BQ62" s="46"/>
      <c r="BR62" s="46"/>
      <c r="BS62" s="46"/>
      <c r="BT62" s="46"/>
      <c r="BU62" s="46"/>
      <c r="BV62" s="46"/>
      <c r="BW62" s="46"/>
      <c r="BX62" s="46"/>
      <c r="BY62" s="46"/>
      <c r="BZ62" s="47"/>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48"/>
      <c r="BM63" s="49"/>
      <c r="BN63" s="49"/>
      <c r="BO63" s="49"/>
      <c r="BP63" s="49"/>
      <c r="BQ63" s="49"/>
      <c r="BR63" s="49"/>
      <c r="BS63" s="49"/>
      <c r="BT63" s="49"/>
      <c r="BU63" s="49"/>
      <c r="BV63" s="49"/>
      <c r="BW63" s="49"/>
      <c r="BX63" s="49"/>
      <c r="BY63" s="49"/>
      <c r="BZ63" s="50"/>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51" t="s">
        <v>37</v>
      </c>
      <c r="BM64" s="52"/>
      <c r="BN64" s="52"/>
      <c r="BO64" s="52"/>
      <c r="BP64" s="52"/>
      <c r="BQ64" s="52"/>
      <c r="BR64" s="52"/>
      <c r="BS64" s="52"/>
      <c r="BT64" s="52"/>
      <c r="BU64" s="52"/>
      <c r="BV64" s="52"/>
      <c r="BW64" s="52"/>
      <c r="BX64" s="52"/>
      <c r="BY64" s="52"/>
      <c r="BZ64" s="53"/>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54"/>
      <c r="BM65" s="55"/>
      <c r="BN65" s="55"/>
      <c r="BO65" s="55"/>
      <c r="BP65" s="55"/>
      <c r="BQ65" s="55"/>
      <c r="BR65" s="55"/>
      <c r="BS65" s="55"/>
      <c r="BT65" s="55"/>
      <c r="BU65" s="55"/>
      <c r="BV65" s="55"/>
      <c r="BW65" s="55"/>
      <c r="BX65" s="55"/>
      <c r="BY65" s="55"/>
      <c r="BZ65" s="56"/>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5" t="s">
        <v>122</v>
      </c>
      <c r="BM66" s="46"/>
      <c r="BN66" s="46"/>
      <c r="BO66" s="46"/>
      <c r="BP66" s="46"/>
      <c r="BQ66" s="46"/>
      <c r="BR66" s="46"/>
      <c r="BS66" s="46"/>
      <c r="BT66" s="46"/>
      <c r="BU66" s="46"/>
      <c r="BV66" s="46"/>
      <c r="BW66" s="46"/>
      <c r="BX66" s="46"/>
      <c r="BY66" s="46"/>
      <c r="BZ66" s="47"/>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5"/>
      <c r="BM67" s="46"/>
      <c r="BN67" s="46"/>
      <c r="BO67" s="46"/>
      <c r="BP67" s="46"/>
      <c r="BQ67" s="46"/>
      <c r="BR67" s="46"/>
      <c r="BS67" s="46"/>
      <c r="BT67" s="46"/>
      <c r="BU67" s="46"/>
      <c r="BV67" s="46"/>
      <c r="BW67" s="46"/>
      <c r="BX67" s="46"/>
      <c r="BY67" s="46"/>
      <c r="BZ67" s="47"/>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5"/>
      <c r="BM68" s="46"/>
      <c r="BN68" s="46"/>
      <c r="BO68" s="46"/>
      <c r="BP68" s="46"/>
      <c r="BQ68" s="46"/>
      <c r="BR68" s="46"/>
      <c r="BS68" s="46"/>
      <c r="BT68" s="46"/>
      <c r="BU68" s="46"/>
      <c r="BV68" s="46"/>
      <c r="BW68" s="46"/>
      <c r="BX68" s="46"/>
      <c r="BY68" s="46"/>
      <c r="BZ68" s="47"/>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5"/>
      <c r="BM69" s="46"/>
      <c r="BN69" s="46"/>
      <c r="BO69" s="46"/>
      <c r="BP69" s="46"/>
      <c r="BQ69" s="46"/>
      <c r="BR69" s="46"/>
      <c r="BS69" s="46"/>
      <c r="BT69" s="46"/>
      <c r="BU69" s="46"/>
      <c r="BV69" s="46"/>
      <c r="BW69" s="46"/>
      <c r="BX69" s="46"/>
      <c r="BY69" s="46"/>
      <c r="BZ69" s="47"/>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5"/>
      <c r="BM70" s="46"/>
      <c r="BN70" s="46"/>
      <c r="BO70" s="46"/>
      <c r="BP70" s="46"/>
      <c r="BQ70" s="46"/>
      <c r="BR70" s="46"/>
      <c r="BS70" s="46"/>
      <c r="BT70" s="46"/>
      <c r="BU70" s="46"/>
      <c r="BV70" s="46"/>
      <c r="BW70" s="46"/>
      <c r="BX70" s="46"/>
      <c r="BY70" s="46"/>
      <c r="BZ70" s="47"/>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5"/>
      <c r="BM71" s="46"/>
      <c r="BN71" s="46"/>
      <c r="BO71" s="46"/>
      <c r="BP71" s="46"/>
      <c r="BQ71" s="46"/>
      <c r="BR71" s="46"/>
      <c r="BS71" s="46"/>
      <c r="BT71" s="46"/>
      <c r="BU71" s="46"/>
      <c r="BV71" s="46"/>
      <c r="BW71" s="46"/>
      <c r="BX71" s="46"/>
      <c r="BY71" s="46"/>
      <c r="BZ71" s="47"/>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5"/>
      <c r="BM72" s="46"/>
      <c r="BN72" s="46"/>
      <c r="BO72" s="46"/>
      <c r="BP72" s="46"/>
      <c r="BQ72" s="46"/>
      <c r="BR72" s="46"/>
      <c r="BS72" s="46"/>
      <c r="BT72" s="46"/>
      <c r="BU72" s="46"/>
      <c r="BV72" s="46"/>
      <c r="BW72" s="46"/>
      <c r="BX72" s="46"/>
      <c r="BY72" s="46"/>
      <c r="BZ72" s="47"/>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5"/>
      <c r="BM73" s="46"/>
      <c r="BN73" s="46"/>
      <c r="BO73" s="46"/>
      <c r="BP73" s="46"/>
      <c r="BQ73" s="46"/>
      <c r="BR73" s="46"/>
      <c r="BS73" s="46"/>
      <c r="BT73" s="46"/>
      <c r="BU73" s="46"/>
      <c r="BV73" s="46"/>
      <c r="BW73" s="46"/>
      <c r="BX73" s="46"/>
      <c r="BY73" s="46"/>
      <c r="BZ73" s="47"/>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5"/>
      <c r="BM74" s="46"/>
      <c r="BN74" s="46"/>
      <c r="BO74" s="46"/>
      <c r="BP74" s="46"/>
      <c r="BQ74" s="46"/>
      <c r="BR74" s="46"/>
      <c r="BS74" s="46"/>
      <c r="BT74" s="46"/>
      <c r="BU74" s="46"/>
      <c r="BV74" s="46"/>
      <c r="BW74" s="46"/>
      <c r="BX74" s="46"/>
      <c r="BY74" s="46"/>
      <c r="BZ74" s="47"/>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5"/>
      <c r="BM75" s="46"/>
      <c r="BN75" s="46"/>
      <c r="BO75" s="46"/>
      <c r="BP75" s="46"/>
      <c r="BQ75" s="46"/>
      <c r="BR75" s="46"/>
      <c r="BS75" s="46"/>
      <c r="BT75" s="46"/>
      <c r="BU75" s="46"/>
      <c r="BV75" s="46"/>
      <c r="BW75" s="46"/>
      <c r="BX75" s="46"/>
      <c r="BY75" s="46"/>
      <c r="BZ75" s="47"/>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5"/>
      <c r="BM76" s="46"/>
      <c r="BN76" s="46"/>
      <c r="BO76" s="46"/>
      <c r="BP76" s="46"/>
      <c r="BQ76" s="46"/>
      <c r="BR76" s="46"/>
      <c r="BS76" s="46"/>
      <c r="BT76" s="46"/>
      <c r="BU76" s="46"/>
      <c r="BV76" s="46"/>
      <c r="BW76" s="46"/>
      <c r="BX76" s="46"/>
      <c r="BY76" s="46"/>
      <c r="BZ76" s="47"/>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5"/>
      <c r="BM77" s="46"/>
      <c r="BN77" s="46"/>
      <c r="BO77" s="46"/>
      <c r="BP77" s="46"/>
      <c r="BQ77" s="46"/>
      <c r="BR77" s="46"/>
      <c r="BS77" s="46"/>
      <c r="BT77" s="46"/>
      <c r="BU77" s="46"/>
      <c r="BV77" s="46"/>
      <c r="BW77" s="46"/>
      <c r="BX77" s="46"/>
      <c r="BY77" s="46"/>
      <c r="BZ77" s="47"/>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5"/>
      <c r="BM78" s="46"/>
      <c r="BN78" s="46"/>
      <c r="BO78" s="46"/>
      <c r="BP78" s="46"/>
      <c r="BQ78" s="46"/>
      <c r="BR78" s="46"/>
      <c r="BS78" s="46"/>
      <c r="BT78" s="46"/>
      <c r="BU78" s="46"/>
      <c r="BV78" s="46"/>
      <c r="BW78" s="46"/>
      <c r="BX78" s="46"/>
      <c r="BY78" s="46"/>
      <c r="BZ78" s="47"/>
    </row>
    <row r="79" spans="1:78" ht="13.5" customHeight="1" x14ac:dyDescent="0.15">
      <c r="A79" s="2"/>
      <c r="B79" s="17"/>
      <c r="C79" s="57" t="s">
        <v>38</v>
      </c>
      <c r="D79" s="57"/>
      <c r="E79" s="57"/>
      <c r="F79" s="57"/>
      <c r="G79" s="57"/>
      <c r="H79" s="57"/>
      <c r="I79" s="57"/>
      <c r="J79" s="57"/>
      <c r="K79" s="57"/>
      <c r="L79" s="57"/>
      <c r="M79" s="57"/>
      <c r="N79" s="57"/>
      <c r="O79" s="57"/>
      <c r="P79" s="57"/>
      <c r="Q79" s="57"/>
      <c r="R79" s="57"/>
      <c r="S79" s="57"/>
      <c r="T79" s="57"/>
      <c r="U79" s="20"/>
      <c r="V79" s="20"/>
      <c r="W79" s="57" t="s">
        <v>39</v>
      </c>
      <c r="X79" s="57"/>
      <c r="Y79" s="57"/>
      <c r="Z79" s="57"/>
      <c r="AA79" s="57"/>
      <c r="AB79" s="57"/>
      <c r="AC79" s="57"/>
      <c r="AD79" s="57"/>
      <c r="AE79" s="57"/>
      <c r="AF79" s="57"/>
      <c r="AG79" s="57"/>
      <c r="AH79" s="57"/>
      <c r="AI79" s="57"/>
      <c r="AJ79" s="57"/>
      <c r="AK79" s="57"/>
      <c r="AL79" s="57"/>
      <c r="AM79" s="57"/>
      <c r="AN79" s="57"/>
      <c r="AO79" s="20"/>
      <c r="AP79" s="20"/>
      <c r="AQ79" s="57" t="s">
        <v>40</v>
      </c>
      <c r="AR79" s="57"/>
      <c r="AS79" s="57"/>
      <c r="AT79" s="57"/>
      <c r="AU79" s="57"/>
      <c r="AV79" s="57"/>
      <c r="AW79" s="57"/>
      <c r="AX79" s="57"/>
      <c r="AY79" s="57"/>
      <c r="AZ79" s="57"/>
      <c r="BA79" s="57"/>
      <c r="BB79" s="57"/>
      <c r="BC79" s="57"/>
      <c r="BD79" s="57"/>
      <c r="BE79" s="57"/>
      <c r="BF79" s="57"/>
      <c r="BG79" s="57"/>
      <c r="BH79" s="57"/>
      <c r="BI79" s="18"/>
      <c r="BJ79" s="19"/>
      <c r="BK79" s="2"/>
      <c r="BL79" s="45"/>
      <c r="BM79" s="46"/>
      <c r="BN79" s="46"/>
      <c r="BO79" s="46"/>
      <c r="BP79" s="46"/>
      <c r="BQ79" s="46"/>
      <c r="BR79" s="46"/>
      <c r="BS79" s="46"/>
      <c r="BT79" s="46"/>
      <c r="BU79" s="46"/>
      <c r="BV79" s="46"/>
      <c r="BW79" s="46"/>
      <c r="BX79" s="46"/>
      <c r="BY79" s="46"/>
      <c r="BZ79" s="47"/>
    </row>
    <row r="80" spans="1:78" ht="13.5" customHeight="1" x14ac:dyDescent="0.15">
      <c r="A80" s="2"/>
      <c r="B80" s="17"/>
      <c r="C80" s="57"/>
      <c r="D80" s="57"/>
      <c r="E80" s="57"/>
      <c r="F80" s="57"/>
      <c r="G80" s="57"/>
      <c r="H80" s="57"/>
      <c r="I80" s="57"/>
      <c r="J80" s="57"/>
      <c r="K80" s="57"/>
      <c r="L80" s="57"/>
      <c r="M80" s="57"/>
      <c r="N80" s="57"/>
      <c r="O80" s="57"/>
      <c r="P80" s="57"/>
      <c r="Q80" s="57"/>
      <c r="R80" s="57"/>
      <c r="S80" s="57"/>
      <c r="T80" s="57"/>
      <c r="U80" s="20"/>
      <c r="V80" s="20"/>
      <c r="W80" s="57"/>
      <c r="X80" s="57"/>
      <c r="Y80" s="57"/>
      <c r="Z80" s="57"/>
      <c r="AA80" s="57"/>
      <c r="AB80" s="57"/>
      <c r="AC80" s="57"/>
      <c r="AD80" s="57"/>
      <c r="AE80" s="57"/>
      <c r="AF80" s="57"/>
      <c r="AG80" s="57"/>
      <c r="AH80" s="57"/>
      <c r="AI80" s="57"/>
      <c r="AJ80" s="57"/>
      <c r="AK80" s="57"/>
      <c r="AL80" s="57"/>
      <c r="AM80" s="57"/>
      <c r="AN80" s="57"/>
      <c r="AO80" s="20"/>
      <c r="AP80" s="20"/>
      <c r="AQ80" s="57"/>
      <c r="AR80" s="57"/>
      <c r="AS80" s="57"/>
      <c r="AT80" s="57"/>
      <c r="AU80" s="57"/>
      <c r="AV80" s="57"/>
      <c r="AW80" s="57"/>
      <c r="AX80" s="57"/>
      <c r="AY80" s="57"/>
      <c r="AZ80" s="57"/>
      <c r="BA80" s="57"/>
      <c r="BB80" s="57"/>
      <c r="BC80" s="57"/>
      <c r="BD80" s="57"/>
      <c r="BE80" s="57"/>
      <c r="BF80" s="57"/>
      <c r="BG80" s="57"/>
      <c r="BH80" s="57"/>
      <c r="BI80" s="18"/>
      <c r="BJ80" s="19"/>
      <c r="BK80" s="2"/>
      <c r="BL80" s="45"/>
      <c r="BM80" s="46"/>
      <c r="BN80" s="46"/>
      <c r="BO80" s="46"/>
      <c r="BP80" s="46"/>
      <c r="BQ80" s="46"/>
      <c r="BR80" s="46"/>
      <c r="BS80" s="46"/>
      <c r="BT80" s="46"/>
      <c r="BU80" s="46"/>
      <c r="BV80" s="46"/>
      <c r="BW80" s="46"/>
      <c r="BX80" s="46"/>
      <c r="BY80" s="46"/>
      <c r="BZ80" s="47"/>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5"/>
      <c r="BM81" s="46"/>
      <c r="BN81" s="46"/>
      <c r="BO81" s="46"/>
      <c r="BP81" s="46"/>
      <c r="BQ81" s="46"/>
      <c r="BR81" s="46"/>
      <c r="BS81" s="46"/>
      <c r="BT81" s="46"/>
      <c r="BU81" s="46"/>
      <c r="BV81" s="46"/>
      <c r="BW81" s="46"/>
      <c r="BX81" s="46"/>
      <c r="BY81" s="46"/>
      <c r="BZ81" s="4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8"/>
      <c r="BM82" s="49"/>
      <c r="BN82" s="49"/>
      <c r="BO82" s="49"/>
      <c r="BP82" s="49"/>
      <c r="BQ82" s="49"/>
      <c r="BR82" s="49"/>
      <c r="BS82" s="49"/>
      <c r="BT82" s="49"/>
      <c r="BU82" s="49"/>
      <c r="BV82" s="49"/>
      <c r="BW82" s="49"/>
      <c r="BX82" s="49"/>
      <c r="BY82" s="49"/>
      <c r="BZ82" s="50"/>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282294</v>
      </c>
      <c r="D6" s="33">
        <f t="shared" si="3"/>
        <v>47</v>
      </c>
      <c r="E6" s="33">
        <f t="shared" si="3"/>
        <v>17</v>
      </c>
      <c r="F6" s="33">
        <f t="shared" si="3"/>
        <v>1</v>
      </c>
      <c r="G6" s="33">
        <f t="shared" si="3"/>
        <v>0</v>
      </c>
      <c r="H6" s="33" t="str">
        <f t="shared" si="3"/>
        <v>兵庫県　たつの市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66.430000000000007</v>
      </c>
      <c r="Q6" s="34">
        <f t="shared" si="3"/>
        <v>80.290000000000006</v>
      </c>
      <c r="R6" s="34">
        <f t="shared" si="3"/>
        <v>1782</v>
      </c>
      <c r="S6" s="34">
        <f t="shared" si="3"/>
        <v>78231</v>
      </c>
      <c r="T6" s="34">
        <f t="shared" si="3"/>
        <v>210.87</v>
      </c>
      <c r="U6" s="34">
        <f t="shared" si="3"/>
        <v>370.99</v>
      </c>
      <c r="V6" s="34">
        <f t="shared" si="3"/>
        <v>51795</v>
      </c>
      <c r="W6" s="34">
        <f t="shared" si="3"/>
        <v>20.73</v>
      </c>
      <c r="X6" s="34">
        <f t="shared" si="3"/>
        <v>2498.5500000000002</v>
      </c>
      <c r="Y6" s="35">
        <f>IF(Y7="",NA(),Y7)</f>
        <v>75.02</v>
      </c>
      <c r="Z6" s="35">
        <f t="shared" ref="Z6:AH6" si="4">IF(Z7="",NA(),Z7)</f>
        <v>74.92</v>
      </c>
      <c r="AA6" s="35">
        <f t="shared" si="4"/>
        <v>74.650000000000006</v>
      </c>
      <c r="AB6" s="35">
        <f t="shared" si="4"/>
        <v>72.56</v>
      </c>
      <c r="AC6" s="35">
        <f t="shared" si="4"/>
        <v>70.489999999999995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1376.53</v>
      </c>
      <c r="BG6" s="35">
        <f t="shared" ref="BG6:BO6" si="7">IF(BG7="",NA(),BG7)</f>
        <v>1350.47</v>
      </c>
      <c r="BH6" s="35">
        <f t="shared" si="7"/>
        <v>943.94</v>
      </c>
      <c r="BI6" s="35">
        <f t="shared" si="7"/>
        <v>1038.4000000000001</v>
      </c>
      <c r="BJ6" s="35">
        <f t="shared" si="7"/>
        <v>898.8</v>
      </c>
      <c r="BK6" s="35">
        <f t="shared" si="7"/>
        <v>918.88</v>
      </c>
      <c r="BL6" s="35">
        <f t="shared" si="7"/>
        <v>885.97</v>
      </c>
      <c r="BM6" s="35">
        <f t="shared" si="7"/>
        <v>854.16</v>
      </c>
      <c r="BN6" s="35">
        <f t="shared" si="7"/>
        <v>848.31</v>
      </c>
      <c r="BO6" s="35">
        <f t="shared" si="7"/>
        <v>774.99</v>
      </c>
      <c r="BP6" s="34" t="str">
        <f>IF(BP7="","",IF(BP7="-","【-】","【"&amp;SUBSTITUTE(TEXT(BP7,"#,##0.00"),"-","△")&amp;"】"))</f>
        <v>【728.30】</v>
      </c>
      <c r="BQ6" s="35">
        <f>IF(BQ7="",NA(),BQ7)</f>
        <v>40.119999999999997</v>
      </c>
      <c r="BR6" s="35">
        <f t="shared" ref="BR6:BZ6" si="8">IF(BR7="",NA(),BR7)</f>
        <v>37.99</v>
      </c>
      <c r="BS6" s="35">
        <f t="shared" si="8"/>
        <v>41.2</v>
      </c>
      <c r="BT6" s="35">
        <f t="shared" si="8"/>
        <v>41.25</v>
      </c>
      <c r="BU6" s="35">
        <f t="shared" si="8"/>
        <v>41.71</v>
      </c>
      <c r="BV6" s="35">
        <f t="shared" si="8"/>
        <v>88.2</v>
      </c>
      <c r="BW6" s="35">
        <f t="shared" si="8"/>
        <v>89.94</v>
      </c>
      <c r="BX6" s="35">
        <f t="shared" si="8"/>
        <v>93.13</v>
      </c>
      <c r="BY6" s="35">
        <f t="shared" si="8"/>
        <v>94.38</v>
      </c>
      <c r="BZ6" s="35">
        <f t="shared" si="8"/>
        <v>96.57</v>
      </c>
      <c r="CA6" s="34" t="str">
        <f>IF(CA7="","",IF(CA7="-","【-】","【"&amp;SUBSTITUTE(TEXT(CA7,"#,##0.00"),"-","△")&amp;"】"))</f>
        <v>【100.04】</v>
      </c>
      <c r="CB6" s="35">
        <f>IF(CB7="",NA(),CB7)</f>
        <v>384.55</v>
      </c>
      <c r="CC6" s="35">
        <f t="shared" ref="CC6:CK6" si="9">IF(CC7="",NA(),CC7)</f>
        <v>398.35</v>
      </c>
      <c r="CD6" s="35">
        <f t="shared" si="9"/>
        <v>379.9</v>
      </c>
      <c r="CE6" s="35">
        <f t="shared" si="9"/>
        <v>380.65</v>
      </c>
      <c r="CF6" s="35">
        <f t="shared" si="9"/>
        <v>381.69</v>
      </c>
      <c r="CG6" s="35">
        <f t="shared" si="9"/>
        <v>171.78</v>
      </c>
      <c r="CH6" s="35">
        <f t="shared" si="9"/>
        <v>168.57</v>
      </c>
      <c r="CI6" s="35">
        <f t="shared" si="9"/>
        <v>167.97</v>
      </c>
      <c r="CJ6" s="35">
        <f t="shared" si="9"/>
        <v>165.45</v>
      </c>
      <c r="CK6" s="35">
        <f t="shared" si="9"/>
        <v>161.54</v>
      </c>
      <c r="CL6" s="34" t="str">
        <f>IF(CL7="","",IF(CL7="-","【-】","【"&amp;SUBSTITUTE(TEXT(CL7,"#,##0.00"),"-","△")&amp;"】"))</f>
        <v>【137.82】</v>
      </c>
      <c r="CM6" s="35">
        <f>IF(CM7="",NA(),CM7)</f>
        <v>50</v>
      </c>
      <c r="CN6" s="35">
        <f t="shared" ref="CN6:CV6" si="10">IF(CN7="",NA(),CN7)</f>
        <v>50.71</v>
      </c>
      <c r="CO6" s="35">
        <f t="shared" si="10"/>
        <v>51.07</v>
      </c>
      <c r="CP6" s="35">
        <f t="shared" si="10"/>
        <v>54.64</v>
      </c>
      <c r="CQ6" s="35">
        <f t="shared" si="10"/>
        <v>54.64</v>
      </c>
      <c r="CR6" s="35">
        <f t="shared" si="10"/>
        <v>62.27</v>
      </c>
      <c r="CS6" s="35">
        <f t="shared" si="10"/>
        <v>64.12</v>
      </c>
      <c r="CT6" s="35">
        <f t="shared" si="10"/>
        <v>64.87</v>
      </c>
      <c r="CU6" s="35">
        <f t="shared" si="10"/>
        <v>65.62</v>
      </c>
      <c r="CV6" s="35">
        <f t="shared" si="10"/>
        <v>64.67</v>
      </c>
      <c r="CW6" s="34" t="str">
        <f>IF(CW7="","",IF(CW7="-","【-】","【"&amp;SUBSTITUTE(TEXT(CW7,"#,##0.00"),"-","△")&amp;"】"))</f>
        <v>【60.09】</v>
      </c>
      <c r="CX6" s="35">
        <f>IF(CX7="",NA(),CX7)</f>
        <v>92.43</v>
      </c>
      <c r="CY6" s="35">
        <f t="shared" ref="CY6:DG6" si="11">IF(CY7="",NA(),CY7)</f>
        <v>92.77</v>
      </c>
      <c r="CZ6" s="35">
        <f t="shared" si="11"/>
        <v>93.16</v>
      </c>
      <c r="DA6" s="35">
        <f t="shared" si="11"/>
        <v>93.89</v>
      </c>
      <c r="DB6" s="35">
        <f t="shared" si="11"/>
        <v>92.84</v>
      </c>
      <c r="DC6" s="35">
        <f t="shared" si="11"/>
        <v>90.69</v>
      </c>
      <c r="DD6" s="35">
        <f t="shared" si="11"/>
        <v>90.91</v>
      </c>
      <c r="DE6" s="35">
        <f t="shared" si="11"/>
        <v>91.11</v>
      </c>
      <c r="DF6" s="35">
        <f t="shared" si="11"/>
        <v>91.44</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0.17</v>
      </c>
      <c r="EI6" s="35">
        <f t="shared" si="14"/>
        <v>0.17</v>
      </c>
      <c r="EJ6" s="35">
        <f t="shared" si="14"/>
        <v>0.08</v>
      </c>
      <c r="EK6" s="35">
        <f t="shared" si="14"/>
        <v>7.0000000000000007E-2</v>
      </c>
      <c r="EL6" s="35">
        <f t="shared" si="14"/>
        <v>0.1</v>
      </c>
      <c r="EM6" s="35">
        <f t="shared" si="14"/>
        <v>0.27</v>
      </c>
      <c r="EN6" s="35">
        <f t="shared" si="14"/>
        <v>0.17</v>
      </c>
      <c r="EO6" s="34" t="str">
        <f>IF(EO7="","",IF(EO7="-","【-】","【"&amp;SUBSTITUTE(TEXT(EO7,"#,##0.00"),"-","△")&amp;"】"))</f>
        <v>【0.27】</v>
      </c>
    </row>
    <row r="7" spans="1:145" s="36" customFormat="1" x14ac:dyDescent="0.15">
      <c r="A7" s="28"/>
      <c r="B7" s="37">
        <v>2016</v>
      </c>
      <c r="C7" s="37">
        <v>282294</v>
      </c>
      <c r="D7" s="37">
        <v>47</v>
      </c>
      <c r="E7" s="37">
        <v>17</v>
      </c>
      <c r="F7" s="37">
        <v>1</v>
      </c>
      <c r="G7" s="37">
        <v>0</v>
      </c>
      <c r="H7" s="37" t="s">
        <v>110</v>
      </c>
      <c r="I7" s="37" t="s">
        <v>111</v>
      </c>
      <c r="J7" s="37" t="s">
        <v>112</v>
      </c>
      <c r="K7" s="37" t="s">
        <v>113</v>
      </c>
      <c r="L7" s="37" t="s">
        <v>114</v>
      </c>
      <c r="M7" s="37"/>
      <c r="N7" s="38" t="s">
        <v>115</v>
      </c>
      <c r="O7" s="38" t="s">
        <v>116</v>
      </c>
      <c r="P7" s="38">
        <v>66.430000000000007</v>
      </c>
      <c r="Q7" s="38">
        <v>80.290000000000006</v>
      </c>
      <c r="R7" s="38">
        <v>1782</v>
      </c>
      <c r="S7" s="38">
        <v>78231</v>
      </c>
      <c r="T7" s="38">
        <v>210.87</v>
      </c>
      <c r="U7" s="38">
        <v>370.99</v>
      </c>
      <c r="V7" s="38">
        <v>51795</v>
      </c>
      <c r="W7" s="38">
        <v>20.73</v>
      </c>
      <c r="X7" s="38">
        <v>2498.5500000000002</v>
      </c>
      <c r="Y7" s="38">
        <v>75.02</v>
      </c>
      <c r="Z7" s="38">
        <v>74.92</v>
      </c>
      <c r="AA7" s="38">
        <v>74.650000000000006</v>
      </c>
      <c r="AB7" s="38">
        <v>72.56</v>
      </c>
      <c r="AC7" s="38">
        <v>70.489999999999995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1376.53</v>
      </c>
      <c r="BG7" s="38">
        <v>1350.47</v>
      </c>
      <c r="BH7" s="38">
        <v>943.94</v>
      </c>
      <c r="BI7" s="38">
        <v>1038.4000000000001</v>
      </c>
      <c r="BJ7" s="38">
        <v>898.8</v>
      </c>
      <c r="BK7" s="38">
        <v>918.88</v>
      </c>
      <c r="BL7" s="38">
        <v>885.97</v>
      </c>
      <c r="BM7" s="38">
        <v>854.16</v>
      </c>
      <c r="BN7" s="38">
        <v>848.31</v>
      </c>
      <c r="BO7" s="38">
        <v>774.99</v>
      </c>
      <c r="BP7" s="38">
        <v>728.3</v>
      </c>
      <c r="BQ7" s="38">
        <v>40.119999999999997</v>
      </c>
      <c r="BR7" s="38">
        <v>37.99</v>
      </c>
      <c r="BS7" s="38">
        <v>41.2</v>
      </c>
      <c r="BT7" s="38">
        <v>41.25</v>
      </c>
      <c r="BU7" s="38">
        <v>41.71</v>
      </c>
      <c r="BV7" s="38">
        <v>88.2</v>
      </c>
      <c r="BW7" s="38">
        <v>89.94</v>
      </c>
      <c r="BX7" s="38">
        <v>93.13</v>
      </c>
      <c r="BY7" s="38">
        <v>94.38</v>
      </c>
      <c r="BZ7" s="38">
        <v>96.57</v>
      </c>
      <c r="CA7" s="38">
        <v>100.04</v>
      </c>
      <c r="CB7" s="38">
        <v>384.55</v>
      </c>
      <c r="CC7" s="38">
        <v>398.35</v>
      </c>
      <c r="CD7" s="38">
        <v>379.9</v>
      </c>
      <c r="CE7" s="38">
        <v>380.65</v>
      </c>
      <c r="CF7" s="38">
        <v>381.69</v>
      </c>
      <c r="CG7" s="38">
        <v>171.78</v>
      </c>
      <c r="CH7" s="38">
        <v>168.57</v>
      </c>
      <c r="CI7" s="38">
        <v>167.97</v>
      </c>
      <c r="CJ7" s="38">
        <v>165.45</v>
      </c>
      <c r="CK7" s="38">
        <v>161.54</v>
      </c>
      <c r="CL7" s="38">
        <v>137.82</v>
      </c>
      <c r="CM7" s="38">
        <v>50</v>
      </c>
      <c r="CN7" s="38">
        <v>50.71</v>
      </c>
      <c r="CO7" s="38">
        <v>51.07</v>
      </c>
      <c r="CP7" s="38">
        <v>54.64</v>
      </c>
      <c r="CQ7" s="38">
        <v>54.64</v>
      </c>
      <c r="CR7" s="38">
        <v>62.27</v>
      </c>
      <c r="CS7" s="38">
        <v>64.12</v>
      </c>
      <c r="CT7" s="38">
        <v>64.87</v>
      </c>
      <c r="CU7" s="38">
        <v>65.62</v>
      </c>
      <c r="CV7" s="38">
        <v>64.67</v>
      </c>
      <c r="CW7" s="38">
        <v>60.09</v>
      </c>
      <c r="CX7" s="38">
        <v>92.43</v>
      </c>
      <c r="CY7" s="38">
        <v>92.77</v>
      </c>
      <c r="CZ7" s="38">
        <v>93.16</v>
      </c>
      <c r="DA7" s="38">
        <v>93.89</v>
      </c>
      <c r="DB7" s="38">
        <v>92.84</v>
      </c>
      <c r="DC7" s="38">
        <v>90.69</v>
      </c>
      <c r="DD7" s="38">
        <v>90.91</v>
      </c>
      <c r="DE7" s="38">
        <v>91.11</v>
      </c>
      <c r="DF7" s="38">
        <v>91.44</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0.17</v>
      </c>
      <c r="EI7" s="38">
        <v>0.17</v>
      </c>
      <c r="EJ7" s="38">
        <v>0.08</v>
      </c>
      <c r="EK7" s="38">
        <v>7.0000000000000007E-2</v>
      </c>
      <c r="EL7" s="38">
        <v>0.1</v>
      </c>
      <c r="EM7" s="38">
        <v>0.27</v>
      </c>
      <c r="EN7" s="38">
        <v>0.17</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浜松 悠輔</cp:lastModifiedBy>
  <cp:lastPrinted>2018-02-02T03:58:08Z</cp:lastPrinted>
  <dcterms:created xsi:type="dcterms:W3CDTF">2017-12-25T02:10:36Z</dcterms:created>
  <dcterms:modified xsi:type="dcterms:W3CDTF">2018-02-08T09:24:00Z</dcterms:modified>
  <cp:category/>
</cp:coreProperties>
</file>