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0" yWindow="-120" windowWidth="21840" windowHeight="132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CO34" i="10"/>
  <c r="CO35" i="10" s="1"/>
  <c r="CO36" i="10" s="1"/>
  <c r="CO37" i="10" s="1"/>
  <c r="CO38" i="10" s="1"/>
  <c r="BW34" i="10"/>
  <c r="BW35" i="10" s="1"/>
  <c r="BW36" i="10" s="1"/>
  <c r="BW37" i="10" s="1"/>
  <c r="BW38" i="10" s="1"/>
  <c r="BW39" i="10" s="1"/>
  <c r="BW40" i="10" s="1"/>
  <c r="BW41" i="10" s="1"/>
</calcChain>
</file>

<file path=xl/sharedStrings.xml><?xml version="1.0" encoding="utf-8"?>
<sst xmlns="http://schemas.openxmlformats.org/spreadsheetml/2006/main" count="1117" uniqueCount="602">
  <si>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</si>
  <si>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</si>
  <si>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</si>
  <si>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</si>
  <si>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</si>
  <si>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</si>
  <si>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</si>
  <si>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</si>
  <si>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</si>
  <si>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</si>
  <si>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</si>
  <si>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</si>
  <si>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</si>
  <si>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</si>
  <si>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</si>
  <si>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</si>
  <si>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</si>
  <si>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</si>
  <si>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</si>
  <si>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</si>
  <si>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</si>
  <si>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</si>
  <si>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</si>
  <si>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</si>
  <si>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</si>
  <si>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</si>
  <si>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</si>
  <si>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</si>
  <si>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</si>
  <si>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</si>
  <si>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</si>
  <si>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</si>
  <si>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</si>
  <si>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</si>
  <si>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</si>
  <si>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</si>
  <si>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</si>
  <si>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</si>
  <si>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</si>
  <si>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</si>
  <si>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</si>
  <si>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</si>
  <si>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</si>
  <si>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</si>
  <si>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</si>
  <si>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</si>
  <si>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</si>
  <si>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</si>
  <si>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</si>
  <si>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</si>
  <si>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</si>
  <si>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</si>
  <si>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</si>
  <si>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</si>
  <si>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</si>
  <si>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</si>
  <si>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</si>
  <si>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</si>
  <si>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</si>
  <si>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</si>
  <si>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</si>
  <si>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</si>
  <si>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</si>
  <si>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</si>
  <si>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</si>
  <si>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</si>
  <si>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</si>
  <si>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</si>
  <si>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</si>
  <si>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</si>
  <si>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</si>
  <si>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</si>
  <si>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</si>
  <si>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</si>
  <si>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</si>
  <si>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</si>
  <si>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</si>
  <si>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</si>
  <si>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</si>
  <si>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</si>
  <si>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</si>
  <si>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</si>
  <si>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</si>
  <si>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</si>
  <si>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</si>
  <si>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</si>
  <si>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</si>
  <si>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</si>
  <si>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</si>
  <si>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</si>
  <si>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</si>
  <si>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</si>
  <si>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</si>
  <si>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</si>
  <si>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</si>
  <si>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</si>
  <si>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</si>
  <si>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</si>
  <si>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</si>
  <si>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</si>
  <si>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</si>
  <si>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</si>
  <si>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</si>
  <si>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</si>
  <si>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</si>
  <si>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</si>
  <si>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</si>
  <si>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</si>
  <si>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</si>
  <si>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</si>
  <si>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</si>
  <si>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</si>
  <si>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</si>
  <si>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</si>
  <si>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</si>
  <si>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</si>
  <si>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</si>
  <si>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</si>
  <si>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</si>
  <si>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</si>
  <si>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</si>
  <si>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</si>
  <si>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</si>
  <si>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</si>
  <si>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</si>
  <si>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</si>
  <si>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</si>
  <si>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</si>
  <si>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</si>
  <si>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</si>
  <si>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</si>
  <si>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</si>
  <si>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</si>
  <si>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</si>
  <si>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</si>
  <si>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</si>
  <si>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</si>
  <si>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</si>
  <si>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</si>
  <si>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</si>
  <si>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</si>
  <si>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</si>
  <si>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</si>
  <si>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</si>
  <si>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</si>
  <si>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</si>
  <si>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</si>
  <si>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</si>
  <si>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</si>
  <si>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</si>
  <si>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</si>
  <si>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</si>
  <si>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</si>
  <si>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</si>
  <si>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</si>
  <si>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</si>
  <si>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</si>
  <si>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</si>
  <si>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</si>
  <si>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</si>
  <si>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</si>
  <si>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</si>
  <si>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</si>
  <si>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</si>
  <si>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</si>
  <si>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</si>
  <si>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</si>
  <si>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</si>
  <si>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</si>
  <si>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</si>
  <si>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</si>
  <si>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</si>
  <si>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</si>
  <si>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</si>
  <si>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</si>
  <si>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</si>
  <si>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</si>
  <si>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</si>
  <si>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</si>
  <si>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</si>
  <si>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</si>
  <si>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</si>
  <si>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</si>
  <si>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</si>
  <si>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</si>
  <si>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</si>
  <si>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</si>
  <si>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</si>
  <si>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</si>
  <si>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</si>
  <si>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</si>
  <si>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</si>
  <si>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</si>
  <si>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</si>
  <si>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</si>
  <si>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</si>
  <si>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</si>
  <si>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</si>
  <si>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</si>
  <si>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</si>
  <si>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</si>
  <si>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</si>
  <si>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</si>
  <si>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</si>
  <si>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</si>
  <si>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</si>
  <si>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</si>
  <si>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</si>
  <si>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</si>
  <si>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兵庫県養父市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</si>
  <si>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</si>
  <si>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</si>
  <si>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</si>
  <si>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</si>
  <si>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</si>
  <si>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</si>
  <si>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</si>
  <si>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</si>
  <si>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</si>
  <si>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</si>
  <si>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</si>
  <si>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</si>
  <si>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</si>
  <si>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</si>
  <si>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</si>
  <si>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</si>
  <si>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</si>
  <si>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</si>
  <si>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</si>
  <si>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</si>
  <si>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</si>
  <si>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</si>
  <si>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</si>
  <si>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</si>
  <si>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</si>
  <si>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</si>
  <si>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</si>
  <si>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</si>
  <si>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</si>
  <si>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</si>
  <si>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</si>
  <si>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</si>
  <si>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</si>
  <si>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</si>
  <si>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</si>
  <si>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</si>
  <si>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</si>
  <si>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</si>
  <si>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</si>
  <si>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</si>
  <si>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</si>
  <si>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</si>
  <si>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</si>
  <si>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</si>
  <si>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</si>
  <si>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</si>
  <si>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</si>
  <si>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</si>
  <si>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</si>
  <si>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</si>
  <si>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</si>
  <si>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</si>
  <si>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</si>
  <si>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</si>
  <si>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</si>
  <si>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</si>
  <si>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</si>
  <si>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</si>
  <si>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</si>
  <si>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</si>
  <si>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</si>
  <si>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</si>
  <si>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</si>
  <si>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</si>
  <si>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</si>
  <si>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</si>
  <si>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</si>
  <si>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</si>
  <si>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</si>
  <si>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</si>
  <si>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</si>
  <si>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</si>
  <si>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</si>
  <si>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</si>
  <si>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</si>
  <si>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</si>
  <si>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</si>
  <si>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</si>
  <si>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</si>
  <si>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</si>
  <si>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</si>
  <si>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</si>
  <si>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</si>
  <si>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</si>
  <si>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</si>
  <si>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</si>
  <si>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</si>
  <si>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</si>
  <si>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</si>
  <si>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</si>
  <si>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</si>
  <si>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</si>
  <si>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</si>
  <si>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</si>
  <si>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</si>
  <si>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</si>
  <si>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</si>
  <si>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</si>
  <si>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</si>
  <si>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</si>
  <si>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</si>
  <si>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</si>
  <si>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</si>
  <si>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</si>
  <si>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</si>
  <si>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</si>
  <si>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</si>
  <si>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</si>
  <si>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</si>
  <si>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</si>
  <si>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</si>
  <si>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</si>
  <si>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</si>
  <si>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</si>
  <si>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</si>
  <si>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</si>
  <si>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</si>
  <si>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</si>
  <si>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</si>
  <si>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</si>
  <si>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</si>
  <si>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</si>
  <si>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</si>
  <si>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</si>
  <si>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</si>
  <si>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</si>
  <si>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</si>
  <si>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</si>
  <si>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</si>
  <si>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</si>
  <si>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</si>
  <si>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</si>
  <si>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</si>
  <si>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</si>
  <si>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</si>
  <si>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</si>
  <si>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</si>
  <si>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</si>
  <si>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</si>
  <si>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</si>
  <si>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</si>
  <si>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</si>
  <si>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</si>
  <si>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</si>
  <si>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</si>
  <si>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</si>
  <si>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</si>
  <si>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</si>
  <si>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兵庫県養父市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</si>
  <si>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</si>
  <si>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</si>
  <si>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</si>
  <si>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</si>
  <si>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</si>
  <si>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</si>
  <si>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</si>
  <si>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</si>
  <si>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</si>
  <si>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</si>
  <si>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</si>
  <si>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</si>
  <si>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</si>
  <si>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</si>
  <si>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</si>
  <si>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</si>
  <si>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</si>
  <si>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</si>
  <si>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</si>
  <si>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</si>
  <si>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</si>
  <si>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</si>
  <si>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</si>
  <si>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</si>
  <si>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</si>
  <si>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</si>
  <si>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</si>
  <si>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</si>
  <si>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</si>
  <si>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</si>
  <si>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</si>
  <si>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</si>
  <si>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</si>
  <si>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</si>
  <si>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</si>
  <si>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</si>
  <si>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</si>
  <si>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</si>
  <si>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</si>
  <si>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</si>
  <si>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</si>
  <si>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</si>
  <si>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</si>
  <si>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</si>
  <si>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</si>
  <si>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</si>
  <si>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</si>
  <si>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</si>
  <si>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</si>
  <si>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</si>
  <si>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</si>
  <si>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</si>
  <si>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</si>
  <si>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</si>
  <si>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</si>
  <si>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</si>
  <si>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</si>
  <si>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</si>
  <si>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</si>
  <si>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</si>
  <si>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</si>
  <si>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</si>
  <si>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</si>
  <si>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</si>
  <si>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</si>
  <si>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</si>
  <si>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</si>
  <si>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</si>
  <si>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</si>
  <si>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</si>
  <si>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</si>
  <si>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</si>
  <si>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</si>
  <si>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</si>
  <si>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</si>
  <si>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</si>
  <si>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</si>
  <si>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</si>
  <si>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</si>
  <si>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</si>
  <si>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</si>
  <si>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</si>
  <si>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</si>
  <si>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</si>
  <si>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</si>
  <si>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</si>
  <si>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</si>
  <si>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</si>
  <si>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</si>
  <si>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</si>
  <si>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</si>
  <si>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</si>
  <si>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</si>
  <si>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</si>
  <si>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</si>
  <si>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</si>
  <si>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</si>
  <si>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</si>
  <si>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</si>
  <si>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</si>
  <si>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</si>
  <si>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</si>
  <si>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</si>
  <si>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</si>
  <si>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</si>
  <si>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</si>
  <si>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</si>
  <si>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</si>
  <si>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</si>
  <si>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</si>
  <si>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t>
    <phoneticPr fontId="5"/>
  </si>
  <si>
    <t>-</t>
    <phoneticPr fontId="5"/>
  </si>
  <si>
    <t>(Ｆ)</t>
    <phoneticPr fontId="5"/>
  </si>
  <si>
    <t>後期高齢者医療</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</si>
  <si>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</si>
  <si>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</si>
  <si>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</si>
  <si>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</si>
  <si>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</si>
  <si>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</si>
  <si>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</si>
  <si>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</si>
  <si>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</si>
  <si>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</si>
  <si>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</si>
  <si>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</si>
  <si>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</si>
  <si>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</si>
  <si>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</si>
  <si>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</si>
  <si>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</si>
  <si>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</si>
  <si>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</si>
  <si>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</si>
  <si>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</si>
  <si>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</si>
  <si>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</si>
  <si>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</si>
  <si>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</si>
  <si>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</si>
  <si>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</si>
  <si>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</si>
  <si>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</si>
  <si>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</si>
  <si>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</si>
  <si>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</si>
  <si>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</si>
  <si>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</si>
  <si>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</si>
  <si>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</si>
  <si>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</si>
  <si>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</si>
  <si>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</si>
  <si>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</si>
  <si>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</si>
  <si>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</si>
  <si>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</si>
  <si>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</si>
  <si>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</si>
  <si>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</si>
  <si>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</si>
  <si>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</si>
  <si>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</si>
  <si>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</si>
  <si>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</si>
  <si>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</si>
  <si>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</si>
  <si>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</si>
  <si>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</si>
  <si>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</si>
  <si>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</si>
  <si>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</si>
  <si>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</si>
  <si>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</si>
  <si>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</si>
  <si>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</si>
  <si>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</si>
  <si>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</si>
  <si>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</si>
  <si>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</si>
  <si>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</si>
  <si>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</si>
  <si>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</si>
  <si>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</si>
  <si>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</si>
  <si>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</si>
  <si>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</si>
  <si>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</si>
  <si>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</si>
  <si>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</si>
  <si>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</si>
  <si>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</si>
  <si>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</si>
  <si>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</si>
  <si>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</si>
  <si>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</si>
  <si>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</si>
  <si>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</si>
  <si>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</si>
  <si>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</si>
  <si>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</si>
  <si>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22.78</t>
  </si>
  <si>
    <t>水道事業会計</t>
  </si>
  <si>
    <t>一般会計</t>
  </si>
  <si>
    <t>国民健康保険特別会計</t>
  </si>
  <si>
    <t>下水道事業会計</t>
  </si>
  <si>
    <t>介護保険特別会計</t>
  </si>
  <si>
    <t>後期高齢者医療特別会計</t>
  </si>
  <si>
    <t>養父歯科診療所特別会計</t>
  </si>
  <si>
    <t>その他会計（赤字）</t>
  </si>
  <si>
    <t>その他会計（黒字）</t>
  </si>
  <si>
    <t>兵庫県市町村職員退職手当組合</t>
    <phoneticPr fontId="11"/>
  </si>
  <si>
    <t>兵庫県町議会議員公務災害補償組合</t>
    <phoneticPr fontId="11"/>
  </si>
  <si>
    <t>兵庫県後期高齢者医療広域連合(一般会計)</t>
    <phoneticPr fontId="11"/>
  </si>
  <si>
    <t>兵庫県後期高齢者医療広域連合(特別会計)</t>
    <phoneticPr fontId="11"/>
  </si>
  <si>
    <t>但馬広域行政事務組合</t>
    <phoneticPr fontId="11"/>
  </si>
  <si>
    <t>南但広域行政事務組合(一般会計)</t>
    <phoneticPr fontId="11"/>
  </si>
  <si>
    <t>南但広域行政事務組合(特別会計)</t>
    <phoneticPr fontId="11"/>
  </si>
  <si>
    <t>公立八鹿病院組合</t>
    <phoneticPr fontId="11"/>
  </si>
  <si>
    <t>-</t>
    <phoneticPr fontId="2"/>
  </si>
  <si>
    <t>やぶ温泉観光</t>
    <phoneticPr fontId="2"/>
  </si>
  <si>
    <t>養父町開発</t>
    <phoneticPr fontId="2"/>
  </si>
  <si>
    <t>養父市場開発</t>
    <phoneticPr fontId="2"/>
  </si>
  <si>
    <t>おおや振興公社</t>
    <phoneticPr fontId="2"/>
  </si>
  <si>
    <t>やぶパートナーズ</t>
    <phoneticPr fontId="2"/>
  </si>
  <si>
    <t>-</t>
    <phoneticPr fontId="2"/>
  </si>
  <si>
    <t>公共施設等整備基金</t>
    <rPh sb="0" eb="2">
      <t>コウキョウ</t>
    </rPh>
    <rPh sb="2" eb="4">
      <t>シセツ</t>
    </rPh>
    <rPh sb="4" eb="5">
      <t>トウ</t>
    </rPh>
    <rPh sb="5" eb="7">
      <t>セイビ</t>
    </rPh>
    <rPh sb="7" eb="9">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</si>
  <si>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</si>
  <si>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</si>
  <si>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過疎対策基金</t>
    <rPh sb="0" eb="2">
      <t>カソ</t>
    </rPh>
    <rPh sb="2" eb="4">
      <t>タイサク</t>
    </rPh>
    <rPh sb="4" eb="6">
      <t>キキン</t>
    </rPh>
    <phoneticPr fontId="11"/>
  </si>
  <si>
    <t>元気な養父づくり応援基金</t>
    <rPh sb="0" eb="2">
      <t>ゲンキ</t>
    </rPh>
    <rPh sb="3" eb="5">
      <t>ヤブ</t>
    </rPh>
    <rPh sb="8" eb="10">
      <t>オウエン</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</si>
  <si>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</si>
  <si>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</si>
  <si>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</si>
  <si>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新規地方債の発行抑制や充当可能基金の増加等により平成28年度決算から比率が算定されない結果となっている。一方で、有形固定資産減価償却率は類似団体平均値よりも高く、上昇傾向にある。
　公共施設等総合管理計画における個別施設計画を現在策定中であり、当該計画に基づいて施設の維持管理を適正に進めていく必要がある。</t>
    <rPh sb="1" eb="3">
      <t>ショウライ</t>
    </rPh>
    <rPh sb="3" eb="5">
      <t>フタン</t>
    </rPh>
    <rPh sb="5" eb="7">
      <t>ヒリツ</t>
    </rPh>
    <rPh sb="13" eb="15">
      <t>シンキ</t>
    </rPh>
    <rPh sb="15" eb="18">
      <t>チホウサイ</t>
    </rPh>
    <rPh sb="19" eb="21">
      <t>ハッコウ</t>
    </rPh>
    <rPh sb="21" eb="23">
      <t>ヨクセイ</t>
    </rPh>
    <rPh sb="24" eb="26">
      <t>ジュウトウ</t>
    </rPh>
    <rPh sb="26" eb="28">
      <t>カノウ</t>
    </rPh>
    <rPh sb="28" eb="30">
      <t>キキン</t>
    </rPh>
    <rPh sb="31" eb="33">
      <t>ゾウカ</t>
    </rPh>
    <rPh sb="33" eb="34">
      <t>トウ</t>
    </rPh>
    <rPh sb="37" eb="39">
      <t>ヘイセイ</t>
    </rPh>
    <rPh sb="41" eb="43">
      <t>ネンド</t>
    </rPh>
    <rPh sb="43" eb="45">
      <t>ケッサン</t>
    </rPh>
    <rPh sb="47" eb="49">
      <t>ヒリツ</t>
    </rPh>
    <rPh sb="50" eb="52">
      <t>サンテイ</t>
    </rPh>
    <rPh sb="56" eb="58">
      <t>ケッカ</t>
    </rPh>
    <rPh sb="65" eb="67">
      <t>イッポウ</t>
    </rPh>
    <rPh sb="69" eb="71">
      <t>ユウケイ</t>
    </rPh>
    <rPh sb="71" eb="73">
      <t>コテイ</t>
    </rPh>
    <rPh sb="73" eb="75">
      <t>シサン</t>
    </rPh>
    <rPh sb="75" eb="77">
      <t>ゲンカ</t>
    </rPh>
    <rPh sb="77" eb="79">
      <t>ショウキャク</t>
    </rPh>
    <rPh sb="79" eb="80">
      <t>リツ</t>
    </rPh>
    <rPh sb="81" eb="83">
      <t>ルイジ</t>
    </rPh>
    <rPh sb="83" eb="85">
      <t>ダンタイ</t>
    </rPh>
    <rPh sb="85" eb="88">
      <t>ヘイキンチ</t>
    </rPh>
    <rPh sb="91" eb="92">
      <t>タカ</t>
    </rPh>
    <rPh sb="94" eb="96">
      <t>ジョウショウ</t>
    </rPh>
    <rPh sb="96" eb="98">
      <t>ケイコウ</t>
    </rPh>
    <rPh sb="152" eb="154">
      <t>テキセイ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</si>
  <si>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</si>
  <si>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</si>
  <si>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</si>
  <si>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</si>
  <si>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</si>
  <si>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</si>
  <si>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や新規地方債の発行抑制により地方債残高や公債費が減少しているため、将来負担比率、実質公債費比率ともに減少している。将来負担比率については、地方債残高の減に加え、充当可能基金の増加等により平成28年度決算から比率が算定されない結果となっている。
　これから文化会館等建設事業の大規模事業に係る地方債の発行が増大することから、両比率ともに悪化することが見込まれており、今後においても、計画的な繰上償還の実施や新規地方債の発行抑制に努めていく。</t>
    <rPh sb="94" eb="95">
      <t>トウ</t>
    </rPh>
    <rPh sb="98" eb="100">
      <t>ヘイセイ</t>
    </rPh>
    <rPh sb="102" eb="104">
      <t>ネンド</t>
    </rPh>
    <rPh sb="104" eb="106">
      <t>ケッサン</t>
    </rPh>
    <rPh sb="132" eb="134">
      <t>ブンカ</t>
    </rPh>
    <rPh sb="134" eb="136">
      <t>カイカン</t>
    </rPh>
    <rPh sb="136" eb="137">
      <t>トウ</t>
    </rPh>
    <rPh sb="137" eb="139">
      <t>ケンセツ</t>
    </rPh>
    <rPh sb="139" eb="141">
      <t>ジギョウ</t>
    </rPh>
    <rPh sb="142" eb="145">
      <t>ダイキボ</t>
    </rPh>
    <rPh sb="145" eb="147">
      <t>ジギョウ</t>
    </rPh>
    <rPh sb="148" eb="149">
      <t>カカ</t>
    </rPh>
    <rPh sb="150" eb="153">
      <t>チホウサイ</t>
    </rPh>
    <rPh sb="154" eb="156">
      <t>ハッコウ</t>
    </rPh>
    <rPh sb="157" eb="159">
      <t>ゾウダイ</t>
    </rPh>
    <rPh sb="166" eb="167">
      <t>リョウ</t>
    </rPh>
    <rPh sb="167" eb="169">
      <t>ヒリツ</t>
    </rPh>
    <rPh sb="172" eb="174">
      <t>アッカ</t>
    </rPh>
    <rPh sb="179" eb="181">
      <t>ミコ</t>
    </rPh>
    <rPh sb="187" eb="189">
      <t>コンゴ</t>
    </rPh>
    <rPh sb="215" eb="217">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</si>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</sst>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A01F-4570-8F7F-295A8F816A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40718</c:v>
                </c:pt>
                <c:pt idx="1">
                  <c:v>96350</c:v>
                </c:pt>
                <c:pt idx="2">
                  <c:v>91303</c:v>
                </c:pt>
                <c:pt idx="3">
                  <c:v>45689</c:v>
                </c:pt>
                <c:pt idx="4">
                  <c:v>46690</c:v>
                </c:pt>
              </c:numCache>
            </c:numRef>
          </c:val>
          <c:smooth val="0"/>
          <c:extLst xmlns:c16r2="http://schemas.microsoft.com/office/drawing/2015/06/chart">
            <c:ext xmlns:c16="http://schemas.microsoft.com/office/drawing/2014/chart" uri="{C3380CC4-5D6E-409C-BE32-E72D297353CC}">
              <c16:uniqueId val="{00000001-A01F-4570-8F7F-295A8F816A7B}"/>
            </c:ext>
          </c:extLst>
        </c:ser>
        <c:dLbls>
          <c:showLegendKey val="0"/>
          <c:showVal val="0"/>
          <c:showCatName val="0"/>
          <c:showSerName val="0"/>
          <c:showPercent val="0"/>
          <c:showBubbleSize val="0"/>
        </c:dLbls>
        <c:marker val="1"/>
        <c:smooth val="0"/>
        <c:axId val="191175296"/>
        <c:axId val="191185664"/>
      </c:lineChart>
      <c:catAx>
        <c:axId val="19117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85664"/>
        <c:crosses val="autoZero"/>
        <c:auto val="1"/>
        <c:lblAlgn val="ctr"/>
        <c:lblOffset val="100"/>
        <c:tickLblSkip val="1"/>
        <c:tickMarkSkip val="1"/>
        <c:noMultiLvlLbl val="0"/>
      </c:catAx>
      <c:valAx>
        <c:axId val="191185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7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6.79</c:v>
                </c:pt>
                <c:pt idx="1">
                  <c:v>6.21</c:v>
                </c:pt>
                <c:pt idx="2">
                  <c:v>5.74</c:v>
                </c:pt>
                <c:pt idx="3">
                  <c:v>5.12</c:v>
                </c:pt>
                <c:pt idx="4">
                  <c:v>5.44</c:v>
                </c:pt>
              </c:numCache>
            </c:numRef>
          </c:val>
          <c:extLst xmlns:c16r2="http://schemas.microsoft.com/office/drawing/2015/06/chart">
            <c:ext xmlns:c16="http://schemas.microsoft.com/office/drawing/2014/chart" uri="{C3380CC4-5D6E-409C-BE32-E72D297353CC}">
              <c16:uniqueId val="{00000000-876D-481E-84CE-07D554FBA7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32.630000000000003</c:v>
                </c:pt>
                <c:pt idx="1">
                  <c:v>39.64</c:v>
                </c:pt>
                <c:pt idx="2">
                  <c:v>41.61</c:v>
                </c:pt>
                <c:pt idx="3">
                  <c:v>45.28</c:v>
                </c:pt>
                <c:pt idx="4">
                  <c:v>21.31</c:v>
                </c:pt>
              </c:numCache>
            </c:numRef>
          </c:val>
          <c:extLst xmlns:c16r2="http://schemas.microsoft.com/office/drawing/2015/06/chart">
            <c:ext xmlns:c16="http://schemas.microsoft.com/office/drawing/2014/chart" uri="{C3380CC4-5D6E-409C-BE32-E72D297353CC}">
              <c16:uniqueId val="{00000001-876D-481E-84CE-07D554FBA762}"/>
            </c:ext>
          </c:extLst>
        </c:ser>
        <c:dLbls>
          <c:showLegendKey val="0"/>
          <c:showVal val="0"/>
          <c:showCatName val="0"/>
          <c:showSerName val="0"/>
          <c:showPercent val="0"/>
          <c:showBubbleSize val="0"/>
        </c:dLbls>
        <c:gapWidth val="250"/>
        <c:overlap val="100"/>
        <c:axId val="194455424"/>
        <c:axId val="19446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5.75</c:v>
                </c:pt>
                <c:pt idx="1">
                  <c:v>15.13</c:v>
                </c:pt>
                <c:pt idx="2">
                  <c:v>11.63</c:v>
                </c:pt>
                <c:pt idx="3">
                  <c:v>8.2200000000000006</c:v>
                </c:pt>
                <c:pt idx="4">
                  <c:v>-22.78</c:v>
                </c:pt>
              </c:numCache>
            </c:numRef>
          </c:val>
          <c:smooth val="0"/>
          <c:extLst xmlns:c16r2="http://schemas.microsoft.com/office/drawing/2015/06/chart">
            <c:ext xmlns:c16="http://schemas.microsoft.com/office/drawing/2014/chart" uri="{C3380CC4-5D6E-409C-BE32-E72D297353CC}">
              <c16:uniqueId val="{00000002-876D-481E-84CE-07D554FBA762}"/>
            </c:ext>
          </c:extLst>
        </c:ser>
        <c:dLbls>
          <c:showLegendKey val="0"/>
          <c:showVal val="0"/>
          <c:showCatName val="0"/>
          <c:showSerName val="0"/>
          <c:showPercent val="0"/>
          <c:showBubbleSize val="0"/>
        </c:dLbls>
        <c:marker val="1"/>
        <c:smooth val="0"/>
        <c:axId val="194455424"/>
        <c:axId val="194465792"/>
      </c:lineChart>
      <c:catAx>
        <c:axId val="1944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465792"/>
        <c:crosses val="autoZero"/>
        <c:auto val="1"/>
        <c:lblAlgn val="ctr"/>
        <c:lblOffset val="100"/>
        <c:tickLblSkip val="1"/>
        <c:tickMarkSkip val="1"/>
        <c:noMultiLvlLbl val="0"/>
      </c:catAx>
      <c:valAx>
        <c:axId val="19446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4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0.94</c:v>
                </c:pt>
                <c:pt idx="8">
                  <c:v>0</c:v>
                </c:pt>
                <c:pt idx="9">
                  <c:v>0</c:v>
                </c:pt>
              </c:numCache>
            </c:numRef>
          </c:val>
          <c:extLst xmlns:c16r2="http://schemas.microsoft.com/office/drawing/2015/06/chart">
            <c:ext xmlns:c16="http://schemas.microsoft.com/office/drawing/2014/chart" uri="{C3380CC4-5D6E-409C-BE32-E72D297353CC}">
              <c16:uniqueId val="{00000000-0C21-4646-8AF5-1326515CEB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21-4646-8AF5-1326515CEB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C21-4646-8AF5-1326515CEB0E}"/>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C21-4646-8AF5-1326515CEB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0C21-4646-8AF5-1326515CEB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0.17</c:v>
                </c:pt>
                <c:pt idx="4">
                  <c:v>#N/A</c:v>
                </c:pt>
                <c:pt idx="5">
                  <c:v>0.23</c:v>
                </c:pt>
                <c:pt idx="6">
                  <c:v>#N/A</c:v>
                </c:pt>
                <c:pt idx="7">
                  <c:v>0.36</c:v>
                </c:pt>
                <c:pt idx="8">
                  <c:v>#N/A</c:v>
                </c:pt>
                <c:pt idx="9">
                  <c:v>0.42</c:v>
                </c:pt>
              </c:numCache>
            </c:numRef>
          </c:val>
          <c:extLst xmlns:c16r2="http://schemas.microsoft.com/office/drawing/2015/06/chart">
            <c:ext xmlns:c16="http://schemas.microsoft.com/office/drawing/2014/chart" uri="{C3380CC4-5D6E-409C-BE32-E72D297353CC}">
              <c16:uniqueId val="{00000005-0C21-4646-8AF5-1326515CEB0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0.43</c:v>
                </c:pt>
              </c:numCache>
            </c:numRef>
          </c:val>
          <c:extLst xmlns:c16r2="http://schemas.microsoft.com/office/drawing/2015/06/chart">
            <c:ext xmlns:c16="http://schemas.microsoft.com/office/drawing/2014/chart" uri="{C3380CC4-5D6E-409C-BE32-E72D297353CC}">
              <c16:uniqueId val="{00000006-0C21-4646-8AF5-1326515CEB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c:v>
                </c:pt>
                <c:pt idx="2">
                  <c:v>#N/A</c:v>
                </c:pt>
                <c:pt idx="3">
                  <c:v>1.55</c:v>
                </c:pt>
                <c:pt idx="4">
                  <c:v>#N/A</c:v>
                </c:pt>
                <c:pt idx="5">
                  <c:v>1.24</c:v>
                </c:pt>
                <c:pt idx="6">
                  <c:v>#N/A</c:v>
                </c:pt>
                <c:pt idx="7">
                  <c:v>2.2799999999999998</c:v>
                </c:pt>
                <c:pt idx="8">
                  <c:v>#N/A</c:v>
                </c:pt>
                <c:pt idx="9">
                  <c:v>1.61</c:v>
                </c:pt>
              </c:numCache>
            </c:numRef>
          </c:val>
          <c:extLst xmlns:c16r2="http://schemas.microsoft.com/office/drawing/2015/06/chart">
            <c:ext xmlns:c16="http://schemas.microsoft.com/office/drawing/2014/chart" uri="{C3380CC4-5D6E-409C-BE32-E72D297353CC}">
              <c16:uniqueId val="{00000007-0C21-4646-8AF5-1326515CEB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6.78</c:v>
                </c:pt>
                <c:pt idx="2">
                  <c:v>#N/A</c:v>
                </c:pt>
                <c:pt idx="3">
                  <c:v>6.2</c:v>
                </c:pt>
                <c:pt idx="4">
                  <c:v>#N/A</c:v>
                </c:pt>
                <c:pt idx="5">
                  <c:v>5.74</c:v>
                </c:pt>
                <c:pt idx="6">
                  <c:v>#N/A</c:v>
                </c:pt>
                <c:pt idx="7">
                  <c:v>5.12</c:v>
                </c:pt>
                <c:pt idx="8">
                  <c:v>#N/A</c:v>
                </c:pt>
                <c:pt idx="9">
                  <c:v>5.44</c:v>
                </c:pt>
              </c:numCache>
            </c:numRef>
          </c:val>
          <c:extLst xmlns:c16r2="http://schemas.microsoft.com/office/drawing/2015/06/chart">
            <c:ext xmlns:c16="http://schemas.microsoft.com/office/drawing/2014/chart" uri="{C3380CC4-5D6E-409C-BE32-E72D297353CC}">
              <c16:uniqueId val="{00000008-0C21-4646-8AF5-1326515CEB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4.74</c:v>
                </c:pt>
                <c:pt idx="2">
                  <c:v>#N/A</c:v>
                </c:pt>
                <c:pt idx="3">
                  <c:v>5.45</c:v>
                </c:pt>
                <c:pt idx="4">
                  <c:v>#N/A</c:v>
                </c:pt>
                <c:pt idx="5">
                  <c:v>5.88</c:v>
                </c:pt>
                <c:pt idx="6">
                  <c:v>#N/A</c:v>
                </c:pt>
                <c:pt idx="7">
                  <c:v>6.13</c:v>
                </c:pt>
                <c:pt idx="8">
                  <c:v>#N/A</c:v>
                </c:pt>
                <c:pt idx="9">
                  <c:v>7.42</c:v>
                </c:pt>
              </c:numCache>
            </c:numRef>
          </c:val>
          <c:extLst xmlns:c16r2="http://schemas.microsoft.com/office/drawing/2015/06/chart">
            <c:ext xmlns:c16="http://schemas.microsoft.com/office/drawing/2014/chart" uri="{C3380CC4-5D6E-409C-BE32-E72D297353CC}">
              <c16:uniqueId val="{00000009-0C21-4646-8AF5-1326515CEB0E}"/>
            </c:ext>
          </c:extLst>
        </c:ser>
        <c:dLbls>
          <c:showLegendKey val="0"/>
          <c:showVal val="0"/>
          <c:showCatName val="0"/>
          <c:showSerName val="0"/>
          <c:showPercent val="0"/>
          <c:showBubbleSize val="0"/>
        </c:dLbls>
        <c:gapWidth val="150"/>
        <c:overlap val="100"/>
        <c:axId val="202330112"/>
        <c:axId val="202331648"/>
      </c:barChart>
      <c:catAx>
        <c:axId val="2023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331648"/>
        <c:crosses val="autoZero"/>
        <c:auto val="1"/>
        <c:lblAlgn val="ctr"/>
        <c:lblOffset val="100"/>
        <c:tickLblSkip val="1"/>
        <c:tickMarkSkip val="1"/>
        <c:noMultiLvlLbl val="0"/>
      </c:catAx>
      <c:valAx>
        <c:axId val="20233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33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3738</c:v>
                </c:pt>
                <c:pt idx="5">
                  <c:v>3722</c:v>
                </c:pt>
                <c:pt idx="8">
                  <c:v>3685</c:v>
                </c:pt>
                <c:pt idx="11">
                  <c:v>3588</c:v>
                </c:pt>
                <c:pt idx="14">
                  <c:v>3521</c:v>
                </c:pt>
              </c:numCache>
            </c:numRef>
          </c:val>
          <c:extLst xmlns:c16r2="http://schemas.microsoft.com/office/drawing/2015/06/chart">
            <c:ext xmlns:c16="http://schemas.microsoft.com/office/drawing/2014/chart" uri="{C3380CC4-5D6E-409C-BE32-E72D297353CC}">
              <c16:uniqueId val="{00000000-9379-4D3E-A787-B328B7F5E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79-4D3E-A787-B328B7F5E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9379-4D3E-A787-B328B7F5E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482</c:v>
                </c:pt>
                <c:pt idx="3">
                  <c:v>529</c:v>
                </c:pt>
                <c:pt idx="6">
                  <c:v>549</c:v>
                </c:pt>
                <c:pt idx="9">
                  <c:v>558</c:v>
                </c:pt>
                <c:pt idx="12">
                  <c:v>600</c:v>
                </c:pt>
              </c:numCache>
            </c:numRef>
          </c:val>
          <c:extLst xmlns:c16r2="http://schemas.microsoft.com/office/drawing/2015/06/chart">
            <c:ext xmlns:c16="http://schemas.microsoft.com/office/drawing/2014/chart" uri="{C3380CC4-5D6E-409C-BE32-E72D297353CC}">
              <c16:uniqueId val="{00000003-9379-4D3E-A787-B328B7F5E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1422</c:v>
                </c:pt>
                <c:pt idx="3">
                  <c:v>1325</c:v>
                </c:pt>
                <c:pt idx="6">
                  <c:v>1258</c:v>
                </c:pt>
                <c:pt idx="9">
                  <c:v>1239</c:v>
                </c:pt>
                <c:pt idx="12">
                  <c:v>1215</c:v>
                </c:pt>
              </c:numCache>
            </c:numRef>
          </c:val>
          <c:extLst xmlns:c16r2="http://schemas.microsoft.com/office/drawing/2015/06/chart">
            <c:ext xmlns:c16="http://schemas.microsoft.com/office/drawing/2014/chart" uri="{C3380CC4-5D6E-409C-BE32-E72D297353CC}">
              <c16:uniqueId val="{00000004-9379-4D3E-A787-B328B7F5E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79-4D3E-A787-B328B7F5E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79-4D3E-A787-B328B7F5E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3049</c:v>
                </c:pt>
                <c:pt idx="3">
                  <c:v>2973</c:v>
                </c:pt>
                <c:pt idx="6">
                  <c:v>2660</c:v>
                </c:pt>
                <c:pt idx="9">
                  <c:v>2401</c:v>
                </c:pt>
                <c:pt idx="12">
                  <c:v>2261</c:v>
                </c:pt>
              </c:numCache>
            </c:numRef>
          </c:val>
          <c:extLst xmlns:c16r2="http://schemas.microsoft.com/office/drawing/2015/06/chart">
            <c:ext xmlns:c16="http://schemas.microsoft.com/office/drawing/2014/chart" uri="{C3380CC4-5D6E-409C-BE32-E72D297353CC}">
              <c16:uniqueId val="{00000007-9379-4D3E-A787-B328B7F5E1A7}"/>
            </c:ext>
          </c:extLst>
        </c:ser>
        <c:dLbls>
          <c:showLegendKey val="0"/>
          <c:showVal val="0"/>
          <c:showCatName val="0"/>
          <c:showSerName val="0"/>
          <c:showPercent val="0"/>
          <c:showBubbleSize val="0"/>
        </c:dLbls>
        <c:gapWidth val="100"/>
        <c:overlap val="100"/>
        <c:axId val="193256064"/>
        <c:axId val="19325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1222</c:v>
                </c:pt>
                <c:pt idx="2">
                  <c:v>#N/A</c:v>
                </c:pt>
                <c:pt idx="3">
                  <c:v>#N/A</c:v>
                </c:pt>
                <c:pt idx="4">
                  <c:v>1112</c:v>
                </c:pt>
                <c:pt idx="5">
                  <c:v>#N/A</c:v>
                </c:pt>
                <c:pt idx="6">
                  <c:v>#N/A</c:v>
                </c:pt>
                <c:pt idx="7">
                  <c:v>789</c:v>
                </c:pt>
                <c:pt idx="8">
                  <c:v>#N/A</c:v>
                </c:pt>
                <c:pt idx="9">
                  <c:v>#N/A</c:v>
                </c:pt>
                <c:pt idx="10">
                  <c:v>617</c:v>
                </c:pt>
                <c:pt idx="11">
                  <c:v>#N/A</c:v>
                </c:pt>
                <c:pt idx="12">
                  <c:v>#N/A</c:v>
                </c:pt>
                <c:pt idx="13">
                  <c:v>562</c:v>
                </c:pt>
                <c:pt idx="14">
                  <c:v>#N/A</c:v>
                </c:pt>
              </c:numCache>
            </c:numRef>
          </c:val>
          <c:smooth val="0"/>
          <c:extLst xmlns:c16r2="http://schemas.microsoft.com/office/drawing/2015/06/chart">
            <c:ext xmlns:c16="http://schemas.microsoft.com/office/drawing/2014/chart" uri="{C3380CC4-5D6E-409C-BE32-E72D297353CC}">
              <c16:uniqueId val="{00000008-9379-4D3E-A787-B328B7F5E1A7}"/>
            </c:ext>
          </c:extLst>
        </c:ser>
        <c:dLbls>
          <c:showLegendKey val="0"/>
          <c:showVal val="0"/>
          <c:showCatName val="0"/>
          <c:showSerName val="0"/>
          <c:showPercent val="0"/>
          <c:showBubbleSize val="0"/>
        </c:dLbls>
        <c:marker val="1"/>
        <c:smooth val="0"/>
        <c:axId val="193256064"/>
        <c:axId val="193258240"/>
      </c:lineChart>
      <c:catAx>
        <c:axId val="1932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258240"/>
        <c:crosses val="autoZero"/>
        <c:auto val="1"/>
        <c:lblAlgn val="ctr"/>
        <c:lblOffset val="100"/>
        <c:tickLblSkip val="1"/>
        <c:tickMarkSkip val="1"/>
        <c:noMultiLvlLbl val="0"/>
      </c:catAx>
      <c:valAx>
        <c:axId val="1932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33221</c:v>
                </c:pt>
                <c:pt idx="5">
                  <c:v>31934</c:v>
                </c:pt>
                <c:pt idx="8">
                  <c:v>30573</c:v>
                </c:pt>
                <c:pt idx="11">
                  <c:v>29081</c:v>
                </c:pt>
                <c:pt idx="14">
                  <c:v>26984</c:v>
                </c:pt>
              </c:numCache>
            </c:numRef>
          </c:val>
          <c:extLst xmlns:c16r2="http://schemas.microsoft.com/office/drawing/2015/06/chart">
            <c:ext xmlns:c16="http://schemas.microsoft.com/office/drawing/2014/chart" uri="{C3380CC4-5D6E-409C-BE32-E72D297353CC}">
              <c16:uniqueId val="{00000000-0D1F-48E7-A303-E7B003875F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408</c:v>
                </c:pt>
                <c:pt idx="5">
                  <c:v>367</c:v>
                </c:pt>
                <c:pt idx="8">
                  <c:v>227</c:v>
                </c:pt>
                <c:pt idx="11">
                  <c:v>182</c:v>
                </c:pt>
                <c:pt idx="14">
                  <c:v>193</c:v>
                </c:pt>
              </c:numCache>
            </c:numRef>
          </c:val>
          <c:extLst xmlns:c16r2="http://schemas.microsoft.com/office/drawing/2015/06/chart">
            <c:ext xmlns:c16="http://schemas.microsoft.com/office/drawing/2014/chart" uri="{C3380CC4-5D6E-409C-BE32-E72D297353CC}">
              <c16:uniqueId val="{00000001-0D1F-48E7-A303-E7B003875F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7700</c:v>
                </c:pt>
                <c:pt idx="5">
                  <c:v>8284</c:v>
                </c:pt>
                <c:pt idx="8">
                  <c:v>9504</c:v>
                </c:pt>
                <c:pt idx="11">
                  <c:v>10491</c:v>
                </c:pt>
                <c:pt idx="14">
                  <c:v>11097</c:v>
                </c:pt>
              </c:numCache>
            </c:numRef>
          </c:val>
          <c:extLst xmlns:c16r2="http://schemas.microsoft.com/office/drawing/2015/06/chart">
            <c:ext xmlns:c16="http://schemas.microsoft.com/office/drawing/2014/chart" uri="{C3380CC4-5D6E-409C-BE32-E72D297353CC}">
              <c16:uniqueId val="{00000002-0D1F-48E7-A303-E7B003875F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1F-48E7-A303-E7B003875F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1F-48E7-A303-E7B003875F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0D1F-48E7-A303-E7B003875F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3532</c:v>
                </c:pt>
                <c:pt idx="3">
                  <c:v>3299</c:v>
                </c:pt>
                <c:pt idx="6">
                  <c:v>3074</c:v>
                </c:pt>
                <c:pt idx="9">
                  <c:v>2976</c:v>
                </c:pt>
                <c:pt idx="12">
                  <c:v>2882</c:v>
                </c:pt>
              </c:numCache>
            </c:numRef>
          </c:val>
          <c:extLst xmlns:c16r2="http://schemas.microsoft.com/office/drawing/2015/06/chart">
            <c:ext xmlns:c16="http://schemas.microsoft.com/office/drawing/2014/chart" uri="{C3380CC4-5D6E-409C-BE32-E72D297353CC}">
              <c16:uniqueId val="{00000006-0D1F-48E7-A303-E7B003875F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5528</c:v>
                </c:pt>
                <c:pt idx="3">
                  <c:v>5440</c:v>
                </c:pt>
                <c:pt idx="6">
                  <c:v>5178</c:v>
                </c:pt>
                <c:pt idx="9">
                  <c:v>5046</c:v>
                </c:pt>
                <c:pt idx="12">
                  <c:v>4960</c:v>
                </c:pt>
              </c:numCache>
            </c:numRef>
          </c:val>
          <c:extLst xmlns:c16r2="http://schemas.microsoft.com/office/drawing/2015/06/chart">
            <c:ext xmlns:c16="http://schemas.microsoft.com/office/drawing/2014/chart" uri="{C3380CC4-5D6E-409C-BE32-E72D297353CC}">
              <c16:uniqueId val="{00000007-0D1F-48E7-A303-E7B003875F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14547</c:v>
                </c:pt>
                <c:pt idx="3">
                  <c:v>14010</c:v>
                </c:pt>
                <c:pt idx="6">
                  <c:v>12947</c:v>
                </c:pt>
                <c:pt idx="9">
                  <c:v>12129</c:v>
                </c:pt>
                <c:pt idx="12">
                  <c:v>10644</c:v>
                </c:pt>
              </c:numCache>
            </c:numRef>
          </c:val>
          <c:extLst xmlns:c16r2="http://schemas.microsoft.com/office/drawing/2015/06/chart">
            <c:ext xmlns:c16="http://schemas.microsoft.com/office/drawing/2014/chart" uri="{C3380CC4-5D6E-409C-BE32-E72D297353CC}">
              <c16:uniqueId val="{00000008-0D1F-48E7-A303-E7B003875F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251</c:v>
                </c:pt>
                <c:pt idx="3">
                  <c:v>205</c:v>
                </c:pt>
                <c:pt idx="6">
                  <c:v>160</c:v>
                </c:pt>
                <c:pt idx="9">
                  <c:v>114</c:v>
                </c:pt>
                <c:pt idx="12">
                  <c:v>71</c:v>
                </c:pt>
              </c:numCache>
            </c:numRef>
          </c:val>
          <c:extLst xmlns:c16r2="http://schemas.microsoft.com/office/drawing/2015/06/chart">
            <c:ext xmlns:c16="http://schemas.microsoft.com/office/drawing/2014/chart" uri="{C3380CC4-5D6E-409C-BE32-E72D297353CC}">
              <c16:uniqueId val="{00000009-0D1F-48E7-A303-E7B003875F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24536</c:v>
                </c:pt>
                <c:pt idx="3">
                  <c:v>22105</c:v>
                </c:pt>
                <c:pt idx="6">
                  <c:v>20345</c:v>
                </c:pt>
                <c:pt idx="9">
                  <c:v>18096</c:v>
                </c:pt>
                <c:pt idx="12">
                  <c:v>16625</c:v>
                </c:pt>
              </c:numCache>
            </c:numRef>
          </c:val>
          <c:extLst xmlns:c16r2="http://schemas.microsoft.com/office/drawing/2015/06/chart">
            <c:ext xmlns:c16="http://schemas.microsoft.com/office/drawing/2014/chart" uri="{C3380CC4-5D6E-409C-BE32-E72D297353CC}">
              <c16:uniqueId val="{0000000A-0D1F-48E7-A303-E7B003875F16}"/>
            </c:ext>
          </c:extLst>
        </c:ser>
        <c:dLbls>
          <c:showLegendKey val="0"/>
          <c:showVal val="0"/>
          <c:showCatName val="0"/>
          <c:showSerName val="0"/>
          <c:showPercent val="0"/>
          <c:showBubbleSize val="0"/>
        </c:dLbls>
        <c:gapWidth val="100"/>
        <c:overlap val="100"/>
        <c:axId val="202711040"/>
        <c:axId val="20271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7065</c:v>
                </c:pt>
                <c:pt idx="2">
                  <c:v>#N/A</c:v>
                </c:pt>
                <c:pt idx="3">
                  <c:v>#N/A</c:v>
                </c:pt>
                <c:pt idx="4">
                  <c:v>4474</c:v>
                </c:pt>
                <c:pt idx="5">
                  <c:v>#N/A</c:v>
                </c:pt>
                <c:pt idx="6">
                  <c:v>#N/A</c:v>
                </c:pt>
                <c:pt idx="7">
                  <c:v>1401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D1F-48E7-A303-E7B003875F16}"/>
            </c:ext>
          </c:extLst>
        </c:ser>
        <c:dLbls>
          <c:showLegendKey val="0"/>
          <c:showVal val="0"/>
          <c:showCatName val="0"/>
          <c:showSerName val="0"/>
          <c:showPercent val="0"/>
          <c:showBubbleSize val="0"/>
        </c:dLbls>
        <c:marker val="1"/>
        <c:smooth val="0"/>
        <c:axId val="202711040"/>
        <c:axId val="202712576"/>
      </c:lineChart>
      <c:catAx>
        <c:axId val="2027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712576"/>
        <c:crosses val="autoZero"/>
        <c:auto val="1"/>
        <c:lblAlgn val="ctr"/>
        <c:lblOffset val="100"/>
        <c:tickLblSkip val="1"/>
        <c:tickMarkSkip val="1"/>
        <c:noMultiLvlLbl val="0"/>
      </c:catAx>
      <c:valAx>
        <c:axId val="2027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7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5464</c:v>
                </c:pt>
                <c:pt idx="1">
                  <c:v>5684</c:v>
                </c:pt>
                <c:pt idx="2">
                  <c:v>2575</c:v>
                </c:pt>
              </c:numCache>
            </c:numRef>
          </c:val>
          <c:extLst xmlns:c16r2="http://schemas.microsoft.com/office/drawing/2015/06/chart">
            <c:ext xmlns:c16="http://schemas.microsoft.com/office/drawing/2014/chart" uri="{C3380CC4-5D6E-409C-BE32-E72D297353CC}">
              <c16:uniqueId val="{00000000-1F93-4025-8D9D-35B0703C5E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980</c:v>
                </c:pt>
                <c:pt idx="1">
                  <c:v>1366</c:v>
                </c:pt>
                <c:pt idx="2">
                  <c:v>1422</c:v>
                </c:pt>
              </c:numCache>
            </c:numRef>
          </c:val>
          <c:extLst xmlns:c16r2="http://schemas.microsoft.com/office/drawing/2015/06/chart">
            <c:ext xmlns:c16="http://schemas.microsoft.com/office/drawing/2014/chart" uri="{C3380CC4-5D6E-409C-BE32-E72D297353CC}">
              <c16:uniqueId val="{00000001-1F93-4025-8D9D-35B0703C5E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5134</c:v>
                </c:pt>
                <c:pt idx="1">
                  <c:v>5554</c:v>
                </c:pt>
                <c:pt idx="2">
                  <c:v>9157</c:v>
                </c:pt>
              </c:numCache>
            </c:numRef>
          </c:val>
          <c:extLst xmlns:c16r2="http://schemas.microsoft.com/office/drawing/2015/06/chart">
            <c:ext xmlns:c16="http://schemas.microsoft.com/office/drawing/2014/chart" uri="{C3380CC4-5D6E-409C-BE32-E72D297353CC}">
              <c16:uniqueId val="{00000002-1F93-4025-8D9D-35B0703C5E5F}"/>
            </c:ext>
          </c:extLst>
        </c:ser>
        <c:dLbls>
          <c:showLegendKey val="0"/>
          <c:showVal val="0"/>
          <c:showCatName val="0"/>
          <c:showSerName val="0"/>
          <c:showPercent val="0"/>
          <c:showBubbleSize val="0"/>
        </c:dLbls>
        <c:gapWidth val="120"/>
        <c:overlap val="100"/>
        <c:axId val="194255488"/>
        <c:axId val="194257280"/>
      </c:barChart>
      <c:catAx>
        <c:axId val="1942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257280"/>
        <c:crosses val="autoZero"/>
        <c:auto val="1"/>
        <c:lblAlgn val="ctr"/>
        <c:lblOffset val="100"/>
        <c:tickLblSkip val="1"/>
        <c:tickMarkSkip val="1"/>
        <c:noMultiLvlLbl val="0"/>
      </c:catAx>
      <c:valAx>
        <c:axId val="19425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25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{52DA4CD3-1B51-4A8A-A215-A9612CAD8404}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5C9-4F2F-A1B9-D4CFFCEB6A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{5C049441-CF4D-4D45-8430-4C2547FB5F3D}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C9-4F2F-A1B9-D4CFFCEB6A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{9B87958C-ED66-47B8-B920-0289096BAF8A}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C9-4F2F-A1B9-D4CFFCEB6A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{4C8CF86B-4A78-4752-A8BB-923AD0357009}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C9-4F2F-A1B9-D4CFFCEB6A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{387596C8-00EC-45B2-8855-B800A9D08B21}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C9-4F2F-A1B9-D4CFFCEB6A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{DF883CBD-8432-4462-AC4D-9DA6B3E2CAF4}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5C9-4F2F-A1B9-D4CFFCEB6A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{EF341F4C-17FE-418E-B40B-9A926EEA581E}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5C9-4F2F-A1B9-D4CFFCEB6A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{CAC3A48B-FEAC-461B-BF31-91B8EDF63433}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5C9-4F2F-A1B9-D4CFFCEB6A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{AB9E8C4A-8A99-4CEC-8C0C-274963C4F920}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5C9-4F2F-A1B9-D4CFFCEB6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62.7</c:v>
                </c:pt>
                <c:pt idx="32">
                  <c:v>63.7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5C9-4F2F-A1B9-D4CFFCEB6A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{59A3A49A-7718-4AC4-AEF8-0344E70DD0F6}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5C9-4F2F-A1B9-D4CFFCEB6AA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{665412A7-800B-48AF-8487-EF85F0F19A81}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C9-4F2F-A1B9-D4CFFCEB6A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{5DF4D811-3D3D-4800-8E0F-E8F220755824}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C9-4F2F-A1B9-D4CFFCEB6A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{FB7118CF-33EC-46F5-B20E-A77D1C6E0FBF}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C9-4F2F-A1B9-D4CFFCEB6A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{B2982342-ACAA-48A0-A8E3-934D32A1C64D}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C9-4F2F-A1B9-D4CFFCEB6A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{3E3F53C8-A711-432C-BC61-19CC49792FA2}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5C9-4F2F-A1B9-D4CFFCEB6A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{E1DE43E9-48CD-427C-8E64-D6846FC9E6C6}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5C9-4F2F-A1B9-D4CFFCEB6AA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{D4FBF9CD-1FB1-4D74-A806-7E7E6E58BB0D}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5C9-4F2F-A1B9-D4CFFCEB6AA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{560504BE-6C31-4322-A9BB-3315E2A9145C}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5C9-4F2F-A1B9-D4CFFCEB6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xmlns:c16r2="http://schemas.microsoft.com/office/drawing/2015/06/chart">
            <c:ext xmlns:c16="http://schemas.microsoft.com/office/drawing/2014/chart" uri="{C3380CC4-5D6E-409C-BE32-E72D297353CC}">
              <c16:uniqueId val="{00000013-B5C9-4F2F-A1B9-D4CFFCEB6AAD}"/>
            </c:ext>
          </c:extLst>
        </c:ser>
        <c:dLbls>
          <c:showLegendKey val="0"/>
          <c:showVal val="1"/>
          <c:showCatName val="0"/>
          <c:showSerName val="0"/>
          <c:showPercent val="0"/>
          <c:showBubbleSize val="0"/>
        </c:dLbls>
        <c:axId val="203700864"/>
        <c:axId val="203739904"/>
      </c:scatterChart>
      <c:valAx>
        <c:axId val="203700864"/>
        <c:scaling>
          <c:orientation val="minMax"/>
          <c:max val="57.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39904"/>
        <c:crosses val="autoZero"/>
        <c:crossBetween val="midCat"/>
      </c:valAx>
      <c:valAx>
        <c:axId val="203739904"/>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00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{ABC61AE2-7386-40BA-85CA-59525D7C1E2B}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EAC-4F32-AE2E-2FEEE297C49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{B6E271AD-13FE-402B-8C98-4E6F15638851}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AC-4F32-AE2E-2FEEE297C49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{939B7E72-DA06-4234-BE16-0C3586861FD1}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AC-4F32-AE2E-2FEEE297C49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{81936451-B5D0-4602-94EF-A3CAA768FDCE}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AC-4F32-AE2E-2FEEE297C49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{A635C9A4-045B-4285-A3A6-F5528DB64405}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AC-4F32-AE2E-2FEEE297C49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{E49A2F69-4356-468D-9824-084B149D9C42}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EAC-4F32-AE2E-2FEEE297C49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{8EB47E35-C6E7-4CF2-ADEE-4213186A7A0D}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EAC-4F32-AE2E-2FEEE297C49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{02629ECD-257F-4E6F-A6E9-9492979ACE1A}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EAC-4F32-AE2E-2FEEE297C49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{62527526-B27A-4B4D-A9B8-8EE7A4803B17}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EAC-4F32-AE2E-2FEEE297C4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13.1</c:v>
                </c:pt>
                <c:pt idx="16">
                  <c:v>10.8</c:v>
                </c:pt>
                <c:pt idx="24">
                  <c:v>8.9</c:v>
                </c:pt>
                <c:pt idx="32">
                  <c:v>7.2</c:v>
                </c:pt>
              </c:numCache>
            </c:numRef>
          </c:xVal>
          <c:yVal>
            <c:numRef>
              <c:f>公会計指標分析・財政指標組合せ分析表!$BP$73:$DC$73</c:f>
              <c:numCache>
                <c:formatCode>#,##0.0;"▲ "#,##0.0</c:formatCode>
                <c:ptCount val="40"/>
                <c:pt idx="0">
                  <c:v>71.400000000000006</c:v>
                </c:pt>
                <c:pt idx="8">
                  <c:v>47.5</c:v>
                </c:pt>
                <c:pt idx="16">
                  <c:v>14.7</c:v>
                </c:pt>
              </c:numCache>
            </c:numRef>
          </c:yVal>
          <c:smooth val="0"/>
          <c:extLst xmlns:c16r2="http://schemas.microsoft.com/office/drawing/2015/06/chart">
            <c:ext xmlns:c16="http://schemas.microsoft.com/office/drawing/2014/chart" uri="{C3380CC4-5D6E-409C-BE32-E72D297353CC}">
              <c16:uniqueId val="{00000009-3EAC-4F32-AE2E-2FEEE297C4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{0514BD3E-F578-4AD3-AD63-0C642D97B73F}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EAC-4F32-AE2E-2FEEE297C4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{CEEAC134-3618-4633-9239-1D7C72D3AC3D}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AC-4F32-AE2E-2FEEE297C49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{18E963FA-23B3-46F7-A546-7C489596983A}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AC-4F32-AE2E-2FEEE297C49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{C257FB4B-F74A-4590-8116-EF9DF94BC5CB}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AC-4F32-AE2E-2FEEE297C49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{EBEFCA6D-D321-40A6-ABE8-BA15BD4F54B7}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AC-4F32-AE2E-2FEEE297C49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{86E8DE70-0871-4C23-BFCD-3EB28BD2C031}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EAC-4F32-AE2E-2FEEE297C49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{4908C1DC-F039-4067-9895-3E794092ACAD}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EAC-4F32-AE2E-2FEEE297C49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{151CE08B-4955-45EF-88C0-C7F3A786B5B7}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EAC-4F32-AE2E-2FEEE297C49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{9723005B-AB40-4065-9AE6-E7D02E50B956}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EAC-4F32-AE2E-2FEEE297C4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3EAC-4F32-AE2E-2FEEE297C499}"/>
            </c:ext>
          </c:extLst>
        </c:ser>
        <c:dLbls>
          <c:showLegendKey val="0"/>
          <c:showVal val="1"/>
          <c:showCatName val="0"/>
          <c:showSerName val="0"/>
          <c:showPercent val="0"/>
          <c:showBubbleSize val="0"/>
        </c:dLbls>
        <c:axId val="203479296"/>
        <c:axId val="203497856"/>
      </c:scatterChart>
      <c:valAx>
        <c:axId val="203479296"/>
        <c:scaling>
          <c:orientation val="minMax"/>
          <c:max val="15.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97856"/>
        <c:crosses val="autoZero"/>
        <c:crossBetween val="midCat"/>
      </c:valAx>
      <c:valAx>
        <c:axId val="203497856"/>
        <c:scaling>
          <c:orientation val="minMax"/>
          <c:max val="8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479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年度から計画的な繰上償還と行政改革大綱に基づく新規地方債の発行抑制を行っているものである。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今後も収支計画に基づく繰上償還の実施及び新規地方債の発行抑制を行い、公債費の削減に努める。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計画的な繰上償還の実施や新規地方債の発行抑制により地方債残高や公営企業債等繰入見込額が減少していることなどから将来負担額が大きく減少している。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また、計画的に基金の積み立てを行っていることから充当可能基金が増加している。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年度から将来負担比率が算定されなくなっている。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今後も収支計画に基づき繰上償還の実施及び新規地方債の発行抑制を行い、地方債残高の削減に努める。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将来的な公共施設等の更新や除却費用の財源として活用するため財政調整基金の取り崩し分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億円を含めて公共施設等整備基金に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億円積立てたほか、今後の繰上償還の財源とすべく減債基金に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億円積立てたことなどにより前年度と比べ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収支計画に基づいて実施する繰上償還の財源として減債基金を活用するほか、公共施設等整備基金について、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文化会館等建設事業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や公共施設等総合管理計画の個別施設計画（現在策定中）に基づき、公共施設等の大規模修繕や統廃合事業に活用していく予定のため、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基金残高全体は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今後減少していく見込み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・公共施設等整備基金：市民が利用する公共施設を安全で安心な施設に整備すること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・地域振興基金：市民の連携強化及び市全域の均衡ある地域振興等を図ること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・地域福祉基金：高齢者等の地域福祉の増進に資すること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・過疎対策基金：市民が将来にわたり安全に安心して暮らすことのできる地域社会の実現を図ること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・元気な養父づくり応援寄附金：養父市への共感と想いを持つ人々から広く寄附金を募り、この貴重な財源をもとに元気な養父づくりに資すること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将来的な公共施設等の更新や除却費用の財源として活用するため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財政調整基金取り崩し分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・過疎対策基金：過疎対策事業債（ソフト）を活用して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・元気な養父づくり応援基金：元気な養父づくり応援寄附金（ふるさと納税）の増加による積立てにより前年度と比べ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・公共施設等整備基金：文化会館等建設事業や公共施設等総合管理計画の個別施設計画（現在策定中）に基づき、公共施設等の大規模修繕や統廃合事業に活用していく予定のため、今後減少していく見込み。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・地域振興基金：当面の間は運用利子のみを地域振興に資する事業に活用していくため残高は維持。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・過疎対策基金：当面の間は過疎対策事業債（ソフト）を活用して積立てを行う予定。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将来的な公共施設等の更新や除却費用の財源として活用するため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億円を取り崩して公共施設等整備基金に振り替えたこと及び災害復旧経費として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積立については、決算剰余金積立、取り崩しについては、災害復旧経費、繰上償還等を想定している。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財政調整基金の残高は、最低でも標準財政規模の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億円を確保するようにしている。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収支計画に基づき今後の繰上償還の財源として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積立については、決算剰余金積立を想定し、取り崩しについては、収支計画に基づき繰上償還の財源として活用していく。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5CFBBB2-A92F-496C-BC5C-5DD40BA87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97C0A9A-B78B-4AC2-B42D-31E97E571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A2672C38-B7D8-4F0F-B27D-23913AE0D82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29349C86-CC4B-4B7A-976F-0A2883CAA85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xmlns="" id="{85325CCB-02C0-4884-B3E7-87420307BFB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xmlns="" id="{426822D1-1AAB-4905-ACEE-86C259A654B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7F013FE4-2294-4E14-B0D4-04EF1AEEEC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A7AE0CD0-1404-4397-9BEC-98523F1407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9F274545-FAC3-4EBD-B731-1FF6770401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3E5522E6-F165-41E6-9D6D-6CA8391E63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682E23F7-A730-40C0-A7A5-BE71825AAAB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58160F71-9914-46AB-BC22-6426F68DAC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B738126E-9D2B-4B7B-88B4-DEF0ED210B9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8EF7726C-F02B-4944-B3DF-88E3F825D6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77E69C69-B941-41C0-BCAB-BC3B2D2B7F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249CD5FE-A230-48A7-A6AF-A6D892A6EF2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E127D086-047C-4A76-85D1-25FE094F0B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FD05E76B-4DCD-4873-AA6E-E0233477FF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26C27B5C-16C5-4DA6-973A-D737FD5CFBD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1782A0F2-403F-4990-9655-CC799EA5EA2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0A604D77-A4B8-4432-87AE-79405D1F47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E7F6C97A-6687-477A-A061-52D1CCFE7A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B6A19ED9-C437-436A-835D-50255A8DC6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8B08489B-DEE5-49F3-8A35-C400174E47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16928697-DDBB-41FA-B3B0-B54E1ABCAF8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42C2092A-ED5F-46A8-9272-76C66EE261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5EFA8674-924E-4692-8F06-4B531D731E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97985904-980A-4C63-B443-03021D594E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E7EFFD14-E0E0-4492-8CE2-73830D42923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18353EBC-3E48-4892-AE29-35BE65A3C4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7F3565C9-FE49-4B94-893F-F2A9830632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F42F78C1-085E-4A46-AF77-7B92D2ACA56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9B5405E2-E824-40C2-8CBD-8A6975CF597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xmlns="" id="{AD309881-F2B4-4D73-9EC5-115FD05644D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xmlns="" id="{59EE42BC-59D9-413A-9FDF-80931550B04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xmlns="" id="{4B021D8C-5606-4665-B0A4-C8859A4FD1B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xmlns="" id="{E58C8C74-590B-411B-9486-D7FC6921A01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xmlns="" id="{75852EE2-51B8-433D-BBE2-9F9F7874A6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xmlns="" id="{A74EE9A9-9515-462A-98CD-BD574AF862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xmlns="" id="{59001579-A79C-440D-B464-76F89C962A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xmlns="" id="{C8869181-375D-4B72-8839-6FE60F4FF5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xmlns="" id="{6C3B1567-A93A-4A36-A628-575D511364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xmlns="" id="{A826A197-8D9E-4300-AF09-41FB8B6424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xmlns="" id="{D578B303-EDEC-4A53-9EE4-6A38478E6D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xmlns="" id="{10FE0F79-D248-4B60-BA47-632F504E688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xmlns="" id="{756625EA-63BC-41FA-A3B5-C2899A62FA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xmlns="" id="{14B157A6-CC72-45DF-9D97-53611843D9B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xmlns="" id="{6A52419E-8C7E-4156-BD98-88C2E3DB957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xmlns="" id="{727B6975-2B15-4F45-B18D-12C9E9194F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xmlns="" id="{908E7A65-443E-42A0-B556-E1648A7D61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も高い水準にあり、養父市が所有する有形固定資産の老朽化が進んでいることを表わしている。公共施設等総合管理計画における個別施設計画を現在策定中であり、当該計画に基づいて施設の維持管理を適正に進め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xmlns="" id="{E99F5067-7668-4340-822A-4692BB8B3A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xmlns="" id="{26F3BAC9-1492-49D9-AABB-D8090E677D9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xmlns="" id="{57A70D09-4F3D-42A0-A75B-474F04F3AAF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xmlns="" id="{7414CFBF-F00B-47BC-8F66-8C0548E54D9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xmlns="" id="{6C2BF79A-75F8-4BF0-8D54-60BD65A7439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xmlns="" id="{76975D17-85AB-4F6B-8DA8-E280E329CBF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xmlns="" id="{8195C4BF-ABEA-4D6D-A0ED-172983985D3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xmlns="" id="{58BCF541-8024-4EFE-B95F-D23A962FF6F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xmlns="" id="{10ED734F-2505-4085-A0FD-D4304B14C07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xmlns="" id="{F25DFAC0-B40A-487B-B4E4-407F0428AB5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xmlns="" id="{C590E88E-07C7-4887-831D-835502CB477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xmlns="" id="{05543FD5-2DE3-425F-80B5-D6EC27AB78D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xmlns="" id="{BE0B7FA4-5387-460C-89A7-080E683AC90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8A5BB862-109E-4F44-A364-1301B7D4EF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xmlns="" id="{B7D0C3C0-37DF-4010-A7AB-61D07F7417C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EA706B04-0ECB-47E0-BB94-EC351962F32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8" name="直線コネクタ 67">
          <a:extLst>
            <a:ext uri="{FF2B5EF4-FFF2-40B4-BE49-F238E27FC236}">
              <a16:creationId xmlns:a16="http://schemas.microsoft.com/office/drawing/2014/main" xmlns="" id="{22C9F183-32C9-4956-A222-23662EAC6026}"/>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9" name="有形固定資産減価償却率最小値テキスト">
          <a:extLst>
            <a:ext uri="{FF2B5EF4-FFF2-40B4-BE49-F238E27FC236}">
              <a16:creationId xmlns:a16="http://schemas.microsoft.com/office/drawing/2014/main" xmlns="" id="{DF463648-D10B-4F7B-A79D-051C726FB437}"/>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0" name="直線コネクタ 69">
          <a:extLst>
            <a:ext uri="{FF2B5EF4-FFF2-40B4-BE49-F238E27FC236}">
              <a16:creationId xmlns:a16="http://schemas.microsoft.com/office/drawing/2014/main" xmlns="" id="{5C3F960B-78B1-4528-9FDC-257A677A981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1" name="有形固定資産減価償却率最大値テキスト">
          <a:extLst>
            <a:ext uri="{FF2B5EF4-FFF2-40B4-BE49-F238E27FC236}">
              <a16:creationId xmlns:a16="http://schemas.microsoft.com/office/drawing/2014/main" xmlns="" id="{E464A015-826F-45D3-A2BA-22B03853A7AB}"/>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2" name="直線コネクタ 71">
          <a:extLst>
            <a:ext uri="{FF2B5EF4-FFF2-40B4-BE49-F238E27FC236}">
              <a16:creationId xmlns:a16="http://schemas.microsoft.com/office/drawing/2014/main" xmlns="" id="{99DC3979-0460-4D29-A130-28E13A9318F6}"/>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3" name="有形固定資産減価償却率平均値テキスト">
          <a:extLst>
            <a:ext uri="{FF2B5EF4-FFF2-40B4-BE49-F238E27FC236}">
              <a16:creationId xmlns:a16="http://schemas.microsoft.com/office/drawing/2014/main" xmlns="" id="{67A74F92-60DD-4139-98F9-73F8F9B69EAD}"/>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4" name="フローチャート: 判断 73">
          <a:extLst>
            <a:ext uri="{FF2B5EF4-FFF2-40B4-BE49-F238E27FC236}">
              <a16:creationId xmlns:a16="http://schemas.microsoft.com/office/drawing/2014/main" xmlns="" id="{BE828529-8684-4265-AC6F-CC995BBBFBF2}"/>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5" name="フローチャート: 判断 74">
          <a:extLst>
            <a:ext uri="{FF2B5EF4-FFF2-40B4-BE49-F238E27FC236}">
              <a16:creationId xmlns:a16="http://schemas.microsoft.com/office/drawing/2014/main" xmlns="" id="{7F95940D-3E8F-4FB5-9CE9-5B1786F6B549}"/>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6" name="フローチャート: 判断 75">
          <a:extLst>
            <a:ext uri="{FF2B5EF4-FFF2-40B4-BE49-F238E27FC236}">
              <a16:creationId xmlns:a16="http://schemas.microsoft.com/office/drawing/2014/main" xmlns="" id="{C6D72703-EC1E-4BF3-B1AA-AAE11BF1C484}"/>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BE4D21D0-819E-422E-89CD-1BAED851D4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A0A4FB2E-CDE3-4059-9C6C-0126876AD8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FEB1E408-795F-47C6-9F9A-9416F2DA131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F9668604-A1FB-4617-AF10-47A0C5C2F9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1AEF89B8-6E89-4D0B-838C-331947C54B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88053</xdr:rowOff>
    </xdr:from>
    <xdr:to>
      <xdr:col>23</xdr:col>
      <xdr:colOff>136525</xdr:colOff>
      <xdr:row>28</xdr:row>
      <xdr:rowOff>18203</xdr:rowOff>
    </xdr:to>
    <xdr:sp macro="" textlink="">
      <xdr:nvSpPr>
        <xdr:cNvPr id="82" name="楕円 81">
          <a:extLst>
            <a:ext uri="{FF2B5EF4-FFF2-40B4-BE49-F238E27FC236}">
              <a16:creationId xmlns:a16="http://schemas.microsoft.com/office/drawing/2014/main" xmlns="" id="{AD0B2EE4-A5FA-4AD0-9198-673C53B3658F}"/>
            </a:ext>
          </a:extLst>
        </xdr:cNvPr>
        <xdr:cNvSpPr/>
      </xdr:nvSpPr>
      <xdr:spPr>
        <a:xfrm>
          <a:off x="47117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110930</xdr:rowOff>
    </xdr:from>
    <xdr:ext cx="405111" cy="259045"/>
    <xdr:sp macro="" textlink="">
      <xdr:nvSpPr>
        <xdr:cNvPr id="83" name="有形固定資産減価償却率該当値テキスト">
          <a:extLst>
            <a:ext uri="{FF2B5EF4-FFF2-40B4-BE49-F238E27FC236}">
              <a16:creationId xmlns:a16="http://schemas.microsoft.com/office/drawing/2014/main" xmlns="" id="{9C3CD6C5-95CE-4E1E-B57F-18398DB3793D}"/>
            </a:ext>
          </a:extLst>
        </xdr:cNvPr>
        <xdr:cNvSpPr txBox="1"/>
      </xdr:nvSpPr>
      <xdr:spPr>
        <a:xfrm>
          <a:off x="4813300" y="53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4" name="楕円 83">
          <a:extLst>
            <a:ext uri="{FF2B5EF4-FFF2-40B4-BE49-F238E27FC236}">
              <a16:creationId xmlns:a16="http://schemas.microsoft.com/office/drawing/2014/main" xmlns="" id="{2D859ACC-3722-4A76-B6B6-CC576A41D1B1}"/>
            </a:ext>
          </a:extLst>
        </xdr:cNvPr>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138853</xdr:rowOff>
    </xdr:from>
    <xdr:to>
      <xdr:col>23</xdr:col>
      <xdr:colOff>85725</xdr:colOff>
      <xdr:row>28</xdr:row>
      <xdr:rowOff>3387</xdr:rowOff>
    </xdr:to>
    <xdr:cxnSp macro="">
      <xdr:nvCxnSpPr>
        <xdr:cNvPr id="85" name="直線コネクタ 84">
          <a:extLst>
            <a:ext uri="{FF2B5EF4-FFF2-40B4-BE49-F238E27FC236}">
              <a16:creationId xmlns:a16="http://schemas.microsoft.com/office/drawing/2014/main" xmlns="" id="{2AF11F7B-28CC-4B4D-A31B-FA2F5FE1A719}"/>
            </a:ext>
          </a:extLst>
        </xdr:cNvPr>
        <xdr:cNvCxnSpPr/>
      </xdr:nvCxnSpPr>
      <xdr:spPr>
        <a:xfrm flipV="1">
          <a:off x="4051300" y="553952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6" name="n_1aveValue有形固定資産減価償却率">
          <a:extLst>
            <a:ext uri="{FF2B5EF4-FFF2-40B4-BE49-F238E27FC236}">
              <a16:creationId xmlns:a16="http://schemas.microsoft.com/office/drawing/2014/main" xmlns="" id="{D9E252BC-4F3A-4C16-8BAF-57D285F3A37A}"/>
            </a:ext>
          </a:extLst>
        </xdr:cNvPr>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7" name="n_2aveValue有形固定資産減価償却率">
          <a:extLst>
            <a:ext uri="{FF2B5EF4-FFF2-40B4-BE49-F238E27FC236}">
              <a16:creationId xmlns:a16="http://schemas.microsoft.com/office/drawing/2014/main" xmlns="" id="{6B95E181-4DBE-42FC-9257-71B30F90934E}"/>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8" name="n_1mainValue有形固定資産減価償却率">
          <a:extLst>
            <a:ext uri="{FF2B5EF4-FFF2-40B4-BE49-F238E27FC236}">
              <a16:creationId xmlns:a16="http://schemas.microsoft.com/office/drawing/2014/main" xmlns="" id="{85136227-716A-4ECE-8513-1163B4ECDEB5}"/>
            </a:ext>
          </a:extLst>
        </xdr:cNvPr>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xmlns="" id="{41CF0A02-948E-461C-92E5-6808C6AF18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xmlns="" id="{178DEF13-BDA2-49B0-8067-8850E56CA57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xmlns="" id="{EC057A51-3910-4B91-AD6A-684985D679E9}"/>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xmlns="" id="{AAC1C73A-F8CA-4C6F-8A41-D1885E2CE7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xmlns="" id="{64B1527D-A0FD-4F45-BAAC-6519EA3812F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xmlns="" id="{E1004776-C642-4B7C-83B8-61BCF3166F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xmlns="" id="{B8E69874-CD95-4CF7-969F-B982CFCAD37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xmlns="" id="{9D76A2BE-99D5-4619-8D67-BC88819562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xmlns="" id="{943F1BF7-0256-4579-908A-B8E1E621CC1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xmlns="" id="{F4FE299A-598F-4790-8A9D-1AF331E6478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xmlns="" id="{89B2C943-3854-4D83-9CB3-B00984CF7D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xmlns="" id="{55138E05-FEF8-46B3-94C6-BC0F591C9CB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xmlns="" id="{CF773A9B-9954-4508-B509-850D6F1E6F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全国、兵庫県及び類似団体の平均より低い水準にある。これは、繰上償還や新規地方債の発行抑制による地方債残高の減や充当可能基金の増によるものである。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今後は文化会館等建設事業の大規模事業に係る新規地方債の発行が増大し、当該数値が伸びる見込みであることから、計画的な繰上償還の実施や行政コストの削減に努めていく。</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xmlns="" id="{9082CD31-2F30-423C-AA65-8E7632BD0C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xmlns="" id="{38063067-B156-4961-9ECF-13394C39BB6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a:extLst>
            <a:ext uri="{FF2B5EF4-FFF2-40B4-BE49-F238E27FC236}">
              <a16:creationId xmlns:a16="http://schemas.microsoft.com/office/drawing/2014/main" xmlns="" id="{7951BA54-399F-45B8-A195-6ABDEAB31A6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xmlns="" id="{54B728AE-E9FF-4C15-9F93-8FAB6FEFEEF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xmlns="" id="{8EE7D5F8-BFE0-44B9-8FB0-D7EF5A84A24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xmlns="" id="{BCFE1E0E-C74A-43AE-BFC9-1C39BD8BE98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xmlns="" id="{46051272-93D7-41DF-AE0D-944169B7DB8A}"/>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xmlns="" id="{D4A75519-4A18-4E0F-8328-FC63008E44A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xmlns="" id="{98488987-087D-4128-9978-8F29EEBBC3CA}"/>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xmlns="" id="{95DABB15-D0B2-4B82-8421-C6B3FACE32F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2" name="テキスト ボックス 111">
          <a:extLst>
            <a:ext uri="{FF2B5EF4-FFF2-40B4-BE49-F238E27FC236}">
              <a16:creationId xmlns:a16="http://schemas.microsoft.com/office/drawing/2014/main" xmlns="" id="{3D4D02E2-43B3-4730-B26E-DDB6063D4F7E}"/>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xmlns="" id="{1396D88A-F284-4DE2-8551-A67EB166ED3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a:extLst>
            <a:ext uri="{FF2B5EF4-FFF2-40B4-BE49-F238E27FC236}">
              <a16:creationId xmlns:a16="http://schemas.microsoft.com/office/drawing/2014/main" xmlns="" id="{29732E77-3858-4DF5-93CB-3E4DF29ED5DD}"/>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xmlns="" id="{9D546DBE-BEC6-44CE-96D9-BE1494A5E0B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xmlns="" id="{A04AC36B-B2B9-44E3-8761-95945CC8D345}"/>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D8F730CF-CB94-4EBD-9061-2490753C33D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xmlns="" id="{E4BCB482-C4A0-4889-8B96-611F45C22F73}"/>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xmlns="" id="{64415C55-2632-4812-A8D5-623CA4E546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0" name="直線コネクタ 119">
          <a:extLst>
            <a:ext uri="{FF2B5EF4-FFF2-40B4-BE49-F238E27FC236}">
              <a16:creationId xmlns:a16="http://schemas.microsoft.com/office/drawing/2014/main" xmlns="" id="{05E68331-CD10-4553-AB86-CB7D6B50B033}"/>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1" name="債務償還可能年数最小値テキスト">
          <a:extLst>
            <a:ext uri="{FF2B5EF4-FFF2-40B4-BE49-F238E27FC236}">
              <a16:creationId xmlns:a16="http://schemas.microsoft.com/office/drawing/2014/main" xmlns="" id="{0C8D65F4-F117-49C3-93BB-99EE13B87341}"/>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2" name="直線コネクタ 121">
          <a:extLst>
            <a:ext uri="{FF2B5EF4-FFF2-40B4-BE49-F238E27FC236}">
              <a16:creationId xmlns:a16="http://schemas.microsoft.com/office/drawing/2014/main" xmlns="" id="{B09CC2C1-B315-462E-A088-82913AF3529B}"/>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3" name="債務償還可能年数最大値テキスト">
          <a:extLst>
            <a:ext uri="{FF2B5EF4-FFF2-40B4-BE49-F238E27FC236}">
              <a16:creationId xmlns:a16="http://schemas.microsoft.com/office/drawing/2014/main" xmlns="" id="{F887041E-D09A-4D04-979B-F001E7989339}"/>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4" name="直線コネクタ 123">
          <a:extLst>
            <a:ext uri="{FF2B5EF4-FFF2-40B4-BE49-F238E27FC236}">
              <a16:creationId xmlns:a16="http://schemas.microsoft.com/office/drawing/2014/main" xmlns="" id="{4B04CBB8-F2E3-41FB-B906-C0D7CB9FC521}"/>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5" name="債務償還可能年数平均値テキスト">
          <a:extLst>
            <a:ext uri="{FF2B5EF4-FFF2-40B4-BE49-F238E27FC236}">
              <a16:creationId xmlns:a16="http://schemas.microsoft.com/office/drawing/2014/main" xmlns="" id="{940EB82E-2E25-4703-B74A-9449669D6B54}"/>
            </a:ext>
          </a:extLst>
        </xdr:cNvPr>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6" name="フローチャート: 判断 125">
          <a:extLst>
            <a:ext uri="{FF2B5EF4-FFF2-40B4-BE49-F238E27FC236}">
              <a16:creationId xmlns:a16="http://schemas.microsoft.com/office/drawing/2014/main" xmlns="" id="{95EC1B14-9D2F-4D0B-B9A3-B8EE5D6F2C74}"/>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9253BA2C-9D6C-4352-8DDD-73E81731AEB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442C685E-DD06-48E1-92DA-79572F7AB5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358D7076-89CD-433A-BC87-70034C0CC1D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BEB28183-DCBA-4F14-A398-2C77166E6E4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C28B4383-4EBD-478B-B269-1F54836B86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32" name="楕円 131">
          <a:extLst>
            <a:ext uri="{FF2B5EF4-FFF2-40B4-BE49-F238E27FC236}">
              <a16:creationId xmlns:a16="http://schemas.microsoft.com/office/drawing/2014/main" xmlns="" id="{D040D57E-6B5A-47BC-B486-FE5060F657AA}"/>
            </a:ext>
          </a:extLst>
        </xdr:cNvPr>
        <xdr:cNvSpPr/>
      </xdr:nvSpPr>
      <xdr:spPr>
        <a:xfrm>
          <a:off x="147447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53267</xdr:rowOff>
    </xdr:from>
    <xdr:ext cx="340478" cy="259045"/>
    <xdr:sp macro="" textlink="">
      <xdr:nvSpPr>
        <xdr:cNvPr id="133" name="債務償還可能年数該当値テキスト">
          <a:extLst>
            <a:ext uri="{FF2B5EF4-FFF2-40B4-BE49-F238E27FC236}">
              <a16:creationId xmlns:a16="http://schemas.microsoft.com/office/drawing/2014/main" xmlns="" id="{D85E4181-30F6-4A1E-B043-BEF6F1ED16D5}"/>
            </a:ext>
          </a:extLst>
        </xdr:cNvPr>
        <xdr:cNvSpPr txBox="1"/>
      </xdr:nvSpPr>
      <xdr:spPr>
        <a:xfrm>
          <a:off x="14846300" y="6654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E9C396C2-ECDE-419B-B202-2C725F9EEF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65C549CE-F370-4C58-9D2A-8C2A11F522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D876526E-EA6F-4797-8800-940FE15015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A335350C-BA05-4558-AF30-2EBE507578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7B2033D7-8FD0-49D0-AFEF-1D9E0F8BEF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FEB3324D-2701-4DD0-8A13-4121C6FD84B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5380521-78EA-4DD7-AF7F-5A9517F770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8D06037-6AA6-4B32-90B9-F3BF16F2D5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F97F3EC-6644-4C8E-A632-90E03CB0D9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0697F00-CE7A-476F-8E3D-95717DE32D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82567F0-6DCF-472D-939A-2466A653AD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E11434E-FA12-4A5E-B55E-79FC1C38F1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5ED5FFF-75F8-4D63-A4A6-AAC4EDD1B1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8AD9F14-7DF7-4553-9C44-573764E3E7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4822521-0139-496A-A252-823D26D2BA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9C2EE0D-BD07-41DE-A374-05B200444D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E18B189-92EA-4046-9F86-215BEE3C6B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6039898-8AC8-43F6-853D-6B1305A91B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B40C700-AE51-4900-A846-7AAFBE1F75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EC8C5B1-549C-4E36-A23B-A1FAF65A44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27B2884-7A73-4E5F-BAAC-502A01109C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7A57900-4A00-4828-9239-F5BCA9349B9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6300B4E-A405-4AC5-934D-07D0E11736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7D6532A-81E3-4141-A933-17CE65871E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F9F0C8E-4A0D-4013-8F2B-7A6277F7FD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3754E84-D72A-4BB7-9086-A5F97FA909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FA65BE1-0547-4739-A7DB-0170F5EF23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B1A045D-E97D-4EA1-93B9-F6F6E40A54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8EE7C23-1028-4312-9801-BAAD6AB646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5DE0376-4C0C-4B62-9BD0-2782AE3C8E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79E0D81-6F73-4F48-A88A-7FA09EBAB2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CE60ADC-262D-4F60-9405-621FB57BA9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A2F08A5-9027-400D-BEE4-B3A3BFEDFF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BC20820-9EAE-4259-9E43-5BD0A3F74C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2015C8ED-CFF8-43D0-B075-C98835A4400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38E9BCF-5574-40AA-A6C8-CF0E3AD851A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C97285E-48C8-4189-ABFC-FEFBE6EC9D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A0503C5-6D86-405F-823B-2D20475A32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7D79220-76AC-4A11-9515-F2ED268FF3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556DFB4-510F-4E00-A90D-B91F99953E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6FA3360-2414-448D-ABFF-F230631CA0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459F1A6-67DB-4BD1-ABFA-0B3D54B935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BE1B013-F749-4111-B361-35F354C317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812114A-024E-4B63-85F0-03E7093967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45B4B71-90ED-4F1F-A15A-2C2307739F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A51D158-AD79-4DD7-9F68-C0A66BC700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72302619-6D39-4BE7-9380-5A10E658DCE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C1CC326B-9A95-4528-B583-E727F2325D86}"/>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91A712C3-3B29-41F3-BA3C-DA41E7FB71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8A990AB5-35BB-4E0C-BFB8-68FA4430D6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57F13860-6599-4D52-BC8A-E7BE66BF681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4889CAF6-8CBD-4340-8BAE-B016028B4C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C5C3176C-ECDD-436D-BC10-449A4D131E6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435E581B-45B6-42B8-B8BD-26B7B7026B7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6869F33-14D9-4345-A537-39F7271E46E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xmlns="" id="{E8360AF1-8457-4ECB-A000-8499053440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99C54CF8-5F06-48E1-9D3E-D538A47CF8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D9FE28B4-E006-4CD0-A008-B77C75BF280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A4297908-F911-442F-AA82-198C21284F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xmlns="" id="{4F26068D-4E8D-4D7A-952D-14E2830A8224}"/>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xmlns="" id="{83601F8B-4F95-4221-9166-B2C26283D348}"/>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xmlns="" id="{29C46C02-4745-41AE-A881-4C60B87B5599}"/>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xmlns="" id="{53460BD9-6AB3-4D8C-9AC1-DCF6E4CE7D11}"/>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xmlns="" id="{3D8520AF-002A-4C9E-ABA6-14F1B249EF60}"/>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a:extLst>
            <a:ext uri="{FF2B5EF4-FFF2-40B4-BE49-F238E27FC236}">
              <a16:creationId xmlns:a16="http://schemas.microsoft.com/office/drawing/2014/main" xmlns="" id="{522784E8-6F57-4554-AD1A-F9896A7A04E8}"/>
            </a:ext>
          </a:extLst>
        </xdr:cNvPr>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xmlns="" id="{57A07C45-B319-4C2A-BAAD-845BBF5B2D3B}"/>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xmlns="" id="{B360F493-FD58-4E3B-9BA5-7EABD803BA2D}"/>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xmlns="" id="{71E0B108-A8FB-46E8-BF1A-FB7963EFEB0C}"/>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7B68CC23-FB85-40E6-90EA-A03B64064B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EF8854AB-5185-4495-A25E-604D0BB855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CF4D184-A854-441A-B0F2-F26E58EDBB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7C5307E-ABCA-4D4F-9E11-E98926F397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C9FD090-1CA6-4CE4-9B00-ABDE29254D1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69" name="楕円 68">
          <a:extLst>
            <a:ext uri="{FF2B5EF4-FFF2-40B4-BE49-F238E27FC236}">
              <a16:creationId xmlns:a16="http://schemas.microsoft.com/office/drawing/2014/main" xmlns="" id="{76321A54-4823-4B1B-B0FE-CFC1939DFCEA}"/>
            </a:ext>
          </a:extLst>
        </xdr:cNvPr>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154322</xdr:rowOff>
    </xdr:from>
    <xdr:ext cx="405111" cy="259045"/>
    <xdr:sp macro="" textlink="">
      <xdr:nvSpPr>
        <xdr:cNvPr id="70" name="【道路】&#10;有形固定資産減価償却率該当値テキスト">
          <a:extLst>
            <a:ext uri="{FF2B5EF4-FFF2-40B4-BE49-F238E27FC236}">
              <a16:creationId xmlns:a16="http://schemas.microsoft.com/office/drawing/2014/main" xmlns="" id="{9D36A066-F76B-45A4-98F2-69811DDCE4F7}"/>
            </a:ext>
          </a:extLst>
        </xdr:cNvPr>
        <xdr:cNvSpPr txBox="1"/>
      </xdr:nvSpPr>
      <xdr:spPr>
        <a:xfrm>
          <a:off x="4673600"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1" name="楕円 70">
          <a:extLst>
            <a:ext uri="{FF2B5EF4-FFF2-40B4-BE49-F238E27FC236}">
              <a16:creationId xmlns:a16="http://schemas.microsoft.com/office/drawing/2014/main" xmlns="" id="{F6863F50-87A9-4B40-AFE6-940CC93B7504}"/>
            </a:ext>
          </a:extLst>
        </xdr:cNvPr>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36</xdr:row>
      <xdr:rowOff>55245</xdr:rowOff>
    </xdr:to>
    <xdr:cxnSp macro="">
      <xdr:nvCxnSpPr>
        <xdr:cNvPr id="72" name="直線コネクタ 71">
          <a:extLst>
            <a:ext uri="{FF2B5EF4-FFF2-40B4-BE49-F238E27FC236}">
              <a16:creationId xmlns:a16="http://schemas.microsoft.com/office/drawing/2014/main" xmlns="" id="{57411855-80CB-48F3-B095-8CB1C8701895}"/>
            </a:ext>
          </a:extLst>
        </xdr:cNvPr>
        <xdr:cNvCxnSpPr/>
      </xdr:nvCxnSpPr>
      <xdr:spPr>
        <a:xfrm>
          <a:off x="3797300" y="61722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a:extLst>
            <a:ext uri="{FF2B5EF4-FFF2-40B4-BE49-F238E27FC236}">
              <a16:creationId xmlns:a16="http://schemas.microsoft.com/office/drawing/2014/main" xmlns="" id="{6E9A7947-94F9-444C-9ECD-DF4FE2EB6A58}"/>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a:extLst>
            <a:ext uri="{FF2B5EF4-FFF2-40B4-BE49-F238E27FC236}">
              <a16:creationId xmlns:a16="http://schemas.microsoft.com/office/drawing/2014/main" xmlns="" id="{EFC98C96-A933-4265-BC45-73BD32D7A100}"/>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41927</xdr:rowOff>
    </xdr:from>
    <xdr:ext cx="405111" cy="259045"/>
    <xdr:sp macro="" textlink="">
      <xdr:nvSpPr>
        <xdr:cNvPr id="75" name="n_1mainValue【道路】&#10;有形固定資産減価償却率">
          <a:extLst>
            <a:ext uri="{FF2B5EF4-FFF2-40B4-BE49-F238E27FC236}">
              <a16:creationId xmlns:a16="http://schemas.microsoft.com/office/drawing/2014/main" xmlns="" id="{B52134AF-2174-454C-AC5E-1D4689A32EBE}"/>
            </a:ext>
          </a:extLst>
        </xdr:cNvPr>
        <xdr:cNvSpPr txBox="1"/>
      </xdr:nvSpPr>
      <xdr:spPr>
        <a:xfrm>
          <a:off x="35820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xmlns="" id="{90A79F2B-A89C-4BF6-84AF-CEA3CDC32A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xmlns="" id="{C4830675-004C-48F8-8ED2-EACBA19954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xmlns="" id="{3406E086-A6BD-4ED9-A7AC-CD5FEF53FE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xmlns="" id="{7DA0F080-4605-4EE9-A690-C24619C9A2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xmlns="" id="{EDE586CF-4F6D-4674-9722-C3B30386F5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xmlns="" id="{241DC0AE-72E6-49E5-A757-538BC898FD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xmlns="" id="{E3E6CE61-9FE5-4199-BF06-81CBEEFA75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xmlns="" id="{DE41A283-BB88-4664-894B-B9E0ACA848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xmlns="" id="{CAF9CA04-1AB0-4EA6-9157-8CB1BC28C8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xmlns="" id="{3DEF213A-8CDE-41C3-A6EB-9F866785B4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xmlns="" id="{F3830375-E57D-4BD4-B65F-DD8F92722D8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xmlns="" id="{F6EC7226-A6C8-48F8-B426-7042841803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xmlns="" id="{7C764458-A9B7-4F42-AAA7-CFF8F23FF0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xmlns="" id="{7D84093E-EA02-4844-B72A-CC46052E510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xmlns="" id="{E5F62CE3-1368-443E-8379-7CFCEEB024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xmlns="" id="{CD53B0CF-E63F-4A45-A5EF-5CCBB8F41C6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xmlns="" id="{AEB7B4CB-D428-46BA-B799-FB1C8073FC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xmlns="" id="{2398B70B-2EEB-40AE-920B-0304F30A4C3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xmlns="" id="{EEB993D9-C3F7-4502-8B88-13420D6F3CF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xmlns="" id="{2BB48041-0468-4619-9996-CFD8F38B48F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xmlns="" id="{69F5AC3A-0C2D-496E-9389-0B3DF82923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xmlns="" id="{19D1F407-542E-4324-9D9C-AF09BC9950F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xmlns="" id="{EEFEEBC9-54C1-4324-B28F-59811BCF85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a:extLst>
            <a:ext uri="{FF2B5EF4-FFF2-40B4-BE49-F238E27FC236}">
              <a16:creationId xmlns:a16="http://schemas.microsoft.com/office/drawing/2014/main" xmlns="" id="{B42E6857-D132-400F-981F-0C378CB242AC}"/>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a:extLst>
            <a:ext uri="{FF2B5EF4-FFF2-40B4-BE49-F238E27FC236}">
              <a16:creationId xmlns:a16="http://schemas.microsoft.com/office/drawing/2014/main" xmlns="" id="{0C55873C-1E7D-4667-9F96-234BA6431BCD}"/>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a:extLst>
            <a:ext uri="{FF2B5EF4-FFF2-40B4-BE49-F238E27FC236}">
              <a16:creationId xmlns:a16="http://schemas.microsoft.com/office/drawing/2014/main" xmlns="" id="{764FE1D0-FF17-4AA1-8B77-4FCFDDB86804}"/>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a:extLst>
            <a:ext uri="{FF2B5EF4-FFF2-40B4-BE49-F238E27FC236}">
              <a16:creationId xmlns:a16="http://schemas.microsoft.com/office/drawing/2014/main" xmlns="" id="{98C4E583-7C03-48C9-9133-F5A198FF51BD}"/>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a:extLst>
            <a:ext uri="{FF2B5EF4-FFF2-40B4-BE49-F238E27FC236}">
              <a16:creationId xmlns:a16="http://schemas.microsoft.com/office/drawing/2014/main" xmlns="" id="{EC5D3307-70BA-43FF-A126-063E2945511A}"/>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a:extLst>
            <a:ext uri="{FF2B5EF4-FFF2-40B4-BE49-F238E27FC236}">
              <a16:creationId xmlns:a16="http://schemas.microsoft.com/office/drawing/2014/main" xmlns="" id="{516022E8-1170-44C3-AA45-958C7813CD67}"/>
            </a:ext>
          </a:extLst>
        </xdr:cNvPr>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a:extLst>
            <a:ext uri="{FF2B5EF4-FFF2-40B4-BE49-F238E27FC236}">
              <a16:creationId xmlns:a16="http://schemas.microsoft.com/office/drawing/2014/main" xmlns="" id="{C266F3E2-CC7F-4199-88E5-84334AF63D4A}"/>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a:extLst>
            <a:ext uri="{FF2B5EF4-FFF2-40B4-BE49-F238E27FC236}">
              <a16:creationId xmlns:a16="http://schemas.microsoft.com/office/drawing/2014/main" xmlns="" id="{2412B0F5-466A-4448-9DDF-21BC87C887F9}"/>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a:extLst>
            <a:ext uri="{FF2B5EF4-FFF2-40B4-BE49-F238E27FC236}">
              <a16:creationId xmlns:a16="http://schemas.microsoft.com/office/drawing/2014/main" xmlns="" id="{DCBACD86-5714-478C-BBB9-EFF5E49CF015}"/>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165CB559-385F-4797-9F73-943EE209FE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29C399FE-B513-4CB1-B70B-01C1D8852B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955405CF-CDEC-4686-95C6-D6B428A41E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F49F9C0-FFEE-4691-A205-CB2B650FE9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B25AD06B-2104-403D-8652-46688765CD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106553</xdr:rowOff>
    </xdr:from>
    <xdr:to>
      <xdr:col>55</xdr:col>
      <xdr:colOff>50800</xdr:colOff>
      <xdr:row>40</xdr:row>
      <xdr:rowOff>36703</xdr:rowOff>
    </xdr:to>
    <xdr:sp macro="" textlink="">
      <xdr:nvSpPr>
        <xdr:cNvPr id="113" name="楕円 112">
          <a:extLst>
            <a:ext uri="{FF2B5EF4-FFF2-40B4-BE49-F238E27FC236}">
              <a16:creationId xmlns:a16="http://schemas.microsoft.com/office/drawing/2014/main" xmlns="" id="{CBC2BE15-FCFD-49CD-803A-58877DD9AB5E}"/>
            </a:ext>
          </a:extLst>
        </xdr:cNvPr>
        <xdr:cNvSpPr/>
      </xdr:nvSpPr>
      <xdr:spPr>
        <a:xfrm>
          <a:off x="104267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84980</xdr:rowOff>
    </xdr:from>
    <xdr:ext cx="534377" cy="259045"/>
    <xdr:sp macro="" textlink="">
      <xdr:nvSpPr>
        <xdr:cNvPr id="114" name="【道路】&#10;一人当たり延長該当値テキスト">
          <a:extLst>
            <a:ext uri="{FF2B5EF4-FFF2-40B4-BE49-F238E27FC236}">
              <a16:creationId xmlns:a16="http://schemas.microsoft.com/office/drawing/2014/main" xmlns="" id="{E7CD7C1C-54CC-496F-A6F0-8C050AEE1F89}"/>
            </a:ext>
          </a:extLst>
        </xdr:cNvPr>
        <xdr:cNvSpPr txBox="1"/>
      </xdr:nvSpPr>
      <xdr:spPr>
        <a:xfrm>
          <a:off x="10515600" y="67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115012</xdr:rowOff>
    </xdr:from>
    <xdr:to>
      <xdr:col>50</xdr:col>
      <xdr:colOff>165100</xdr:colOff>
      <xdr:row>40</xdr:row>
      <xdr:rowOff>45162</xdr:rowOff>
    </xdr:to>
    <xdr:sp macro="" textlink="">
      <xdr:nvSpPr>
        <xdr:cNvPr id="115" name="楕円 114">
          <a:extLst>
            <a:ext uri="{FF2B5EF4-FFF2-40B4-BE49-F238E27FC236}">
              <a16:creationId xmlns:a16="http://schemas.microsoft.com/office/drawing/2014/main" xmlns="" id="{AAF2B74F-5E97-4E5B-9A17-502ACFEBFA1B}"/>
            </a:ext>
          </a:extLst>
        </xdr:cNvPr>
        <xdr:cNvSpPr/>
      </xdr:nvSpPr>
      <xdr:spPr>
        <a:xfrm>
          <a:off x="9588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157353</xdr:rowOff>
    </xdr:from>
    <xdr:to>
      <xdr:col>55</xdr:col>
      <xdr:colOff>0</xdr:colOff>
      <xdr:row>39</xdr:row>
      <xdr:rowOff>165812</xdr:rowOff>
    </xdr:to>
    <xdr:cxnSp macro="">
      <xdr:nvCxnSpPr>
        <xdr:cNvPr id="116" name="直線コネクタ 115">
          <a:extLst>
            <a:ext uri="{FF2B5EF4-FFF2-40B4-BE49-F238E27FC236}">
              <a16:creationId xmlns:a16="http://schemas.microsoft.com/office/drawing/2014/main" xmlns="" id="{ECEFA121-F75D-4C41-A5A1-307BAE258CE2}"/>
            </a:ext>
          </a:extLst>
        </xdr:cNvPr>
        <xdr:cNvCxnSpPr/>
      </xdr:nvCxnSpPr>
      <xdr:spPr>
        <a:xfrm flipV="1">
          <a:off x="9639300" y="6843903"/>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a:extLst>
            <a:ext uri="{FF2B5EF4-FFF2-40B4-BE49-F238E27FC236}">
              <a16:creationId xmlns:a16="http://schemas.microsoft.com/office/drawing/2014/main" xmlns="" id="{E55D1083-0D71-4271-AE74-E490A1D5CECD}"/>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a:extLst>
            <a:ext uri="{FF2B5EF4-FFF2-40B4-BE49-F238E27FC236}">
              <a16:creationId xmlns:a16="http://schemas.microsoft.com/office/drawing/2014/main" xmlns="" id="{F4C2C8F7-F18D-414D-A67E-CA2BDAA88F0D}"/>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36289</xdr:rowOff>
    </xdr:from>
    <xdr:ext cx="534377" cy="259045"/>
    <xdr:sp macro="" textlink="">
      <xdr:nvSpPr>
        <xdr:cNvPr id="119" name="n_1mainValue【道路】&#10;一人当たり延長">
          <a:extLst>
            <a:ext uri="{FF2B5EF4-FFF2-40B4-BE49-F238E27FC236}">
              <a16:creationId xmlns:a16="http://schemas.microsoft.com/office/drawing/2014/main" xmlns="" id="{5B797807-0526-4521-A112-8233F7EC4D62}"/>
            </a:ext>
          </a:extLst>
        </xdr:cNvPr>
        <xdr:cNvSpPr txBox="1"/>
      </xdr:nvSpPr>
      <xdr:spPr>
        <a:xfrm>
          <a:off x="93594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xmlns="" id="{D6A06F09-2EA8-42BB-9348-411278D363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xmlns="" id="{F9F9DD42-5BB0-4C8E-BAA4-679182D642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xmlns="" id="{7AB5C50C-D10D-4935-917E-9097B268F6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xmlns="" id="{1E41B52A-037B-40ED-8D2C-421207AA9B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xmlns="" id="{C03F5BEC-7B2C-461B-9F84-B7DD1EB03D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xmlns="" id="{0FC34B0D-0DCC-4FBF-A887-7675394E81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xmlns="" id="{A7676334-0670-4C57-A430-57D8B13F68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xmlns="" id="{FD172211-4BCD-462F-86BE-A6D7F497A3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xmlns="" id="{3BE94462-CBD7-4EB4-87F7-46C7FB98B1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xmlns="" id="{BB1C4490-2F47-4DBD-9276-3EE440EAB03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xmlns="" id="{60502AC2-5EBF-482E-92DE-CF969A67F45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xmlns="" id="{14B6AD69-A56C-41B7-94FA-E1517BAB755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xmlns="" id="{91067205-3A9A-4F22-A2F5-CD07CC27409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xmlns="" id="{5BC2C8BD-F8CF-448B-8DB9-9A937ADCB2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xmlns="" id="{A10830B2-1849-43D4-8F0D-02A4B209FD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xmlns="" id="{28FC584E-E473-4897-9982-A36B620116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xmlns="" id="{1A6F4233-46DE-4913-A698-C86700D8C9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xmlns="" id="{487119A9-00D4-4691-B44A-B6F7A3C1E3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xmlns="" id="{F23B7E9C-1F0A-4463-B589-B949D58D30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xmlns="" id="{791B1B32-7E48-4169-857A-4EC391CC27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xmlns="" id="{06A32B48-9361-4961-91D2-39CF27C380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xmlns="" id="{BECA75FE-794B-44B1-8240-23EE52B3696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ADC5576F-A431-4A59-8947-0A0366958C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BF19EF47-CF9F-4667-B3FE-B11DFE009B8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58AF2AF8-48BB-4C88-855C-5F68FF6E6D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a:extLst>
            <a:ext uri="{FF2B5EF4-FFF2-40B4-BE49-F238E27FC236}">
              <a16:creationId xmlns:a16="http://schemas.microsoft.com/office/drawing/2014/main" xmlns="" id="{D84FF40B-1A56-4115-838B-40F4DB6BEDC2}"/>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xmlns="" id="{5949D6AC-B691-433B-AD0E-9ED3D26570BC}"/>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a:extLst>
            <a:ext uri="{FF2B5EF4-FFF2-40B4-BE49-F238E27FC236}">
              <a16:creationId xmlns:a16="http://schemas.microsoft.com/office/drawing/2014/main" xmlns="" id="{C3A18CE9-0951-4DDA-BBBD-8584FD4C5012}"/>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C6C57BED-511A-44E1-A33A-267A7F82A8BF}"/>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a:extLst>
            <a:ext uri="{FF2B5EF4-FFF2-40B4-BE49-F238E27FC236}">
              <a16:creationId xmlns:a16="http://schemas.microsoft.com/office/drawing/2014/main" xmlns="" id="{3C445E59-B2C5-4BA5-B609-89331CD256B9}"/>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10E17BBE-CDBE-458A-BE71-43616DA4CA49}"/>
            </a:ext>
          </a:extLst>
        </xdr:cNvPr>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a:extLst>
            <a:ext uri="{FF2B5EF4-FFF2-40B4-BE49-F238E27FC236}">
              <a16:creationId xmlns:a16="http://schemas.microsoft.com/office/drawing/2014/main" xmlns="" id="{677F2A85-6E04-4A55-B20D-A9F96486638C}"/>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a:extLst>
            <a:ext uri="{FF2B5EF4-FFF2-40B4-BE49-F238E27FC236}">
              <a16:creationId xmlns:a16="http://schemas.microsoft.com/office/drawing/2014/main" xmlns="" id="{63E6775B-8299-4E99-ACD5-B501B9DF279E}"/>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a:extLst>
            <a:ext uri="{FF2B5EF4-FFF2-40B4-BE49-F238E27FC236}">
              <a16:creationId xmlns:a16="http://schemas.microsoft.com/office/drawing/2014/main" xmlns="" id="{5284CE95-6BE7-48B5-A74B-97C5C4CE5D73}"/>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2230AA2A-D4B6-4742-B32D-8BA75D8008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92751EB-817A-4ACB-BE20-5F074F1A60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F6F8D49-A9E2-401E-8E28-CC71A20C9F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732FBF15-7A15-42C4-A1C6-8F3CD4090B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D3D99517-05EC-44DD-BD6A-9E947C634E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65133</xdr:rowOff>
    </xdr:from>
    <xdr:to>
      <xdr:col>24</xdr:col>
      <xdr:colOff>114300</xdr:colOff>
      <xdr:row>64</xdr:row>
      <xdr:rowOff>166733</xdr:rowOff>
    </xdr:to>
    <xdr:sp macro="" textlink="">
      <xdr:nvSpPr>
        <xdr:cNvPr id="159" name="楕円 158">
          <a:extLst>
            <a:ext uri="{FF2B5EF4-FFF2-40B4-BE49-F238E27FC236}">
              <a16:creationId xmlns:a16="http://schemas.microsoft.com/office/drawing/2014/main" xmlns="" id="{64AD6386-F917-4931-B56B-C8CD0EADFF08}"/>
            </a:ext>
          </a:extLst>
        </xdr:cNvPr>
        <xdr:cNvSpPr/>
      </xdr:nvSpPr>
      <xdr:spPr>
        <a:xfrm>
          <a:off x="45847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151510</xdr:rowOff>
    </xdr:from>
    <xdr:ext cx="340478" cy="259045"/>
    <xdr:sp macro="" textlink="">
      <xdr:nvSpPr>
        <xdr:cNvPr id="160" name="【橋りょう・トンネル】&#10;有形固定資産減価償却率該当値テキスト">
          <a:extLst>
            <a:ext uri="{FF2B5EF4-FFF2-40B4-BE49-F238E27FC236}">
              <a16:creationId xmlns:a16="http://schemas.microsoft.com/office/drawing/2014/main" xmlns="" id="{28A206C2-24A7-4570-8362-D8D08E6D4603}"/>
            </a:ext>
          </a:extLst>
        </xdr:cNvPr>
        <xdr:cNvSpPr txBox="1"/>
      </xdr:nvSpPr>
      <xdr:spPr>
        <a:xfrm>
          <a:off x="4673600" y="10952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1" name="楕円 160">
          <a:extLst>
            <a:ext uri="{FF2B5EF4-FFF2-40B4-BE49-F238E27FC236}">
              <a16:creationId xmlns:a16="http://schemas.microsoft.com/office/drawing/2014/main" xmlns="" id="{CFF901F5-EA37-4C54-990F-0B903E689496}"/>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115933</xdr:rowOff>
    </xdr:from>
    <xdr:to>
      <xdr:col>24</xdr:col>
      <xdr:colOff>63500</xdr:colOff>
      <xdr:row>64</xdr:row>
      <xdr:rowOff>130628</xdr:rowOff>
    </xdr:to>
    <xdr:cxnSp macro="">
      <xdr:nvCxnSpPr>
        <xdr:cNvPr id="162" name="直線コネクタ 161">
          <a:extLst>
            <a:ext uri="{FF2B5EF4-FFF2-40B4-BE49-F238E27FC236}">
              <a16:creationId xmlns:a16="http://schemas.microsoft.com/office/drawing/2014/main" xmlns="" id="{DA0B714F-52E2-47CA-90AC-6CFF3F57D52E}"/>
            </a:ext>
          </a:extLst>
        </xdr:cNvPr>
        <xdr:cNvCxnSpPr/>
      </xdr:nvCxnSpPr>
      <xdr:spPr>
        <a:xfrm flipV="1">
          <a:off x="3797300" y="110887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xmlns="" id="{94C82C17-E0B8-4614-820D-0A6F2427B3C1}"/>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xmlns="" id="{52CDF6DB-E31D-4A08-9B75-591315BF6F7D}"/>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65" name="n_1mainValue【橋りょう・トンネル】&#10;有形固定資産減価償却率">
          <a:extLst>
            <a:ext uri="{FF2B5EF4-FFF2-40B4-BE49-F238E27FC236}">
              <a16:creationId xmlns:a16="http://schemas.microsoft.com/office/drawing/2014/main" xmlns="" id="{81123837-64B2-4FCB-94AC-157A67CC15F9}"/>
            </a:ext>
          </a:extLst>
        </xdr:cNvPr>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2F7A3438-8A15-49F9-A37A-7D52DBE0BB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99FCAC96-6CC1-49CC-A543-22A1F89674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C50F1814-5807-4C63-BCF0-CDF3F88D53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77B9DC70-A6BB-4AEE-8ACD-AF88B28DCB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8707D9CD-CA50-4565-95DF-7B5658AE47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73613CFD-52C4-412A-BB66-4DC6C43C9F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FC0287A6-A59C-40A0-BF82-BF8BFB44AB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930AD025-C6DC-4FED-8863-AB352B20DBF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BE8AFF99-BE15-4488-B585-BEB79CF7B2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5987CC4B-5D2A-486A-B385-25235A00D1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xmlns="" id="{2723FEAC-B8BB-4319-BA49-C2F7494524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xmlns="" id="{A4CFF5DD-BCFF-45C6-890F-9E71200C55D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xmlns="" id="{FF521BFA-E122-4A63-B7B1-02914D298B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xmlns="" id="{7DBD4743-9CCF-479B-9091-700748B41B1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xmlns="" id="{E29FFA5E-0B85-49DA-9D66-0E0B4428F8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xmlns="" id="{6068708B-AA41-4C2E-821F-36791F4937C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xmlns="" id="{238EB0DA-A15F-4940-BE26-95212D805C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xmlns="" id="{E8EF318C-FD3D-4F5E-9995-431069741F5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xmlns="" id="{5979A3E1-7086-44EE-8B38-6547E83386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a:extLst>
            <a:ext uri="{FF2B5EF4-FFF2-40B4-BE49-F238E27FC236}">
              <a16:creationId xmlns:a16="http://schemas.microsoft.com/office/drawing/2014/main" xmlns="" id="{79F5EDE4-6995-4EF7-9A81-13231BB566B8}"/>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xmlns="" id="{35287174-28E6-4E86-BFFA-1411659047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xmlns="" id="{1E5007FA-39E9-4C8F-B423-1610BD56C2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xmlns="" id="{0AAC6948-F3BB-4289-996B-EC5C6CEA7A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a:extLst>
            <a:ext uri="{FF2B5EF4-FFF2-40B4-BE49-F238E27FC236}">
              <a16:creationId xmlns:a16="http://schemas.microsoft.com/office/drawing/2014/main" xmlns="" id="{235D4E40-0A31-453F-8844-48DD1E06216F}"/>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xmlns="" id="{BB931933-E660-443F-98A3-2DF8F2B3599F}"/>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a:extLst>
            <a:ext uri="{FF2B5EF4-FFF2-40B4-BE49-F238E27FC236}">
              <a16:creationId xmlns:a16="http://schemas.microsoft.com/office/drawing/2014/main" xmlns="" id="{52E7A535-F6CA-4EF7-A9B7-2490446C38E1}"/>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a:extLst>
            <a:ext uri="{FF2B5EF4-FFF2-40B4-BE49-F238E27FC236}">
              <a16:creationId xmlns:a16="http://schemas.microsoft.com/office/drawing/2014/main" xmlns="" id="{6F78E529-4EC5-4EF2-8D16-BCCE39E22620}"/>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a:extLst>
            <a:ext uri="{FF2B5EF4-FFF2-40B4-BE49-F238E27FC236}">
              <a16:creationId xmlns:a16="http://schemas.microsoft.com/office/drawing/2014/main" xmlns="" id="{2531DF4A-68C9-4790-B3B0-0BE3D545A794}"/>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xmlns="" id="{58A690FC-CA4A-4B92-8682-EBB5CB1A9D28}"/>
            </a:ext>
          </a:extLst>
        </xdr:cNvPr>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a:extLst>
            <a:ext uri="{FF2B5EF4-FFF2-40B4-BE49-F238E27FC236}">
              <a16:creationId xmlns:a16="http://schemas.microsoft.com/office/drawing/2014/main" xmlns="" id="{BBDD2963-03D8-43FA-8C00-AC4E2E8C6B2C}"/>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a:extLst>
            <a:ext uri="{FF2B5EF4-FFF2-40B4-BE49-F238E27FC236}">
              <a16:creationId xmlns:a16="http://schemas.microsoft.com/office/drawing/2014/main" xmlns="" id="{CF9AA9AC-1554-454A-9655-D96824E71FB4}"/>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a:extLst>
            <a:ext uri="{FF2B5EF4-FFF2-40B4-BE49-F238E27FC236}">
              <a16:creationId xmlns:a16="http://schemas.microsoft.com/office/drawing/2014/main" xmlns="" id="{E2A342FF-C3CD-47C7-B051-7FD87F471AEA}"/>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B31BD80A-D7D8-4EC3-B67C-EC3E0E08A4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3B4ACFE3-1EF8-4339-A681-2403AD541A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CCBE331B-C007-4342-825B-1EFC28E82E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729FB7A6-5C9F-460B-8168-7F536DC710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1FB32418-2B4B-4FD1-8B29-1248E6F5CF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15853</xdr:rowOff>
    </xdr:from>
    <xdr:to>
      <xdr:col>55</xdr:col>
      <xdr:colOff>50800</xdr:colOff>
      <xdr:row>64</xdr:row>
      <xdr:rowOff>117453</xdr:rowOff>
    </xdr:to>
    <xdr:sp macro="" textlink="">
      <xdr:nvSpPr>
        <xdr:cNvPr id="203" name="楕円 202">
          <a:extLst>
            <a:ext uri="{FF2B5EF4-FFF2-40B4-BE49-F238E27FC236}">
              <a16:creationId xmlns:a16="http://schemas.microsoft.com/office/drawing/2014/main" xmlns="" id="{9EB647E9-D989-482B-8F3E-B23C36A899BC}"/>
            </a:ext>
          </a:extLst>
        </xdr:cNvPr>
        <xdr:cNvSpPr/>
      </xdr:nvSpPr>
      <xdr:spPr>
        <a:xfrm>
          <a:off x="10426700" y="109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102230</xdr:rowOff>
    </xdr:from>
    <xdr:ext cx="469744" cy="259045"/>
    <xdr:sp macro="" textlink="">
      <xdr:nvSpPr>
        <xdr:cNvPr id="204" name="【橋りょう・トンネル】&#10;一人当たり有形固定資産（償却資産）額該当値テキスト">
          <a:extLst>
            <a:ext uri="{FF2B5EF4-FFF2-40B4-BE49-F238E27FC236}">
              <a16:creationId xmlns:a16="http://schemas.microsoft.com/office/drawing/2014/main" xmlns="" id="{5EC6E37B-F3E2-4C04-B105-330251FD0FAC}"/>
            </a:ext>
          </a:extLst>
        </xdr:cNvPr>
        <xdr:cNvSpPr txBox="1"/>
      </xdr:nvSpPr>
      <xdr:spPr>
        <a:xfrm>
          <a:off x="10515600" y="1090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20675</xdr:rowOff>
    </xdr:from>
    <xdr:to>
      <xdr:col>50</xdr:col>
      <xdr:colOff>165100</xdr:colOff>
      <xdr:row>64</xdr:row>
      <xdr:rowOff>122275</xdr:rowOff>
    </xdr:to>
    <xdr:sp macro="" textlink="">
      <xdr:nvSpPr>
        <xdr:cNvPr id="205" name="楕円 204">
          <a:extLst>
            <a:ext uri="{FF2B5EF4-FFF2-40B4-BE49-F238E27FC236}">
              <a16:creationId xmlns:a16="http://schemas.microsoft.com/office/drawing/2014/main" xmlns="" id="{B51E1FF8-E811-46F6-8332-68906DB2D3C8}"/>
            </a:ext>
          </a:extLst>
        </xdr:cNvPr>
        <xdr:cNvSpPr/>
      </xdr:nvSpPr>
      <xdr:spPr>
        <a:xfrm>
          <a:off x="9588500" y="109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66653</xdr:rowOff>
    </xdr:from>
    <xdr:to>
      <xdr:col>55</xdr:col>
      <xdr:colOff>0</xdr:colOff>
      <xdr:row>64</xdr:row>
      <xdr:rowOff>71475</xdr:rowOff>
    </xdr:to>
    <xdr:cxnSp macro="">
      <xdr:nvCxnSpPr>
        <xdr:cNvPr id="206" name="直線コネクタ 205">
          <a:extLst>
            <a:ext uri="{FF2B5EF4-FFF2-40B4-BE49-F238E27FC236}">
              <a16:creationId xmlns:a16="http://schemas.microsoft.com/office/drawing/2014/main" xmlns="" id="{B5F21D4D-BD29-473C-8796-7676A0A39C81}"/>
            </a:ext>
          </a:extLst>
        </xdr:cNvPr>
        <xdr:cNvCxnSpPr/>
      </xdr:nvCxnSpPr>
      <xdr:spPr>
        <a:xfrm flipV="1">
          <a:off x="9639300" y="11039453"/>
          <a:ext cx="8382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xmlns="" id="{63C87D29-CC41-4602-880B-399FFB508054}"/>
            </a:ext>
          </a:extLst>
        </xdr:cNvPr>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xmlns="" id="{133EE2DB-A8FF-4C15-80AD-28D6B3FCD57F}"/>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113402</xdr:rowOff>
    </xdr:from>
    <xdr:ext cx="469744" cy="259045"/>
    <xdr:sp macro="" textlink="">
      <xdr:nvSpPr>
        <xdr:cNvPr id="209" name="n_1mainValue【橋りょう・トンネル】&#10;一人当たり有形固定資産（償却資産）額">
          <a:extLst>
            <a:ext uri="{FF2B5EF4-FFF2-40B4-BE49-F238E27FC236}">
              <a16:creationId xmlns:a16="http://schemas.microsoft.com/office/drawing/2014/main" xmlns="" id="{0B405183-BC83-407F-9973-60836F558398}"/>
            </a:ext>
          </a:extLst>
        </xdr:cNvPr>
        <xdr:cNvSpPr txBox="1"/>
      </xdr:nvSpPr>
      <xdr:spPr>
        <a:xfrm>
          <a:off x="9391728" y="110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xmlns="" id="{1F9D0053-43BB-41BA-BE09-F32C67E097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xmlns="" id="{CC32A37A-144C-4D76-AEBE-31F416EF7C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xmlns="" id="{46847CC3-834F-400D-970F-A42B9F2011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xmlns="" id="{DB77F5C9-28B6-40B4-8573-2A762017DF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xmlns="" id="{6455C9C6-0BD3-4E0E-A08C-45C9E65E9E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xmlns="" id="{0D90C672-84B2-4A4A-B33F-8D8603622B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xmlns="" id="{2CC530D9-43CA-4976-B7E6-E0746845AE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xmlns="" id="{4A946CC2-76E1-4B2F-944C-912B1D634C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xmlns="" id="{B8C6B420-D2DA-43C7-9BFB-07EC334D14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xmlns="" id="{30463324-B584-4458-B223-7ABA29B835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xmlns="" id="{7A7BAF11-540D-4872-BA35-D427F204B5A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xmlns="" id="{E5423BA3-1D0F-4464-81CC-8B863A8303A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xmlns="" id="{52843E49-1C6D-4B64-A629-C5ED80A1252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xmlns="" id="{BDF3DA83-297C-49D6-876A-6760B1FDE2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xmlns="" id="{3E9DB247-4EB7-425A-A2AA-86CF6AF5BB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xmlns="" id="{89C98324-0198-4C34-AFE3-5D27EF831F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xmlns="" id="{3CB8A8C8-43BB-4B2E-B1E9-C782FD4ECB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xmlns="" id="{D4BDF489-6A78-4CE1-9AFB-66D3C1D18D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xmlns="" id="{A44EE921-4E9B-408F-AA0C-5DD709FED4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xmlns="" id="{A71AE2D8-F5DF-4911-919C-B41898BE65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xmlns="" id="{8320803F-644D-4A65-96AE-60993DC874C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xmlns="" id="{CAD2A578-C297-4894-B5E7-7944E8F38C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xmlns="" id="{A830D14E-42EF-49FE-9559-965F94EBB7C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xmlns="" id="{1A4D0A45-F4EE-43BD-9333-5835F263DA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a:extLst>
            <a:ext uri="{FF2B5EF4-FFF2-40B4-BE49-F238E27FC236}">
              <a16:creationId xmlns:a16="http://schemas.microsoft.com/office/drawing/2014/main" xmlns="" id="{7CCEAA90-6B66-4FC7-9A53-FA5E8BAB0B68}"/>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a:extLst>
            <a:ext uri="{FF2B5EF4-FFF2-40B4-BE49-F238E27FC236}">
              <a16:creationId xmlns:a16="http://schemas.microsoft.com/office/drawing/2014/main" xmlns="" id="{306E5955-FE23-4F72-82E1-010422F357D4}"/>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a:extLst>
            <a:ext uri="{FF2B5EF4-FFF2-40B4-BE49-F238E27FC236}">
              <a16:creationId xmlns:a16="http://schemas.microsoft.com/office/drawing/2014/main" xmlns="" id="{0585A91F-6CCE-42BF-837E-6F40FB9081FB}"/>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a:extLst>
            <a:ext uri="{FF2B5EF4-FFF2-40B4-BE49-F238E27FC236}">
              <a16:creationId xmlns:a16="http://schemas.microsoft.com/office/drawing/2014/main" xmlns="" id="{7F30A117-1C10-4B1F-BCA5-08ABA5DDCD1D}"/>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a:extLst>
            <a:ext uri="{FF2B5EF4-FFF2-40B4-BE49-F238E27FC236}">
              <a16:creationId xmlns:a16="http://schemas.microsoft.com/office/drawing/2014/main" xmlns="" id="{454E8475-5AC2-4487-94EE-89D8EB2B6736}"/>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a:extLst>
            <a:ext uri="{FF2B5EF4-FFF2-40B4-BE49-F238E27FC236}">
              <a16:creationId xmlns:a16="http://schemas.microsoft.com/office/drawing/2014/main" xmlns="" id="{D0AEE633-CC6E-487E-828F-79F71A416F14}"/>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a:extLst>
            <a:ext uri="{FF2B5EF4-FFF2-40B4-BE49-F238E27FC236}">
              <a16:creationId xmlns:a16="http://schemas.microsoft.com/office/drawing/2014/main" xmlns="" id="{A7E2A839-731B-4066-A237-550C056A26B1}"/>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a:extLst>
            <a:ext uri="{FF2B5EF4-FFF2-40B4-BE49-F238E27FC236}">
              <a16:creationId xmlns:a16="http://schemas.microsoft.com/office/drawing/2014/main" xmlns="" id="{5396EECF-0F41-41BA-AB5E-7DA96BF46591}"/>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a:extLst>
            <a:ext uri="{FF2B5EF4-FFF2-40B4-BE49-F238E27FC236}">
              <a16:creationId xmlns:a16="http://schemas.microsoft.com/office/drawing/2014/main" xmlns="" id="{88E69D77-FA2A-4126-A051-C736DFC079AF}"/>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9883ED22-C6FE-4535-BA68-74AEB99A0D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FDFE2E3C-83F8-49DF-9253-99A0AFFB3F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FF19BD3F-3E62-4680-9992-DF6C5098AB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3D365341-F6A9-4AA5-BADE-EC72C98ED5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6A46F0CB-7059-4908-A7F0-FF0F31F7C7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48" name="楕円 247">
          <a:extLst>
            <a:ext uri="{FF2B5EF4-FFF2-40B4-BE49-F238E27FC236}">
              <a16:creationId xmlns:a16="http://schemas.microsoft.com/office/drawing/2014/main" xmlns="" id="{46BF3DFF-C26E-4A1F-B2D8-9CCFA5858E3B}"/>
            </a:ext>
          </a:extLst>
        </xdr:cNvPr>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249" name="【公営住宅】&#10;有形固定資産減価償却率該当値テキスト">
          <a:extLst>
            <a:ext uri="{FF2B5EF4-FFF2-40B4-BE49-F238E27FC236}">
              <a16:creationId xmlns:a16="http://schemas.microsoft.com/office/drawing/2014/main" xmlns="" id="{EBDAA3AE-2C0D-45A8-8EEB-4BDF45D73086}"/>
            </a:ext>
          </a:extLst>
        </xdr:cNvPr>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50" name="楕円 249">
          <a:extLst>
            <a:ext uri="{FF2B5EF4-FFF2-40B4-BE49-F238E27FC236}">
              <a16:creationId xmlns:a16="http://schemas.microsoft.com/office/drawing/2014/main" xmlns="" id="{BCC3A38E-4220-4E7F-B340-7E268FE85306}"/>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106680</xdr:rowOff>
    </xdr:to>
    <xdr:cxnSp macro="">
      <xdr:nvCxnSpPr>
        <xdr:cNvPr id="251" name="直線コネクタ 250">
          <a:extLst>
            <a:ext uri="{FF2B5EF4-FFF2-40B4-BE49-F238E27FC236}">
              <a16:creationId xmlns:a16="http://schemas.microsoft.com/office/drawing/2014/main" xmlns="" id="{AE7E282C-BD3F-4DB0-B898-2D804009E985}"/>
            </a:ext>
          </a:extLst>
        </xdr:cNvPr>
        <xdr:cNvCxnSpPr/>
      </xdr:nvCxnSpPr>
      <xdr:spPr>
        <a:xfrm flipV="1">
          <a:off x="3797300" y="139674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2" name="n_1aveValue【公営住宅】&#10;有形固定資産減価償却率">
          <a:extLst>
            <a:ext uri="{FF2B5EF4-FFF2-40B4-BE49-F238E27FC236}">
              <a16:creationId xmlns:a16="http://schemas.microsoft.com/office/drawing/2014/main" xmlns="" id="{CFD6AB61-4B11-4738-AD41-278700E8AE83}"/>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a:extLst>
            <a:ext uri="{FF2B5EF4-FFF2-40B4-BE49-F238E27FC236}">
              <a16:creationId xmlns:a16="http://schemas.microsoft.com/office/drawing/2014/main" xmlns="" id="{6FD9FE23-226C-43AD-B410-2351DA7022C6}"/>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54" name="n_1mainValue【公営住宅】&#10;有形固定資産減価償却率">
          <a:extLst>
            <a:ext uri="{FF2B5EF4-FFF2-40B4-BE49-F238E27FC236}">
              <a16:creationId xmlns:a16="http://schemas.microsoft.com/office/drawing/2014/main" xmlns="" id="{F7C84A11-B932-4E43-8DA7-523291986B9F}"/>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xmlns="" id="{0BDD8367-BEBD-4156-8C1B-67FE94D73F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xmlns="" id="{3DDF13E4-1D15-4E0A-89EE-FB0F4211DE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xmlns="" id="{DC1E3FD7-5748-43E4-9590-0B3D76AE8A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xmlns="" id="{FB0BD0FC-203F-4A1E-8E32-776AA99116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xmlns="" id="{5A6EEFAF-3B8B-4FC9-A320-1AEF3B2453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xmlns="" id="{F2BABC46-8DEE-4E39-9C07-7E0DD14688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xmlns="" id="{870E3B78-FAC4-44C5-9BE8-A96385DFB6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xmlns="" id="{E8E5840E-0CA7-48F7-A3D5-89F5247E2D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xmlns="" id="{E9BD689D-3C7F-4445-BD6A-7FF0591254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xmlns="" id="{A4A6FB12-4D2E-4349-A901-010435E932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xmlns="" id="{8C49240C-F40D-4241-8520-E3BC459D722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xmlns="" id="{DE664DB0-5E10-44E4-BCFC-5792F0DC5E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xmlns="" id="{6B4DE580-120E-43CB-80C5-5C1B189BD0E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xmlns="" id="{E6FEF067-C4E9-45EB-813B-B024B1A0A0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xmlns="" id="{FCC203A1-27F3-4178-844D-012636B540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xmlns="" id="{FB5DB390-93EA-4C34-9D7D-DE0B6D41C3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xmlns="" id="{8AE03758-0881-4175-B82B-DC9DDC41C0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xmlns="" id="{5B563587-5540-4ABE-869B-77028CCFF0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xmlns="" id="{D3AEFE64-0436-4A83-9D0F-5E058B023FE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xmlns="" id="{9C1C19A9-BE08-49AE-A334-2922324A89A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xmlns="" id="{9BCC85BF-3226-4453-90F0-247B865D3C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xmlns="" id="{7592C4C5-03FF-42A1-ABF5-F6829D496B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xmlns="" id="{4D851263-E2A9-4B43-B916-0E260D5BD2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a:extLst>
            <a:ext uri="{FF2B5EF4-FFF2-40B4-BE49-F238E27FC236}">
              <a16:creationId xmlns:a16="http://schemas.microsoft.com/office/drawing/2014/main" xmlns="" id="{6A2216C0-96D0-439A-9AD1-9D6796126A2D}"/>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a:extLst>
            <a:ext uri="{FF2B5EF4-FFF2-40B4-BE49-F238E27FC236}">
              <a16:creationId xmlns:a16="http://schemas.microsoft.com/office/drawing/2014/main" xmlns="" id="{C00F9BF4-FE0F-4AB3-8333-4F265D95B809}"/>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a:extLst>
            <a:ext uri="{FF2B5EF4-FFF2-40B4-BE49-F238E27FC236}">
              <a16:creationId xmlns:a16="http://schemas.microsoft.com/office/drawing/2014/main" xmlns="" id="{00CAB37A-6743-4BE5-86C1-3700D3A93037}"/>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a:extLst>
            <a:ext uri="{FF2B5EF4-FFF2-40B4-BE49-F238E27FC236}">
              <a16:creationId xmlns:a16="http://schemas.microsoft.com/office/drawing/2014/main" xmlns="" id="{654F8191-7565-4668-A71B-D2A24A651C31}"/>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a:extLst>
            <a:ext uri="{FF2B5EF4-FFF2-40B4-BE49-F238E27FC236}">
              <a16:creationId xmlns:a16="http://schemas.microsoft.com/office/drawing/2014/main" xmlns="" id="{02CBA0E7-835F-4BF8-90D9-294D728DA27F}"/>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a:extLst>
            <a:ext uri="{FF2B5EF4-FFF2-40B4-BE49-F238E27FC236}">
              <a16:creationId xmlns:a16="http://schemas.microsoft.com/office/drawing/2014/main" xmlns="" id="{E9CA7B1C-0B17-4979-84CD-25E5A72B4AA5}"/>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a:extLst>
            <a:ext uri="{FF2B5EF4-FFF2-40B4-BE49-F238E27FC236}">
              <a16:creationId xmlns:a16="http://schemas.microsoft.com/office/drawing/2014/main" xmlns="" id="{58CE7853-C45D-418A-A7A9-D4ED79D724C8}"/>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a:extLst>
            <a:ext uri="{FF2B5EF4-FFF2-40B4-BE49-F238E27FC236}">
              <a16:creationId xmlns:a16="http://schemas.microsoft.com/office/drawing/2014/main" xmlns="" id="{3E561D4E-2C47-4183-A16C-106E6AB7D95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a:extLst>
            <a:ext uri="{FF2B5EF4-FFF2-40B4-BE49-F238E27FC236}">
              <a16:creationId xmlns:a16="http://schemas.microsoft.com/office/drawing/2014/main" xmlns="" id="{88569076-6782-42DF-AE04-FF2E7BAEB8EC}"/>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5E6E8FB5-6EE2-4D79-ACA8-D1B4948A80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BC1542CE-B0E0-4272-A00F-B5967F6B5D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27DAA169-4D51-477C-A631-DA573F9C42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F0001695-D4FB-4EA8-A1C0-7FA8BCA6AF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2D566184-9EDB-4A3D-8A2C-601B7D0F58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36068</xdr:rowOff>
    </xdr:from>
    <xdr:to>
      <xdr:col>55</xdr:col>
      <xdr:colOff>50800</xdr:colOff>
      <xdr:row>81</xdr:row>
      <xdr:rowOff>137668</xdr:rowOff>
    </xdr:to>
    <xdr:sp macro="" textlink="">
      <xdr:nvSpPr>
        <xdr:cNvPr id="292" name="楕円 291">
          <a:extLst>
            <a:ext uri="{FF2B5EF4-FFF2-40B4-BE49-F238E27FC236}">
              <a16:creationId xmlns:a16="http://schemas.microsoft.com/office/drawing/2014/main" xmlns="" id="{8E592E27-E126-48DF-B8A3-92175429F9EF}"/>
            </a:ext>
          </a:extLst>
        </xdr:cNvPr>
        <xdr:cNvSpPr/>
      </xdr:nvSpPr>
      <xdr:spPr>
        <a:xfrm>
          <a:off x="10426700" y="139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58945</xdr:rowOff>
    </xdr:from>
    <xdr:ext cx="469744" cy="259045"/>
    <xdr:sp macro="" textlink="">
      <xdr:nvSpPr>
        <xdr:cNvPr id="293" name="【公営住宅】&#10;一人当たり面積該当値テキスト">
          <a:extLst>
            <a:ext uri="{FF2B5EF4-FFF2-40B4-BE49-F238E27FC236}">
              <a16:creationId xmlns:a16="http://schemas.microsoft.com/office/drawing/2014/main" xmlns="" id="{151C026B-D618-4C62-9AAD-248247755F1F}"/>
            </a:ext>
          </a:extLst>
        </xdr:cNvPr>
        <xdr:cNvSpPr txBox="1"/>
      </xdr:nvSpPr>
      <xdr:spPr>
        <a:xfrm>
          <a:off x="10515600"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55118</xdr:rowOff>
    </xdr:from>
    <xdr:to>
      <xdr:col>50</xdr:col>
      <xdr:colOff>165100</xdr:colOff>
      <xdr:row>81</xdr:row>
      <xdr:rowOff>156718</xdr:rowOff>
    </xdr:to>
    <xdr:sp macro="" textlink="">
      <xdr:nvSpPr>
        <xdr:cNvPr id="294" name="楕円 293">
          <a:extLst>
            <a:ext uri="{FF2B5EF4-FFF2-40B4-BE49-F238E27FC236}">
              <a16:creationId xmlns:a16="http://schemas.microsoft.com/office/drawing/2014/main" xmlns="" id="{EB185D4D-8D1A-4EAF-8560-F795C43F5086}"/>
            </a:ext>
          </a:extLst>
        </xdr:cNvPr>
        <xdr:cNvSpPr/>
      </xdr:nvSpPr>
      <xdr:spPr>
        <a:xfrm>
          <a:off x="9588500" y="139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86868</xdr:rowOff>
    </xdr:from>
    <xdr:to>
      <xdr:col>55</xdr:col>
      <xdr:colOff>0</xdr:colOff>
      <xdr:row>81</xdr:row>
      <xdr:rowOff>105918</xdr:rowOff>
    </xdr:to>
    <xdr:cxnSp macro="">
      <xdr:nvCxnSpPr>
        <xdr:cNvPr id="295" name="直線コネクタ 294">
          <a:extLst>
            <a:ext uri="{FF2B5EF4-FFF2-40B4-BE49-F238E27FC236}">
              <a16:creationId xmlns:a16="http://schemas.microsoft.com/office/drawing/2014/main" xmlns="" id="{709198A6-AB00-4BAE-92AF-1DF1DFBDF91C}"/>
            </a:ext>
          </a:extLst>
        </xdr:cNvPr>
        <xdr:cNvCxnSpPr/>
      </xdr:nvCxnSpPr>
      <xdr:spPr>
        <a:xfrm flipV="1">
          <a:off x="9639300" y="1397431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296" name="n_1aveValue【公営住宅】&#10;一人当たり面積">
          <a:extLst>
            <a:ext uri="{FF2B5EF4-FFF2-40B4-BE49-F238E27FC236}">
              <a16:creationId xmlns:a16="http://schemas.microsoft.com/office/drawing/2014/main" xmlns="" id="{063211AB-32D9-4EE5-9062-8E5A99302951}"/>
            </a:ext>
          </a:extLst>
        </xdr:cNvPr>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a:extLst>
            <a:ext uri="{FF2B5EF4-FFF2-40B4-BE49-F238E27FC236}">
              <a16:creationId xmlns:a16="http://schemas.microsoft.com/office/drawing/2014/main" xmlns="" id="{6F40E7F1-29C0-44BF-A2B6-C403B7821F0A}"/>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1795</xdr:rowOff>
    </xdr:from>
    <xdr:ext cx="469744" cy="259045"/>
    <xdr:sp macro="" textlink="">
      <xdr:nvSpPr>
        <xdr:cNvPr id="298" name="n_1mainValue【公営住宅】&#10;一人当たり面積">
          <a:extLst>
            <a:ext uri="{FF2B5EF4-FFF2-40B4-BE49-F238E27FC236}">
              <a16:creationId xmlns:a16="http://schemas.microsoft.com/office/drawing/2014/main" xmlns="" id="{DE9E8175-1E60-4C5C-A010-FE940AA91554}"/>
            </a:ext>
          </a:extLst>
        </xdr:cNvPr>
        <xdr:cNvSpPr txBox="1"/>
      </xdr:nvSpPr>
      <xdr:spPr>
        <a:xfrm>
          <a:off x="9391727" y="1371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xmlns="" id="{A812700E-5DCD-4563-A718-C4A4A8E011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xmlns="" id="{0BA2EFFD-648E-43DC-87DC-A8EAEBAA76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xmlns="" id="{0CBD4D59-BD0F-42FD-A92B-BC46DFD0D8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xmlns="" id="{2DB9B0B7-BA03-4962-9666-C37118045B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xmlns="" id="{BCA84592-8E6C-4988-B389-748ECD59AF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xmlns="" id="{1671D45E-74D9-4EA6-BD21-E28CD85C27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xmlns="" id="{FB5615FA-6383-4EC6-A69C-170BC0D432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xmlns="" id="{90020C32-0858-4F39-9369-85A3B3D76AD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xmlns="" id="{F4E98865-B1FB-476F-AA59-760A26A442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xmlns="" id="{6C512810-BCC2-4C5E-ADDE-02EA023D55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xmlns="" id="{BC14FEDC-C9D4-45ED-869F-867EB11A90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xmlns="" id="{CF36D897-12A2-4DB3-9857-0DA22C53B7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xmlns="" id="{1C0630CA-EB5D-40AA-B22B-1239D97124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xmlns="" id="{61DC2F7A-A41D-4B2C-BFAF-C81721BC88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xmlns="" id="{0C2B3353-9E4C-46E9-81C9-3CF8962A23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xmlns="" id="{6033E4F7-2792-4540-97EE-0D047470ED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xmlns="" id="{1A5A4C81-2636-49F4-A52F-E0AE382D5A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xmlns="" id="{E412E65A-4099-4C4F-A5AB-2273162119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xmlns="" id="{A9AC1CD9-8717-47F4-B87B-C517469177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xmlns="" id="{2BE60D3E-5CBE-4CDB-9893-1A1FD9DAD1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xmlns="" id="{BD63FB4E-01E1-436C-AFDD-0F74585EC6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xmlns="" id="{7CEB8F07-74DB-41E1-95F4-012431B2BE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xmlns="" id="{F54FB9C2-93D6-443A-A844-93ABB55E53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xmlns="" id="{29EB085A-FCD9-49CF-92FC-FFF1D93EC9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xmlns="" id="{5F52E3D8-A86B-4AF2-AED5-FB610EC0BF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xmlns="" id="{F9C0339F-BDC7-4838-A6BE-8CC2152DA07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a:extLst>
            <a:ext uri="{FF2B5EF4-FFF2-40B4-BE49-F238E27FC236}">
              <a16:creationId xmlns:a16="http://schemas.microsoft.com/office/drawing/2014/main" xmlns="" id="{5FCAD08D-A045-49A7-8339-EC9577B2956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a:extLst>
            <a:ext uri="{FF2B5EF4-FFF2-40B4-BE49-F238E27FC236}">
              <a16:creationId xmlns:a16="http://schemas.microsoft.com/office/drawing/2014/main" xmlns="" id="{2A0F5F07-2A88-4855-AF9B-A2DAB60BD01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a:extLst>
            <a:ext uri="{FF2B5EF4-FFF2-40B4-BE49-F238E27FC236}">
              <a16:creationId xmlns:a16="http://schemas.microsoft.com/office/drawing/2014/main" xmlns="" id="{06E00062-68DF-421D-AB7C-180534B034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a:extLst>
            <a:ext uri="{FF2B5EF4-FFF2-40B4-BE49-F238E27FC236}">
              <a16:creationId xmlns:a16="http://schemas.microsoft.com/office/drawing/2014/main" xmlns="" id="{1CBC3EA8-4731-4851-A7DD-9344B01990A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a:extLst>
            <a:ext uri="{FF2B5EF4-FFF2-40B4-BE49-F238E27FC236}">
              <a16:creationId xmlns:a16="http://schemas.microsoft.com/office/drawing/2014/main" xmlns="" id="{64B661EE-1645-495B-866E-17D3E8D71B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a:extLst>
            <a:ext uri="{FF2B5EF4-FFF2-40B4-BE49-F238E27FC236}">
              <a16:creationId xmlns:a16="http://schemas.microsoft.com/office/drawing/2014/main" xmlns="" id="{569649EA-02B1-4B32-AA59-3D2561A833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a:extLst>
            <a:ext uri="{FF2B5EF4-FFF2-40B4-BE49-F238E27FC236}">
              <a16:creationId xmlns:a16="http://schemas.microsoft.com/office/drawing/2014/main" xmlns="" id="{F892FBA8-A1CD-4398-816C-570D42019C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a:extLst>
            <a:ext uri="{FF2B5EF4-FFF2-40B4-BE49-F238E27FC236}">
              <a16:creationId xmlns:a16="http://schemas.microsoft.com/office/drawing/2014/main" xmlns="" id="{CB025038-F68D-4E46-9BAF-2E6A881EF19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a:extLst>
            <a:ext uri="{FF2B5EF4-FFF2-40B4-BE49-F238E27FC236}">
              <a16:creationId xmlns:a16="http://schemas.microsoft.com/office/drawing/2014/main" xmlns="" id="{B582A8BC-3B5F-4FC3-95F4-21C116880D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a:extLst>
            <a:ext uri="{FF2B5EF4-FFF2-40B4-BE49-F238E27FC236}">
              <a16:creationId xmlns:a16="http://schemas.microsoft.com/office/drawing/2014/main" xmlns="" id="{47902260-F506-47FD-9067-4FF03C692C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a:extLst>
            <a:ext uri="{FF2B5EF4-FFF2-40B4-BE49-F238E27FC236}">
              <a16:creationId xmlns:a16="http://schemas.microsoft.com/office/drawing/2014/main" xmlns="" id="{8D3495C2-A39A-49D7-87D2-6A55A7B904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a:extLst>
            <a:ext uri="{FF2B5EF4-FFF2-40B4-BE49-F238E27FC236}">
              <a16:creationId xmlns:a16="http://schemas.microsoft.com/office/drawing/2014/main" xmlns="" id="{99EFCDDA-B32F-4071-ABFA-232BA0727D3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xmlns="" id="{3F0F9684-7174-4EAF-8579-DB21073295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xmlns="" id="{E47E395E-1165-4235-84EA-AE048B515CB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xmlns="" id="{94D45D47-1970-4E3D-BB83-8B95D8CB86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a:extLst>
            <a:ext uri="{FF2B5EF4-FFF2-40B4-BE49-F238E27FC236}">
              <a16:creationId xmlns:a16="http://schemas.microsoft.com/office/drawing/2014/main" xmlns="" id="{63D014C8-0DD3-430A-8B1D-0E86A3F5E7A7}"/>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xmlns="" id="{E2B11A11-FFBF-4E22-A56B-9EF3DF66624C}"/>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a:extLst>
            <a:ext uri="{FF2B5EF4-FFF2-40B4-BE49-F238E27FC236}">
              <a16:creationId xmlns:a16="http://schemas.microsoft.com/office/drawing/2014/main" xmlns="" id="{8F6E757B-CB09-41AE-BE02-2C2EB004640E}"/>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a:extLst>
            <a:ext uri="{FF2B5EF4-FFF2-40B4-BE49-F238E27FC236}">
              <a16:creationId xmlns:a16="http://schemas.microsoft.com/office/drawing/2014/main" xmlns="" id="{14A261F2-17AB-47E2-946B-72E8FD450A4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a:extLst>
            <a:ext uri="{FF2B5EF4-FFF2-40B4-BE49-F238E27FC236}">
              <a16:creationId xmlns:a16="http://schemas.microsoft.com/office/drawing/2014/main" xmlns="" id="{752E13C4-F2F1-4E6C-8CA2-955AA65E5D1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xmlns="" id="{11E23441-59D5-41CC-8630-A1C93B78A9B7}"/>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a:extLst>
            <a:ext uri="{FF2B5EF4-FFF2-40B4-BE49-F238E27FC236}">
              <a16:creationId xmlns:a16="http://schemas.microsoft.com/office/drawing/2014/main" xmlns="" id="{011388C5-E096-4827-BC91-E3EA6A297288}"/>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a:extLst>
            <a:ext uri="{FF2B5EF4-FFF2-40B4-BE49-F238E27FC236}">
              <a16:creationId xmlns:a16="http://schemas.microsoft.com/office/drawing/2014/main" xmlns="" id="{74C1D8E0-A63A-4B42-B35C-5D4CA77FBE8A}"/>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a:extLst>
            <a:ext uri="{FF2B5EF4-FFF2-40B4-BE49-F238E27FC236}">
              <a16:creationId xmlns:a16="http://schemas.microsoft.com/office/drawing/2014/main" xmlns="" id="{61DC29F9-C800-47CB-AA16-3073482FB058}"/>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76537E01-A48A-4B13-8C3A-10A9ED3351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159AD0D4-D476-401B-BB29-A2EA7A48DA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B9BED2DC-0D73-4D12-A322-F9CFADFBE4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F40EB523-D5E1-4D4B-BA03-933D0472A6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71DA61A7-118C-4C94-BC72-907021AC10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354" name="楕円 353">
          <a:extLst>
            <a:ext uri="{FF2B5EF4-FFF2-40B4-BE49-F238E27FC236}">
              <a16:creationId xmlns:a16="http://schemas.microsoft.com/office/drawing/2014/main" xmlns="" id="{17E338B5-4675-49F6-9712-EC6804D40121}"/>
            </a:ext>
          </a:extLst>
        </xdr:cNvPr>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355" name="【認定こども園・幼稚園・保育所】&#10;有形固定資産減価償却率該当値テキスト">
          <a:extLst>
            <a:ext uri="{FF2B5EF4-FFF2-40B4-BE49-F238E27FC236}">
              <a16:creationId xmlns:a16="http://schemas.microsoft.com/office/drawing/2014/main" xmlns="" id="{EFD9218C-C6F4-4012-BD96-427D59BD0683}"/>
            </a:ext>
          </a:extLst>
        </xdr:cNvPr>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356" name="楕円 355">
          <a:extLst>
            <a:ext uri="{FF2B5EF4-FFF2-40B4-BE49-F238E27FC236}">
              <a16:creationId xmlns:a16="http://schemas.microsoft.com/office/drawing/2014/main" xmlns="" id="{87810B4A-8833-4E47-BDD0-071687317C0B}"/>
            </a:ext>
          </a:extLst>
        </xdr:cNvPr>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22316</xdr:rowOff>
    </xdr:to>
    <xdr:cxnSp macro="">
      <xdr:nvCxnSpPr>
        <xdr:cNvPr id="357" name="直線コネクタ 356">
          <a:extLst>
            <a:ext uri="{FF2B5EF4-FFF2-40B4-BE49-F238E27FC236}">
              <a16:creationId xmlns:a16="http://schemas.microsoft.com/office/drawing/2014/main" xmlns="" id="{5D6BD0C8-6D85-4048-9B53-1F6B61F45B65}"/>
            </a:ext>
          </a:extLst>
        </xdr:cNvPr>
        <xdr:cNvCxnSpPr/>
      </xdr:nvCxnSpPr>
      <xdr:spPr>
        <a:xfrm flipV="1">
          <a:off x="15481300" y="632351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xmlns="" id="{CA75CBF3-8192-4D56-B148-AC390923B4A9}"/>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xmlns="" id="{4D836361-4A73-4824-9CDF-D1412C8744F2}"/>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xmlns="" id="{6497F68B-8882-4C4C-834E-33B070CDEBC4}"/>
            </a:ext>
          </a:extLst>
        </xdr:cNvPr>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xmlns="" id="{6F3906C2-C032-4A8F-AF84-D612030C89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xmlns="" id="{2CBD1927-909B-4973-A4C5-9DC5DE2C48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xmlns="" id="{5071CC38-A642-4060-86DB-E369AA0EE4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xmlns="" id="{FC7CE238-D907-47A0-A3A5-D7250AF106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xmlns="" id="{5BE35FE0-86F7-405E-8D2B-F8B8763129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xmlns="" id="{92F4E186-49EF-445B-A876-4692D755DD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xmlns="" id="{BE4A9668-AB2E-4C78-AFA6-18EBBC2395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xmlns="" id="{8B7E2E4E-8DB9-4B09-8808-6AA251D30C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xmlns="" id="{E7FF36D3-18D7-4242-8699-F8BD99F221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xmlns="" id="{2BE76934-95F1-4A25-ABC7-D544139CD1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a:extLst>
            <a:ext uri="{FF2B5EF4-FFF2-40B4-BE49-F238E27FC236}">
              <a16:creationId xmlns:a16="http://schemas.microsoft.com/office/drawing/2014/main" xmlns="" id="{3287DA67-644D-41C1-BE5B-422F4CE333E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xmlns="" id="{49DC39A0-3272-4A8D-91BD-4EE6B0C3ECB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a:extLst>
            <a:ext uri="{FF2B5EF4-FFF2-40B4-BE49-F238E27FC236}">
              <a16:creationId xmlns:a16="http://schemas.microsoft.com/office/drawing/2014/main" xmlns="" id="{F57BDD3C-0522-4255-8E15-36BC512AAE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a:extLst>
            <a:ext uri="{FF2B5EF4-FFF2-40B4-BE49-F238E27FC236}">
              <a16:creationId xmlns:a16="http://schemas.microsoft.com/office/drawing/2014/main" xmlns="" id="{1CA48519-42C6-464A-B8D4-296C964B2E3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a:extLst>
            <a:ext uri="{FF2B5EF4-FFF2-40B4-BE49-F238E27FC236}">
              <a16:creationId xmlns:a16="http://schemas.microsoft.com/office/drawing/2014/main" xmlns="" id="{D531526E-81C4-4A02-8E81-5538BC21295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a:extLst>
            <a:ext uri="{FF2B5EF4-FFF2-40B4-BE49-F238E27FC236}">
              <a16:creationId xmlns:a16="http://schemas.microsoft.com/office/drawing/2014/main" xmlns="" id="{6BC37941-AD64-470D-A290-9752FE329C4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a:extLst>
            <a:ext uri="{FF2B5EF4-FFF2-40B4-BE49-F238E27FC236}">
              <a16:creationId xmlns:a16="http://schemas.microsoft.com/office/drawing/2014/main" xmlns="" id="{3307A467-DF03-4801-A97A-5C6CAC9272B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a:extLst>
            <a:ext uri="{FF2B5EF4-FFF2-40B4-BE49-F238E27FC236}">
              <a16:creationId xmlns:a16="http://schemas.microsoft.com/office/drawing/2014/main" xmlns="" id="{DFA69DAE-2554-41E3-B177-7F473574BFD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a:extLst>
            <a:ext uri="{FF2B5EF4-FFF2-40B4-BE49-F238E27FC236}">
              <a16:creationId xmlns:a16="http://schemas.microsoft.com/office/drawing/2014/main" xmlns="" id="{AA22A700-E2C5-41F3-81E4-490E08319E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a:extLst>
            <a:ext uri="{FF2B5EF4-FFF2-40B4-BE49-F238E27FC236}">
              <a16:creationId xmlns:a16="http://schemas.microsoft.com/office/drawing/2014/main" xmlns="" id="{CEA2A876-1D72-4C5C-87DF-C8565AF87D6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a:extLst>
            <a:ext uri="{FF2B5EF4-FFF2-40B4-BE49-F238E27FC236}">
              <a16:creationId xmlns:a16="http://schemas.microsoft.com/office/drawing/2014/main" xmlns="" id="{633FAE7C-9DA3-4A80-BADD-C6855C38A52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xmlns="" id="{E3F0E504-2A9C-4510-8960-54762F5C53A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xmlns="" id="{014CDEA9-5517-47E5-BFBE-E63DDADA87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0C6BC542-EEBF-4FFF-AF36-0EC406FF2D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xmlns="" id="{3A2411DB-16AC-4A55-9AFD-5FBC9696CE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a:extLst>
            <a:ext uri="{FF2B5EF4-FFF2-40B4-BE49-F238E27FC236}">
              <a16:creationId xmlns:a16="http://schemas.microsoft.com/office/drawing/2014/main" xmlns="" id="{4D250AE3-BA0F-46F9-80A4-AC94981CEB4B}"/>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xmlns="" id="{4EDB5FA9-6343-4615-93D7-1FA9865DDBD1}"/>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a:extLst>
            <a:ext uri="{FF2B5EF4-FFF2-40B4-BE49-F238E27FC236}">
              <a16:creationId xmlns:a16="http://schemas.microsoft.com/office/drawing/2014/main" xmlns="" id="{CA541E2E-DD09-4270-B318-6B660D55411F}"/>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xmlns="" id="{D54D3240-BE8F-4212-8703-6BE9A205D645}"/>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a:extLst>
            <a:ext uri="{FF2B5EF4-FFF2-40B4-BE49-F238E27FC236}">
              <a16:creationId xmlns:a16="http://schemas.microsoft.com/office/drawing/2014/main" xmlns="" id="{26717436-5296-43FA-8A81-51B4B0482F55}"/>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xmlns="" id="{54BDEFB3-6713-4481-B1C1-89D660AA6C87}"/>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a:extLst>
            <a:ext uri="{FF2B5EF4-FFF2-40B4-BE49-F238E27FC236}">
              <a16:creationId xmlns:a16="http://schemas.microsoft.com/office/drawing/2014/main" xmlns="" id="{C2013D87-8657-4D99-9A9E-3FB79E6A4A6F}"/>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a:extLst>
            <a:ext uri="{FF2B5EF4-FFF2-40B4-BE49-F238E27FC236}">
              <a16:creationId xmlns:a16="http://schemas.microsoft.com/office/drawing/2014/main" xmlns="" id="{6B8C0238-2F97-467C-AA5E-CA7B94615673}"/>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a:extLst>
            <a:ext uri="{FF2B5EF4-FFF2-40B4-BE49-F238E27FC236}">
              <a16:creationId xmlns:a16="http://schemas.microsoft.com/office/drawing/2014/main" xmlns="" id="{0B6370A6-C2AD-4E37-80B6-42B8A83F264C}"/>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A1F5552E-761D-487F-8F5E-D75A3B92EB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C0494EE-372E-47B2-9BB9-C8EC6FCAF3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18E21A90-70F4-4BC7-A807-736F8125B2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F6EF519D-2271-44CB-9BF4-F8D6941C15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A70CA3F7-9158-4449-AB72-9169CEB216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120106</xdr:rowOff>
    </xdr:from>
    <xdr:to>
      <xdr:col>116</xdr:col>
      <xdr:colOff>114300</xdr:colOff>
      <xdr:row>35</xdr:row>
      <xdr:rowOff>50256</xdr:rowOff>
    </xdr:to>
    <xdr:sp macro="" textlink="">
      <xdr:nvSpPr>
        <xdr:cNvPr id="400" name="楕円 399">
          <a:extLst>
            <a:ext uri="{FF2B5EF4-FFF2-40B4-BE49-F238E27FC236}">
              <a16:creationId xmlns:a16="http://schemas.microsoft.com/office/drawing/2014/main" xmlns="" id="{80B5EB18-CB1B-40FC-87A6-CB57C8B27235}"/>
            </a:ext>
          </a:extLst>
        </xdr:cNvPr>
        <xdr:cNvSpPr/>
      </xdr:nvSpPr>
      <xdr:spPr>
        <a:xfrm>
          <a:off x="22110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142983</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xmlns="" id="{9EA2BAF3-8065-4EE3-BEEC-B9EDCAFF4CF4}"/>
            </a:ext>
          </a:extLst>
        </xdr:cNvPr>
        <xdr:cNvSpPr txBox="1"/>
      </xdr:nvSpPr>
      <xdr:spPr>
        <a:xfrm>
          <a:off x="22199600" y="58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149497</xdr:rowOff>
    </xdr:from>
    <xdr:to>
      <xdr:col>112</xdr:col>
      <xdr:colOff>38100</xdr:colOff>
      <xdr:row>35</xdr:row>
      <xdr:rowOff>79647</xdr:rowOff>
    </xdr:to>
    <xdr:sp macro="" textlink="">
      <xdr:nvSpPr>
        <xdr:cNvPr id="402" name="楕円 401">
          <a:extLst>
            <a:ext uri="{FF2B5EF4-FFF2-40B4-BE49-F238E27FC236}">
              <a16:creationId xmlns:a16="http://schemas.microsoft.com/office/drawing/2014/main" xmlns="" id="{701F4A38-C5F8-467D-A797-643395D41DE8}"/>
            </a:ext>
          </a:extLst>
        </xdr:cNvPr>
        <xdr:cNvSpPr/>
      </xdr:nvSpPr>
      <xdr:spPr>
        <a:xfrm>
          <a:off x="21272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170906</xdr:rowOff>
    </xdr:from>
    <xdr:to>
      <xdr:col>116</xdr:col>
      <xdr:colOff>63500</xdr:colOff>
      <xdr:row>35</xdr:row>
      <xdr:rowOff>28847</xdr:rowOff>
    </xdr:to>
    <xdr:cxnSp macro="">
      <xdr:nvCxnSpPr>
        <xdr:cNvPr id="403" name="直線コネクタ 402">
          <a:extLst>
            <a:ext uri="{FF2B5EF4-FFF2-40B4-BE49-F238E27FC236}">
              <a16:creationId xmlns:a16="http://schemas.microsoft.com/office/drawing/2014/main" xmlns="" id="{A150A92D-4B2C-4AFD-8ED8-F8BBCE9DCF73}"/>
            </a:ext>
          </a:extLst>
        </xdr:cNvPr>
        <xdr:cNvCxnSpPr/>
      </xdr:nvCxnSpPr>
      <xdr:spPr>
        <a:xfrm flipV="1">
          <a:off x="21323300" y="60002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xmlns="" id="{C03C6455-8745-48D1-B56F-5326AC59A6F3}"/>
            </a:ext>
          </a:extLst>
        </xdr:cNvPr>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xmlns="" id="{05B68D70-05DB-4073-A0E4-BB2CF2AFC073}"/>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96174</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xmlns="" id="{7371C2BA-3238-44D3-995C-A3823A12AE6F}"/>
            </a:ext>
          </a:extLst>
        </xdr:cNvPr>
        <xdr:cNvSpPr txBox="1"/>
      </xdr:nvSpPr>
      <xdr:spPr>
        <a:xfrm>
          <a:off x="21075727" y="57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xmlns="" id="{F07ED4BB-DD7A-4166-B33E-4EFD001A2E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xmlns="" id="{94BCF87B-D517-4EC4-9173-54543E8461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xmlns="" id="{72D502CC-A092-459E-940D-F12B6E005D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xmlns="" id="{B975206E-0032-450B-AC0E-515FE4AFEF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xmlns="" id="{F5DAA9A0-B963-4E3E-B4E3-A642A3C695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xmlns="" id="{EA551D27-EC59-4265-BBCF-5F00EA0D23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xmlns="" id="{FAB849DD-DA89-4D55-A498-35D5E50ACD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xmlns="" id="{7810974E-1FA1-493B-801A-55C3FF31CA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xmlns="" id="{A1ADF3F0-123F-4645-9B0D-C91AE8C0E12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xmlns="" id="{E5ECFD21-FCA7-440F-95A4-A831C91FA9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a:extLst>
            <a:ext uri="{FF2B5EF4-FFF2-40B4-BE49-F238E27FC236}">
              <a16:creationId xmlns:a16="http://schemas.microsoft.com/office/drawing/2014/main" xmlns="" id="{F0A20F59-C7BF-4B22-8B6F-81E697A77A3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xmlns="" id="{DE9B8547-3075-47FE-B76F-6B982D19F0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a:extLst>
            <a:ext uri="{FF2B5EF4-FFF2-40B4-BE49-F238E27FC236}">
              <a16:creationId xmlns:a16="http://schemas.microsoft.com/office/drawing/2014/main" xmlns="" id="{54298163-6C3F-42E6-99CB-6BA6DBDB057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xmlns="" id="{6A2C57C7-A048-48D6-8C8D-19D3A28CC1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xmlns="" id="{67E74006-70AA-4FF9-90BA-19634D0DF34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xmlns="" id="{6EE9EA10-6E13-4A49-B892-70C49C15D5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xmlns="" id="{DA445F1C-7792-4D07-9E4F-A779325715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xmlns="" id="{A3A376EB-2833-4A25-8300-2D38B5CF4A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xmlns="" id="{97CACD6A-AE6F-4D0B-B64C-D4E71E41FB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xmlns="" id="{C7EFBC90-43AF-45DD-88F7-7FD37CA0BD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xmlns="" id="{64B57559-40CD-4305-A58F-85483628246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xmlns="" id="{A11F9BCE-3E34-4C07-918F-90533E1E7B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a:extLst>
            <a:ext uri="{FF2B5EF4-FFF2-40B4-BE49-F238E27FC236}">
              <a16:creationId xmlns:a16="http://schemas.microsoft.com/office/drawing/2014/main" xmlns="" id="{1BBCEF75-6B59-49DD-BB39-F96C33899E5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A7304B55-FAF1-463F-9921-A1BDCF43C7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xmlns="" id="{FD87BAC1-9E19-446C-8AAC-F3C69C900AE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xmlns="" id="{2FBC1E34-923F-4E1A-8459-B54F5E4646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a:extLst>
            <a:ext uri="{FF2B5EF4-FFF2-40B4-BE49-F238E27FC236}">
              <a16:creationId xmlns:a16="http://schemas.microsoft.com/office/drawing/2014/main" xmlns="" id="{A27BA2F1-AF65-480F-87FD-3063E3C14BC8}"/>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a:extLst>
            <a:ext uri="{FF2B5EF4-FFF2-40B4-BE49-F238E27FC236}">
              <a16:creationId xmlns:a16="http://schemas.microsoft.com/office/drawing/2014/main" xmlns="" id="{BCEB389C-5CF2-4014-A6E2-AC067B71C1EB}"/>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a:extLst>
            <a:ext uri="{FF2B5EF4-FFF2-40B4-BE49-F238E27FC236}">
              <a16:creationId xmlns:a16="http://schemas.microsoft.com/office/drawing/2014/main" xmlns="" id="{0A6494EB-7D33-4AA8-BA19-FED8C72014F3}"/>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a:extLst>
            <a:ext uri="{FF2B5EF4-FFF2-40B4-BE49-F238E27FC236}">
              <a16:creationId xmlns:a16="http://schemas.microsoft.com/office/drawing/2014/main" xmlns="" id="{05F6EF10-1026-43B5-8284-C832C4805884}"/>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a:extLst>
            <a:ext uri="{FF2B5EF4-FFF2-40B4-BE49-F238E27FC236}">
              <a16:creationId xmlns:a16="http://schemas.microsoft.com/office/drawing/2014/main" xmlns="" id="{6F081990-7A94-4236-8A0B-49379C8865C3}"/>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38" name="【学校施設】&#10;有形固定資産減価償却率平均値テキスト">
          <a:extLst>
            <a:ext uri="{FF2B5EF4-FFF2-40B4-BE49-F238E27FC236}">
              <a16:creationId xmlns:a16="http://schemas.microsoft.com/office/drawing/2014/main" xmlns="" id="{35130493-FAE5-429F-8472-A657C277307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a:extLst>
            <a:ext uri="{FF2B5EF4-FFF2-40B4-BE49-F238E27FC236}">
              <a16:creationId xmlns:a16="http://schemas.microsoft.com/office/drawing/2014/main" xmlns="" id="{521A53BD-85BA-4184-9D42-4A2E84C0A0A1}"/>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a:extLst>
            <a:ext uri="{FF2B5EF4-FFF2-40B4-BE49-F238E27FC236}">
              <a16:creationId xmlns:a16="http://schemas.microsoft.com/office/drawing/2014/main" xmlns="" id="{54A33C53-2515-44D6-ACF5-AA3FBC8AD9A7}"/>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a:extLst>
            <a:ext uri="{FF2B5EF4-FFF2-40B4-BE49-F238E27FC236}">
              <a16:creationId xmlns:a16="http://schemas.microsoft.com/office/drawing/2014/main" xmlns="" id="{69CF0A21-4199-40D2-8B47-C43B7AFEC8C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9C96C112-91C9-424E-A8CF-3C1F3F76BB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B8FCF501-0B55-438C-B8C5-8F475ED4A3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ACC9F819-726B-44A5-A538-EA5C6A3FA5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EEFC78DA-5BDA-45EE-9FF8-8EEE8D8CAF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BD43BB49-ED32-4340-8347-569C9E01D1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47" name="楕円 446">
          <a:extLst>
            <a:ext uri="{FF2B5EF4-FFF2-40B4-BE49-F238E27FC236}">
              <a16:creationId xmlns:a16="http://schemas.microsoft.com/office/drawing/2014/main" xmlns="" id="{32C7F392-111A-4B66-AB07-DD453190CAEC}"/>
            </a:ext>
          </a:extLst>
        </xdr:cNvPr>
        <xdr:cNvSpPr/>
      </xdr:nvSpPr>
      <xdr:spPr>
        <a:xfrm>
          <a:off x="16268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20700</xdr:rowOff>
    </xdr:from>
    <xdr:ext cx="405111" cy="259045"/>
    <xdr:sp macro="" textlink="">
      <xdr:nvSpPr>
        <xdr:cNvPr id="448" name="【学校施設】&#10;有形固定資産減価償却率該当値テキスト">
          <a:extLst>
            <a:ext uri="{FF2B5EF4-FFF2-40B4-BE49-F238E27FC236}">
              <a16:creationId xmlns:a16="http://schemas.microsoft.com/office/drawing/2014/main" xmlns="" id="{DA5BDC3E-9B34-411D-AEF1-189C84C9E903}"/>
            </a:ext>
          </a:extLst>
        </xdr:cNvPr>
        <xdr:cNvSpPr txBox="1"/>
      </xdr:nvSpPr>
      <xdr:spPr>
        <a:xfrm>
          <a:off x="16357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49" name="楕円 448">
          <a:extLst>
            <a:ext uri="{FF2B5EF4-FFF2-40B4-BE49-F238E27FC236}">
              <a16:creationId xmlns:a16="http://schemas.microsoft.com/office/drawing/2014/main" xmlns="" id="{FA2B7EB3-2EE8-4DAE-BFB3-F222C43CAC9A}"/>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151856</xdr:rowOff>
    </xdr:to>
    <xdr:cxnSp macro="">
      <xdr:nvCxnSpPr>
        <xdr:cNvPr id="450" name="直線コネクタ 449">
          <a:extLst>
            <a:ext uri="{FF2B5EF4-FFF2-40B4-BE49-F238E27FC236}">
              <a16:creationId xmlns:a16="http://schemas.microsoft.com/office/drawing/2014/main" xmlns="" id="{CEDBA9F8-3582-4427-A3D8-C4D6778F8079}"/>
            </a:ext>
          </a:extLst>
        </xdr:cNvPr>
        <xdr:cNvCxnSpPr/>
      </xdr:nvCxnSpPr>
      <xdr:spPr>
        <a:xfrm flipV="1">
          <a:off x="15481300" y="102086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51" name="n_1aveValue【学校施設】&#10;有形固定資産減価償却率">
          <a:extLst>
            <a:ext uri="{FF2B5EF4-FFF2-40B4-BE49-F238E27FC236}">
              <a16:creationId xmlns:a16="http://schemas.microsoft.com/office/drawing/2014/main" xmlns="" id="{B6D9084A-0CA8-4EA4-BB1C-9288D5712B72}"/>
            </a:ext>
          </a:extLst>
        </xdr:cNvPr>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a:extLst>
            <a:ext uri="{FF2B5EF4-FFF2-40B4-BE49-F238E27FC236}">
              <a16:creationId xmlns:a16="http://schemas.microsoft.com/office/drawing/2014/main" xmlns="" id="{6BE745EA-461A-4529-99C6-2DA741C0E5EF}"/>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453" name="n_1mainValue【学校施設】&#10;有形固定資産減価償却率">
          <a:extLst>
            <a:ext uri="{FF2B5EF4-FFF2-40B4-BE49-F238E27FC236}">
              <a16:creationId xmlns:a16="http://schemas.microsoft.com/office/drawing/2014/main" xmlns="" id="{92C70933-BF24-444E-9C97-51D1E9E64112}"/>
            </a:ext>
          </a:extLst>
        </xdr:cNvPr>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xmlns="" id="{3438CD45-189D-4E6C-88A6-BDC915BAA5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xmlns="" id="{DB66630F-3864-41C4-B33F-9C26A32CEE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xmlns="" id="{5985F22C-33DC-42E2-8851-964B247D37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xmlns="" id="{0D3D4593-DCC3-4714-9115-8C9185E709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xmlns="" id="{72B39262-24C2-4F15-BF2A-63FD1C6EBD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xmlns="" id="{6D3EFED6-753C-4A68-9A99-AE02CCA19E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xmlns="" id="{6A408655-84AA-4B07-A7EE-8F8E4D28A6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xmlns="" id="{0814ECAA-3445-4EA6-9F67-E3AD0FFE17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a:extLst>
            <a:ext uri="{FF2B5EF4-FFF2-40B4-BE49-F238E27FC236}">
              <a16:creationId xmlns:a16="http://schemas.microsoft.com/office/drawing/2014/main" xmlns="" id="{6B02AF08-A188-4919-875A-FD1423CABE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a:extLst>
            <a:ext uri="{FF2B5EF4-FFF2-40B4-BE49-F238E27FC236}">
              <a16:creationId xmlns:a16="http://schemas.microsoft.com/office/drawing/2014/main" xmlns="" id="{2D071412-7C02-4CAB-A368-4A7044F6BA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a:extLst>
            <a:ext uri="{FF2B5EF4-FFF2-40B4-BE49-F238E27FC236}">
              <a16:creationId xmlns:a16="http://schemas.microsoft.com/office/drawing/2014/main" xmlns="" id="{799BDE21-A0AD-43AF-87E0-AE9909F60AE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a:extLst>
            <a:ext uri="{FF2B5EF4-FFF2-40B4-BE49-F238E27FC236}">
              <a16:creationId xmlns:a16="http://schemas.microsoft.com/office/drawing/2014/main" xmlns="" id="{1BFE47A1-88D1-41C4-953E-561E220883B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a:extLst>
            <a:ext uri="{FF2B5EF4-FFF2-40B4-BE49-F238E27FC236}">
              <a16:creationId xmlns:a16="http://schemas.microsoft.com/office/drawing/2014/main" xmlns="" id="{D7315024-C15F-4479-8D52-7A8EA2DDAF6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a:extLst>
            <a:ext uri="{FF2B5EF4-FFF2-40B4-BE49-F238E27FC236}">
              <a16:creationId xmlns:a16="http://schemas.microsoft.com/office/drawing/2014/main" xmlns="" id="{4DB64196-8175-418F-BA71-7F09633BC9B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a:extLst>
            <a:ext uri="{FF2B5EF4-FFF2-40B4-BE49-F238E27FC236}">
              <a16:creationId xmlns:a16="http://schemas.microsoft.com/office/drawing/2014/main" xmlns="" id="{FD7E86F5-0095-4DF6-8B27-3C3941CCADC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a:extLst>
            <a:ext uri="{FF2B5EF4-FFF2-40B4-BE49-F238E27FC236}">
              <a16:creationId xmlns:a16="http://schemas.microsoft.com/office/drawing/2014/main" xmlns="" id="{6A260ED5-15E1-49D5-9224-CD120E13264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a:extLst>
            <a:ext uri="{FF2B5EF4-FFF2-40B4-BE49-F238E27FC236}">
              <a16:creationId xmlns:a16="http://schemas.microsoft.com/office/drawing/2014/main" xmlns="" id="{8D65D47E-1951-4CEB-B9C8-7DEDB3662D4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a:extLst>
            <a:ext uri="{FF2B5EF4-FFF2-40B4-BE49-F238E27FC236}">
              <a16:creationId xmlns:a16="http://schemas.microsoft.com/office/drawing/2014/main" xmlns="" id="{20B694BD-D6DB-4FAC-B4BE-5C547037A02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a:extLst>
            <a:ext uri="{FF2B5EF4-FFF2-40B4-BE49-F238E27FC236}">
              <a16:creationId xmlns:a16="http://schemas.microsoft.com/office/drawing/2014/main" xmlns="" id="{85AFBB2C-130D-4CD8-B3FA-979CE459600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xmlns="" id="{B6FC4EAC-7AFF-4B06-A93B-05A2A5FAA4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xmlns="" id="{0C705BD0-EDA6-427D-9D80-23B3A70158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xmlns="" id="{D8CAC2D2-85BB-4444-B270-D6B11C8C53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a:extLst>
            <a:ext uri="{FF2B5EF4-FFF2-40B4-BE49-F238E27FC236}">
              <a16:creationId xmlns:a16="http://schemas.microsoft.com/office/drawing/2014/main" xmlns="" id="{A59E31FF-EB7F-4FF4-A068-DF79AA8D5C76}"/>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a:extLst>
            <a:ext uri="{FF2B5EF4-FFF2-40B4-BE49-F238E27FC236}">
              <a16:creationId xmlns:a16="http://schemas.microsoft.com/office/drawing/2014/main" xmlns="" id="{6A5327B5-9052-4B9B-91AC-A3C6786A4E26}"/>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a:extLst>
            <a:ext uri="{FF2B5EF4-FFF2-40B4-BE49-F238E27FC236}">
              <a16:creationId xmlns:a16="http://schemas.microsoft.com/office/drawing/2014/main" xmlns="" id="{609EEDA0-634A-49E9-9866-352D354C613E}"/>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a:extLst>
            <a:ext uri="{FF2B5EF4-FFF2-40B4-BE49-F238E27FC236}">
              <a16:creationId xmlns:a16="http://schemas.microsoft.com/office/drawing/2014/main" xmlns="" id="{50FB8620-2548-4152-A930-6653BCC3BFC4}"/>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a:extLst>
            <a:ext uri="{FF2B5EF4-FFF2-40B4-BE49-F238E27FC236}">
              <a16:creationId xmlns:a16="http://schemas.microsoft.com/office/drawing/2014/main" xmlns="" id="{8B334D73-F8C2-4834-8FF8-15360C824025}"/>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a:extLst>
            <a:ext uri="{FF2B5EF4-FFF2-40B4-BE49-F238E27FC236}">
              <a16:creationId xmlns:a16="http://schemas.microsoft.com/office/drawing/2014/main" xmlns="" id="{D8A3EA48-722F-4FFA-B186-8C24C90A0615}"/>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a:extLst>
            <a:ext uri="{FF2B5EF4-FFF2-40B4-BE49-F238E27FC236}">
              <a16:creationId xmlns:a16="http://schemas.microsoft.com/office/drawing/2014/main" xmlns="" id="{C4754370-9EB0-4662-BA28-D49950C312A4}"/>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a:extLst>
            <a:ext uri="{FF2B5EF4-FFF2-40B4-BE49-F238E27FC236}">
              <a16:creationId xmlns:a16="http://schemas.microsoft.com/office/drawing/2014/main" xmlns="" id="{8FCF2C4A-2444-4749-96B6-63BFC25090BB}"/>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a:extLst>
            <a:ext uri="{FF2B5EF4-FFF2-40B4-BE49-F238E27FC236}">
              <a16:creationId xmlns:a16="http://schemas.microsoft.com/office/drawing/2014/main" xmlns="" id="{D8D5419A-C573-4E5F-830A-C792DD5B923D}"/>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1D63236B-E1D5-4B3F-A440-8EA08B8224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1479F389-5B21-41ED-B3EC-94A3A49BAC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210FD0DC-DAEC-4233-B66E-2C0669B20F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0D70D958-2701-4E1F-A172-1B6771F542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A8980067-0230-42F6-BD41-7DCA8385CA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64871</xdr:rowOff>
    </xdr:from>
    <xdr:to>
      <xdr:col>116</xdr:col>
      <xdr:colOff>114300</xdr:colOff>
      <xdr:row>57</xdr:row>
      <xdr:rowOff>166471</xdr:rowOff>
    </xdr:to>
    <xdr:sp macro="" textlink="">
      <xdr:nvSpPr>
        <xdr:cNvPr id="490" name="楕円 489">
          <a:extLst>
            <a:ext uri="{FF2B5EF4-FFF2-40B4-BE49-F238E27FC236}">
              <a16:creationId xmlns:a16="http://schemas.microsoft.com/office/drawing/2014/main" xmlns="" id="{2CACA852-0003-4585-8206-CCCB72F58DBC}"/>
            </a:ext>
          </a:extLst>
        </xdr:cNvPr>
        <xdr:cNvSpPr/>
      </xdr:nvSpPr>
      <xdr:spPr>
        <a:xfrm>
          <a:off x="22110700" y="9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17898</xdr:rowOff>
    </xdr:from>
    <xdr:ext cx="469744" cy="259045"/>
    <xdr:sp macro="" textlink="">
      <xdr:nvSpPr>
        <xdr:cNvPr id="491" name="【学校施設】&#10;一人当たり面積該当値テキスト">
          <a:extLst>
            <a:ext uri="{FF2B5EF4-FFF2-40B4-BE49-F238E27FC236}">
              <a16:creationId xmlns:a16="http://schemas.microsoft.com/office/drawing/2014/main" xmlns="" id="{A6D4A934-5E6D-4BF8-9914-73D6A315107A}"/>
            </a:ext>
          </a:extLst>
        </xdr:cNvPr>
        <xdr:cNvSpPr txBox="1"/>
      </xdr:nvSpPr>
      <xdr:spPr>
        <a:xfrm>
          <a:off x="22199600" y="97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98247</xdr:rowOff>
    </xdr:from>
    <xdr:to>
      <xdr:col>112</xdr:col>
      <xdr:colOff>38100</xdr:colOff>
      <xdr:row>58</xdr:row>
      <xdr:rowOff>28397</xdr:rowOff>
    </xdr:to>
    <xdr:sp macro="" textlink="">
      <xdr:nvSpPr>
        <xdr:cNvPr id="492" name="楕円 491">
          <a:extLst>
            <a:ext uri="{FF2B5EF4-FFF2-40B4-BE49-F238E27FC236}">
              <a16:creationId xmlns:a16="http://schemas.microsoft.com/office/drawing/2014/main" xmlns="" id="{F3361CE6-7322-4949-A41B-C64665D3EB49}"/>
            </a:ext>
          </a:extLst>
        </xdr:cNvPr>
        <xdr:cNvSpPr/>
      </xdr:nvSpPr>
      <xdr:spPr>
        <a:xfrm>
          <a:off x="21272500" y="98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115671</xdr:rowOff>
    </xdr:from>
    <xdr:to>
      <xdr:col>116</xdr:col>
      <xdr:colOff>63500</xdr:colOff>
      <xdr:row>57</xdr:row>
      <xdr:rowOff>149047</xdr:rowOff>
    </xdr:to>
    <xdr:cxnSp macro="">
      <xdr:nvCxnSpPr>
        <xdr:cNvPr id="493" name="直線コネクタ 492">
          <a:extLst>
            <a:ext uri="{FF2B5EF4-FFF2-40B4-BE49-F238E27FC236}">
              <a16:creationId xmlns:a16="http://schemas.microsoft.com/office/drawing/2014/main" xmlns="" id="{0961B594-FB43-481C-8495-93DB8DB8C98A}"/>
            </a:ext>
          </a:extLst>
        </xdr:cNvPr>
        <xdr:cNvCxnSpPr/>
      </xdr:nvCxnSpPr>
      <xdr:spPr>
        <a:xfrm flipV="1">
          <a:off x="21323300" y="9888321"/>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94" name="n_1aveValue【学校施設】&#10;一人当たり面積">
          <a:extLst>
            <a:ext uri="{FF2B5EF4-FFF2-40B4-BE49-F238E27FC236}">
              <a16:creationId xmlns:a16="http://schemas.microsoft.com/office/drawing/2014/main" xmlns="" id="{CB584B4E-E3D1-4E4C-BA5C-462B17A36C53}"/>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a:extLst>
            <a:ext uri="{FF2B5EF4-FFF2-40B4-BE49-F238E27FC236}">
              <a16:creationId xmlns:a16="http://schemas.microsoft.com/office/drawing/2014/main" xmlns="" id="{C325C2B8-47D0-4D08-8A38-6DF4887214C1}"/>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44924</xdr:rowOff>
    </xdr:from>
    <xdr:ext cx="469744" cy="259045"/>
    <xdr:sp macro="" textlink="">
      <xdr:nvSpPr>
        <xdr:cNvPr id="496" name="n_1mainValue【学校施設】&#10;一人当たり面積">
          <a:extLst>
            <a:ext uri="{FF2B5EF4-FFF2-40B4-BE49-F238E27FC236}">
              <a16:creationId xmlns:a16="http://schemas.microsoft.com/office/drawing/2014/main" xmlns="" id="{D33E22A0-A94B-4389-9E48-07FB7EDEF5BC}"/>
            </a:ext>
          </a:extLst>
        </xdr:cNvPr>
        <xdr:cNvSpPr txBox="1"/>
      </xdr:nvSpPr>
      <xdr:spPr>
        <a:xfrm>
          <a:off x="21075727" y="96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xmlns="" id="{3B4B8581-3628-4F0E-96AD-690504F878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xmlns="" id="{54075767-80B9-48A6-9EC4-DB66CBE1DB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xmlns="" id="{823FDD2B-A8C5-4BDA-ACCC-10D328CD31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xmlns="" id="{B0495270-A18D-4820-80B6-12BBE603D3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xmlns="" id="{C77E74B9-3D5F-4FB5-93DE-83F33CE861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xmlns="" id="{00691349-41D1-459F-89B7-7E475A875B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xmlns="" id="{FC65DE0D-8562-43EA-898A-51E6EB01C9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xmlns="" id="{DBDDFE41-CFBB-4443-8847-A6BE4EAC3CE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xmlns="" id="{A2B0CB69-C1A5-4EB0-B8D6-9C2F28D7FE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xmlns="" id="{F8086FEA-D816-4298-B1B1-F1E5596851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xmlns="" id="{F5815717-96A0-4CC3-8C5C-9043446D41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xmlns="" id="{C297BE13-E49B-4E04-BD5F-E92B7E7408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xmlns="" id="{A9CB355B-4EDE-49DD-9C8C-0A8D1D882A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xmlns="" id="{6F6499B6-8017-46A5-B057-CF3AA23510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xmlns="" id="{C308071F-D07F-4FB4-AC4E-A257D30E27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xmlns="" id="{C79EF54C-BA2F-4B88-B699-E8F37843255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xmlns="" id="{19953FD7-834C-4D7E-83DD-3B0EF042B3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xmlns="" id="{EE2ABC7B-A761-405B-9E28-DE8D1FDE63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xmlns="" id="{1BFD57D9-B4CE-4ED7-9E3C-5FCCBCCB4A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xmlns="" id="{FBA5F44B-00F1-45C2-95B4-19DFD282CB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xmlns="" id="{9319DC56-6DA8-4FC2-A0B3-E24C1EFF66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xmlns="" id="{022BE089-B1A5-4A78-9414-8E81280C8B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xmlns="" id="{34698553-B84C-4B83-88DD-959B93D356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xmlns="" id="{DEBEC72B-F1B9-4E21-8C90-B0E07751A5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xmlns="" id="{C982A3E3-F2FB-4EB2-B93E-ECC2B5C9D1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xmlns="" id="{5EB13659-E03B-4664-ABDB-AC6A0F997B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a:extLst>
            <a:ext uri="{FF2B5EF4-FFF2-40B4-BE49-F238E27FC236}">
              <a16:creationId xmlns:a16="http://schemas.microsoft.com/office/drawing/2014/main" xmlns="" id="{714995BA-88D5-403F-9BD8-A26D1CAB198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a:extLst>
            <a:ext uri="{FF2B5EF4-FFF2-40B4-BE49-F238E27FC236}">
              <a16:creationId xmlns:a16="http://schemas.microsoft.com/office/drawing/2014/main" xmlns="" id="{5EC5244B-F677-447F-BA77-AB61AD81CFC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a:extLst>
            <a:ext uri="{FF2B5EF4-FFF2-40B4-BE49-F238E27FC236}">
              <a16:creationId xmlns:a16="http://schemas.microsoft.com/office/drawing/2014/main" xmlns="" id="{C84535B7-4550-412D-A692-05C912402B0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a:extLst>
            <a:ext uri="{FF2B5EF4-FFF2-40B4-BE49-F238E27FC236}">
              <a16:creationId xmlns:a16="http://schemas.microsoft.com/office/drawing/2014/main" xmlns="" id="{2984FA2C-381E-4060-AC47-655E852F9D8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xmlns="" id="{D7CDD868-16B5-4EF8-B510-0AB03D75F9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a:extLst>
            <a:ext uri="{FF2B5EF4-FFF2-40B4-BE49-F238E27FC236}">
              <a16:creationId xmlns:a16="http://schemas.microsoft.com/office/drawing/2014/main" xmlns="" id="{887D5F79-D165-47E1-9B0E-ED367484EE3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xmlns="" id="{ABA4893E-8E7F-47F8-820E-9E130BD37C5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a:extLst>
            <a:ext uri="{FF2B5EF4-FFF2-40B4-BE49-F238E27FC236}">
              <a16:creationId xmlns:a16="http://schemas.microsoft.com/office/drawing/2014/main" xmlns="" id="{45899800-6A00-4B51-98DC-1D6B8319979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xmlns="" id="{DD51DD5D-4BCC-46B8-BD13-681831D3324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a:extLst>
            <a:ext uri="{FF2B5EF4-FFF2-40B4-BE49-F238E27FC236}">
              <a16:creationId xmlns:a16="http://schemas.microsoft.com/office/drawing/2014/main" xmlns="" id="{FCF79216-EC9F-46BA-89F9-00C36ED805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a:extLst>
            <a:ext uri="{FF2B5EF4-FFF2-40B4-BE49-F238E27FC236}">
              <a16:creationId xmlns:a16="http://schemas.microsoft.com/office/drawing/2014/main" xmlns="" id="{61AE46D2-E3E1-4F62-9A3E-3A529CC47CB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xmlns="" id="{E3A3E962-90CC-4398-B030-3F5421E59B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xmlns="" id="{49D3425E-8527-4EAD-8263-E1E79181A69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xmlns="" id="{5614C842-D1D2-4054-8FA6-6928565A2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37" name="直線コネクタ 536">
          <a:extLst>
            <a:ext uri="{FF2B5EF4-FFF2-40B4-BE49-F238E27FC236}">
              <a16:creationId xmlns:a16="http://schemas.microsoft.com/office/drawing/2014/main" xmlns="" id="{82BB91EE-873D-4300-945A-417969E89835}"/>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38" name="【公民館】&#10;有形固定資産減価償却率最小値テキスト">
          <a:extLst>
            <a:ext uri="{FF2B5EF4-FFF2-40B4-BE49-F238E27FC236}">
              <a16:creationId xmlns:a16="http://schemas.microsoft.com/office/drawing/2014/main" xmlns="" id="{476BA7CC-B750-48A1-851E-F52C7011B8E7}"/>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39" name="直線コネクタ 538">
          <a:extLst>
            <a:ext uri="{FF2B5EF4-FFF2-40B4-BE49-F238E27FC236}">
              <a16:creationId xmlns:a16="http://schemas.microsoft.com/office/drawing/2014/main" xmlns="" id="{F4B44F77-DA78-4BA1-8C83-7DD1CAE515A2}"/>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40" name="【公民館】&#10;有形固定資産減価償却率最大値テキスト">
          <a:extLst>
            <a:ext uri="{FF2B5EF4-FFF2-40B4-BE49-F238E27FC236}">
              <a16:creationId xmlns:a16="http://schemas.microsoft.com/office/drawing/2014/main" xmlns="" id="{93745730-94E0-4D84-A9F4-A17716C7BDC7}"/>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41" name="直線コネクタ 540">
          <a:extLst>
            <a:ext uri="{FF2B5EF4-FFF2-40B4-BE49-F238E27FC236}">
              <a16:creationId xmlns:a16="http://schemas.microsoft.com/office/drawing/2014/main" xmlns="" id="{860B3C75-7264-41CE-91E6-CAC2A1E27BDA}"/>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42" name="【公民館】&#10;有形固定資産減価償却率平均値テキスト">
          <a:extLst>
            <a:ext uri="{FF2B5EF4-FFF2-40B4-BE49-F238E27FC236}">
              <a16:creationId xmlns:a16="http://schemas.microsoft.com/office/drawing/2014/main" xmlns="" id="{11CE57B8-70A8-4691-83C6-F2997E61103E}"/>
            </a:ext>
          </a:extLst>
        </xdr:cNvPr>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43" name="フローチャート: 判断 542">
          <a:extLst>
            <a:ext uri="{FF2B5EF4-FFF2-40B4-BE49-F238E27FC236}">
              <a16:creationId xmlns:a16="http://schemas.microsoft.com/office/drawing/2014/main" xmlns="" id="{734EDFE1-B908-4D59-8D9B-B5258D63D61F}"/>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44" name="フローチャート: 判断 543">
          <a:extLst>
            <a:ext uri="{FF2B5EF4-FFF2-40B4-BE49-F238E27FC236}">
              <a16:creationId xmlns:a16="http://schemas.microsoft.com/office/drawing/2014/main" xmlns="" id="{E7CDDAFF-1BAC-4525-A922-95F97D52CF2F}"/>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45" name="フローチャート: 判断 544">
          <a:extLst>
            <a:ext uri="{FF2B5EF4-FFF2-40B4-BE49-F238E27FC236}">
              <a16:creationId xmlns:a16="http://schemas.microsoft.com/office/drawing/2014/main" xmlns="" id="{7BC35306-D7EF-4CBD-AD50-408CAED4E391}"/>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7D5CC2EF-C5D8-4F88-9C9D-34FA170C46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6845115C-67B5-4216-99E1-3F366FCCC1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57429B53-6F55-4650-9E31-8234C34286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A65D11A2-097A-4D02-A1C9-DDED697ACE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D8CE3054-B975-45A1-8114-D928D1E81F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57786</xdr:rowOff>
    </xdr:from>
    <xdr:to>
      <xdr:col>85</xdr:col>
      <xdr:colOff>177800</xdr:colOff>
      <xdr:row>101</xdr:row>
      <xdr:rowOff>159386</xdr:rowOff>
    </xdr:to>
    <xdr:sp macro="" textlink="">
      <xdr:nvSpPr>
        <xdr:cNvPr id="551" name="楕円 550">
          <a:extLst>
            <a:ext uri="{FF2B5EF4-FFF2-40B4-BE49-F238E27FC236}">
              <a16:creationId xmlns:a16="http://schemas.microsoft.com/office/drawing/2014/main" xmlns="" id="{AEEBD1C6-C002-43E3-A474-59B98D2071C7}"/>
            </a:ext>
          </a:extLst>
        </xdr:cNvPr>
        <xdr:cNvSpPr/>
      </xdr:nvSpPr>
      <xdr:spPr>
        <a:xfrm>
          <a:off x="162687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80663</xdr:rowOff>
    </xdr:from>
    <xdr:ext cx="405111" cy="259045"/>
    <xdr:sp macro="" textlink="">
      <xdr:nvSpPr>
        <xdr:cNvPr id="552" name="【公民館】&#10;有形固定資産減価償却率該当値テキスト">
          <a:extLst>
            <a:ext uri="{FF2B5EF4-FFF2-40B4-BE49-F238E27FC236}">
              <a16:creationId xmlns:a16="http://schemas.microsoft.com/office/drawing/2014/main" xmlns="" id="{58C5B4DE-89F7-43F2-84EE-63119C243ABC}"/>
            </a:ext>
          </a:extLst>
        </xdr:cNvPr>
        <xdr:cNvSpPr txBox="1"/>
      </xdr:nvSpPr>
      <xdr:spPr>
        <a:xfrm>
          <a:off x="16357600"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99695</xdr:rowOff>
    </xdr:from>
    <xdr:to>
      <xdr:col>81</xdr:col>
      <xdr:colOff>101600</xdr:colOff>
      <xdr:row>102</xdr:row>
      <xdr:rowOff>29845</xdr:rowOff>
    </xdr:to>
    <xdr:sp macro="" textlink="">
      <xdr:nvSpPr>
        <xdr:cNvPr id="553" name="楕円 552">
          <a:extLst>
            <a:ext uri="{FF2B5EF4-FFF2-40B4-BE49-F238E27FC236}">
              <a16:creationId xmlns:a16="http://schemas.microsoft.com/office/drawing/2014/main" xmlns="" id="{59B138B2-2882-4B14-977E-772DD1E77D51}"/>
            </a:ext>
          </a:extLst>
        </xdr:cNvPr>
        <xdr:cNvSpPr/>
      </xdr:nvSpPr>
      <xdr:spPr>
        <a:xfrm>
          <a:off x="15430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108586</xdr:rowOff>
    </xdr:from>
    <xdr:to>
      <xdr:col>85</xdr:col>
      <xdr:colOff>127000</xdr:colOff>
      <xdr:row>101</xdr:row>
      <xdr:rowOff>150495</xdr:rowOff>
    </xdr:to>
    <xdr:cxnSp macro="">
      <xdr:nvCxnSpPr>
        <xdr:cNvPr id="554" name="直線コネクタ 553">
          <a:extLst>
            <a:ext uri="{FF2B5EF4-FFF2-40B4-BE49-F238E27FC236}">
              <a16:creationId xmlns:a16="http://schemas.microsoft.com/office/drawing/2014/main" xmlns="" id="{AC0E6DB3-E07F-4D98-A633-32042635FAE4}"/>
            </a:ext>
          </a:extLst>
        </xdr:cNvPr>
        <xdr:cNvCxnSpPr/>
      </xdr:nvCxnSpPr>
      <xdr:spPr>
        <a:xfrm flipV="1">
          <a:off x="15481300" y="17425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55" name="n_1aveValue【公民館】&#10;有形固定資産減価償却率">
          <a:extLst>
            <a:ext uri="{FF2B5EF4-FFF2-40B4-BE49-F238E27FC236}">
              <a16:creationId xmlns:a16="http://schemas.microsoft.com/office/drawing/2014/main" xmlns="" id="{075F4FBA-48F6-46BC-AC09-76DA0B747337}"/>
            </a:ext>
          </a:extLst>
        </xdr:cNvPr>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56" name="n_2aveValue【公民館】&#10;有形固定資産減価償却率">
          <a:extLst>
            <a:ext uri="{FF2B5EF4-FFF2-40B4-BE49-F238E27FC236}">
              <a16:creationId xmlns:a16="http://schemas.microsoft.com/office/drawing/2014/main" xmlns="" id="{8CD54957-AC37-4FD6-86E0-DF92B32D9559}"/>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46372</xdr:rowOff>
    </xdr:from>
    <xdr:ext cx="405111" cy="259045"/>
    <xdr:sp macro="" textlink="">
      <xdr:nvSpPr>
        <xdr:cNvPr id="557" name="n_1mainValue【公民館】&#10;有形固定資産減価償却率">
          <a:extLst>
            <a:ext uri="{FF2B5EF4-FFF2-40B4-BE49-F238E27FC236}">
              <a16:creationId xmlns:a16="http://schemas.microsoft.com/office/drawing/2014/main" xmlns="" id="{DA729C34-9E56-470C-86ED-0483977E2978}"/>
            </a:ext>
          </a:extLst>
        </xdr:cNvPr>
        <xdr:cNvSpPr txBox="1"/>
      </xdr:nvSpPr>
      <xdr:spPr>
        <a:xfrm>
          <a:off x="15266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xmlns="" id="{D2023A4E-3DC2-410B-9102-0427BF8EB0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xmlns="" id="{FF78F4CE-4CC5-4ED7-A0CB-2B05BCA610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xmlns="" id="{7F84B682-043E-490A-9DB4-887C600A73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xmlns="" id="{C0EB739E-253A-4401-8294-EC132020AF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xmlns="" id="{1D28A611-EABC-4897-BA7E-B31961EEFB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xmlns="" id="{ADAC2026-CCE1-4A41-9F8E-6B5D84A159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xmlns="" id="{D57E6A0F-156D-45DA-91F8-4A0F7F8C73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xmlns="" id="{CD692C2F-AD7D-4D67-876F-858C3D37F1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xmlns="" id="{CBC84B49-CB55-45BC-B17C-38EB835D4F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xmlns="" id="{9F08B4E5-0CAF-4BCE-B1A2-A6CBE83326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a:extLst>
            <a:ext uri="{FF2B5EF4-FFF2-40B4-BE49-F238E27FC236}">
              <a16:creationId xmlns:a16="http://schemas.microsoft.com/office/drawing/2014/main" xmlns="" id="{28212B0D-8AB3-41FE-9193-E8F34166993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a:extLst>
            <a:ext uri="{FF2B5EF4-FFF2-40B4-BE49-F238E27FC236}">
              <a16:creationId xmlns:a16="http://schemas.microsoft.com/office/drawing/2014/main" xmlns="" id="{BE2D3EC2-B52D-42BB-9B71-7C9294A8F60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a:extLst>
            <a:ext uri="{FF2B5EF4-FFF2-40B4-BE49-F238E27FC236}">
              <a16:creationId xmlns:a16="http://schemas.microsoft.com/office/drawing/2014/main" xmlns="" id="{71541D34-E5C2-4272-8541-08F739A68B9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a:extLst>
            <a:ext uri="{FF2B5EF4-FFF2-40B4-BE49-F238E27FC236}">
              <a16:creationId xmlns:a16="http://schemas.microsoft.com/office/drawing/2014/main" xmlns="" id="{56222762-D7BA-47CD-8ACE-B1AAE66A75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a:extLst>
            <a:ext uri="{FF2B5EF4-FFF2-40B4-BE49-F238E27FC236}">
              <a16:creationId xmlns:a16="http://schemas.microsoft.com/office/drawing/2014/main" xmlns="" id="{7B5B1E39-0201-4675-B2B8-D9740554CC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a:extLst>
            <a:ext uri="{FF2B5EF4-FFF2-40B4-BE49-F238E27FC236}">
              <a16:creationId xmlns:a16="http://schemas.microsoft.com/office/drawing/2014/main" xmlns="" id="{883F0B45-DBBD-43C6-B2EE-8A14A6233F5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a:extLst>
            <a:ext uri="{FF2B5EF4-FFF2-40B4-BE49-F238E27FC236}">
              <a16:creationId xmlns:a16="http://schemas.microsoft.com/office/drawing/2014/main" xmlns="" id="{2446E897-1881-4CEC-AEB4-8F1E2D004F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a:extLst>
            <a:ext uri="{FF2B5EF4-FFF2-40B4-BE49-F238E27FC236}">
              <a16:creationId xmlns:a16="http://schemas.microsoft.com/office/drawing/2014/main" xmlns="" id="{2891875E-F303-4419-BC27-22E7755AD56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a:extLst>
            <a:ext uri="{FF2B5EF4-FFF2-40B4-BE49-F238E27FC236}">
              <a16:creationId xmlns:a16="http://schemas.microsoft.com/office/drawing/2014/main" xmlns="" id="{56BEA1A4-AB6E-4094-8F12-D591DDC99B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a:extLst>
            <a:ext uri="{FF2B5EF4-FFF2-40B4-BE49-F238E27FC236}">
              <a16:creationId xmlns:a16="http://schemas.microsoft.com/office/drawing/2014/main" xmlns="" id="{D77057E8-19DF-435F-A643-9930EECF07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a:extLst>
            <a:ext uri="{FF2B5EF4-FFF2-40B4-BE49-F238E27FC236}">
              <a16:creationId xmlns:a16="http://schemas.microsoft.com/office/drawing/2014/main" xmlns="" id="{3CFE258B-6F92-4951-B21B-5D0E641D788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a:extLst>
            <a:ext uri="{FF2B5EF4-FFF2-40B4-BE49-F238E27FC236}">
              <a16:creationId xmlns:a16="http://schemas.microsoft.com/office/drawing/2014/main" xmlns="" id="{6F837C18-61FE-4DDA-9650-ECF684F4053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a:extLst>
            <a:ext uri="{FF2B5EF4-FFF2-40B4-BE49-F238E27FC236}">
              <a16:creationId xmlns:a16="http://schemas.microsoft.com/office/drawing/2014/main" xmlns="" id="{B00EE9B0-2A37-4521-A0D4-C924985F1A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xmlns="" id="{AB208018-B2EA-4902-B483-8BC601AAD0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a:extLst>
            <a:ext uri="{FF2B5EF4-FFF2-40B4-BE49-F238E27FC236}">
              <a16:creationId xmlns:a16="http://schemas.microsoft.com/office/drawing/2014/main" xmlns="" id="{78EE81C1-3C64-44AA-906A-BEC536D3E0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83" name="直線コネクタ 582">
          <a:extLst>
            <a:ext uri="{FF2B5EF4-FFF2-40B4-BE49-F238E27FC236}">
              <a16:creationId xmlns:a16="http://schemas.microsoft.com/office/drawing/2014/main" xmlns="" id="{3D44A560-3DF3-4850-B45F-4C8EA56E9265}"/>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84" name="【公民館】&#10;一人当たり面積最小値テキスト">
          <a:extLst>
            <a:ext uri="{FF2B5EF4-FFF2-40B4-BE49-F238E27FC236}">
              <a16:creationId xmlns:a16="http://schemas.microsoft.com/office/drawing/2014/main" xmlns="" id="{DEAED5F6-00B4-4BA4-8556-A908BD4383C3}"/>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85" name="直線コネクタ 584">
          <a:extLst>
            <a:ext uri="{FF2B5EF4-FFF2-40B4-BE49-F238E27FC236}">
              <a16:creationId xmlns:a16="http://schemas.microsoft.com/office/drawing/2014/main" xmlns="" id="{5A4819D8-31E6-492A-B6F0-F57CD3C3C528}"/>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86" name="【公民館】&#10;一人当たり面積最大値テキスト">
          <a:extLst>
            <a:ext uri="{FF2B5EF4-FFF2-40B4-BE49-F238E27FC236}">
              <a16:creationId xmlns:a16="http://schemas.microsoft.com/office/drawing/2014/main" xmlns="" id="{46F83380-9F3A-4068-916F-913638E37F8C}"/>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87" name="直線コネクタ 586">
          <a:extLst>
            <a:ext uri="{FF2B5EF4-FFF2-40B4-BE49-F238E27FC236}">
              <a16:creationId xmlns:a16="http://schemas.microsoft.com/office/drawing/2014/main" xmlns="" id="{5C319947-3A92-4FBE-A613-4180458D33B2}"/>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88" name="【公民館】&#10;一人当たり面積平均値テキスト">
          <a:extLst>
            <a:ext uri="{FF2B5EF4-FFF2-40B4-BE49-F238E27FC236}">
              <a16:creationId xmlns:a16="http://schemas.microsoft.com/office/drawing/2014/main" xmlns="" id="{67275732-8E6E-49BB-A81A-578EF1AF8A10}"/>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89" name="フローチャート: 判断 588">
          <a:extLst>
            <a:ext uri="{FF2B5EF4-FFF2-40B4-BE49-F238E27FC236}">
              <a16:creationId xmlns:a16="http://schemas.microsoft.com/office/drawing/2014/main" xmlns="" id="{35009E72-058A-467F-94DA-927CEE19C0F5}"/>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90" name="フローチャート: 判断 589">
          <a:extLst>
            <a:ext uri="{FF2B5EF4-FFF2-40B4-BE49-F238E27FC236}">
              <a16:creationId xmlns:a16="http://schemas.microsoft.com/office/drawing/2014/main" xmlns="" id="{A0CF27EA-8D5A-4453-910C-D08A474E0CF2}"/>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91" name="フローチャート: 判断 590">
          <a:extLst>
            <a:ext uri="{FF2B5EF4-FFF2-40B4-BE49-F238E27FC236}">
              <a16:creationId xmlns:a16="http://schemas.microsoft.com/office/drawing/2014/main" xmlns="" id="{BBF4C475-C480-44AC-A511-D857AD276684}"/>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B8F12D99-2881-4BBD-8EA4-982AB558B1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6A5F3930-7D65-4C93-AE3F-16AEE0F622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0E9F723C-46DB-49F3-886D-6B6A69416A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DFF6D499-6228-4993-B403-F94FF3BD52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BF173A1F-ABCC-4F86-8C93-D072A0D681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597" name="楕円 596">
          <a:extLst>
            <a:ext uri="{FF2B5EF4-FFF2-40B4-BE49-F238E27FC236}">
              <a16:creationId xmlns:a16="http://schemas.microsoft.com/office/drawing/2014/main" xmlns="" id="{EBC3D386-DBAC-4243-8099-71A0015175A2}"/>
            </a:ext>
          </a:extLst>
        </xdr:cNvPr>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598" name="【公民館】&#10;一人当たり面積該当値テキスト">
          <a:extLst>
            <a:ext uri="{FF2B5EF4-FFF2-40B4-BE49-F238E27FC236}">
              <a16:creationId xmlns:a16="http://schemas.microsoft.com/office/drawing/2014/main" xmlns="" id="{63FED396-6715-4F70-82E8-92C9C6B8B965}"/>
            </a:ext>
          </a:extLst>
        </xdr:cNvPr>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125005</xdr:rowOff>
    </xdr:from>
    <xdr:to>
      <xdr:col>112</xdr:col>
      <xdr:colOff>38100</xdr:colOff>
      <xdr:row>104</xdr:row>
      <xdr:rowOff>55155</xdr:rowOff>
    </xdr:to>
    <xdr:sp macro="" textlink="">
      <xdr:nvSpPr>
        <xdr:cNvPr id="599" name="楕円 598">
          <a:extLst>
            <a:ext uri="{FF2B5EF4-FFF2-40B4-BE49-F238E27FC236}">
              <a16:creationId xmlns:a16="http://schemas.microsoft.com/office/drawing/2014/main" xmlns="" id="{7CB6E684-4C14-4F02-B556-E3C16FDF8442}"/>
            </a:ext>
          </a:extLst>
        </xdr:cNvPr>
        <xdr:cNvSpPr/>
      </xdr:nvSpPr>
      <xdr:spPr>
        <a:xfrm>
          <a:off x="21272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4355</xdr:rowOff>
    </xdr:to>
    <xdr:cxnSp macro="">
      <xdr:nvCxnSpPr>
        <xdr:cNvPr id="600" name="直線コネクタ 599">
          <a:extLst>
            <a:ext uri="{FF2B5EF4-FFF2-40B4-BE49-F238E27FC236}">
              <a16:creationId xmlns:a16="http://schemas.microsoft.com/office/drawing/2014/main" xmlns="" id="{F28BF38D-51D5-47D6-8069-2BCE3E7DA413}"/>
            </a:ext>
          </a:extLst>
        </xdr:cNvPr>
        <xdr:cNvCxnSpPr/>
      </xdr:nvCxnSpPr>
      <xdr:spPr>
        <a:xfrm flipV="1">
          <a:off x="21323300" y="178155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601" name="n_1aveValue【公民館】&#10;一人当たり面積">
          <a:extLst>
            <a:ext uri="{FF2B5EF4-FFF2-40B4-BE49-F238E27FC236}">
              <a16:creationId xmlns:a16="http://schemas.microsoft.com/office/drawing/2014/main" xmlns="" id="{C79CA36E-C73B-4B89-AE56-1677DE25D72A}"/>
            </a:ext>
          </a:extLst>
        </xdr:cNvPr>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02" name="n_2aveValue【公民館】&#10;一人当たり面積">
          <a:extLst>
            <a:ext uri="{FF2B5EF4-FFF2-40B4-BE49-F238E27FC236}">
              <a16:creationId xmlns:a16="http://schemas.microsoft.com/office/drawing/2014/main" xmlns="" id="{C16EAA1D-F3EB-4D1D-9325-927EA059C219}"/>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71682</xdr:rowOff>
    </xdr:from>
    <xdr:ext cx="469744" cy="259045"/>
    <xdr:sp macro="" textlink="">
      <xdr:nvSpPr>
        <xdr:cNvPr id="603" name="n_1mainValue【公民館】&#10;一人当たり面積">
          <a:extLst>
            <a:ext uri="{FF2B5EF4-FFF2-40B4-BE49-F238E27FC236}">
              <a16:creationId xmlns:a16="http://schemas.microsoft.com/office/drawing/2014/main" xmlns="" id="{4AB01F2B-3720-4B4E-9A5C-C2E1EB4287A1}"/>
            </a:ext>
          </a:extLst>
        </xdr:cNvPr>
        <xdr:cNvSpPr txBox="1"/>
      </xdr:nvSpPr>
      <xdr:spPr>
        <a:xfrm>
          <a:off x="21075727" y="1755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xmlns="" id="{D6C2ABBE-ADE4-4DD7-9E65-DB31CDB8D2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xmlns="" id="{3DBEA407-B685-47B9-9CC4-D800616DAC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xmlns="" id="{E416063B-3F51-473B-834D-23A248CA13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また、合併団体であり、市域が広大で類似施設が複数あることから、一人当たり面積についても類似団体と比べ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E3417BD-1274-4469-8D64-E6145E33E1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BE05114-D636-4295-9835-7FC65AF960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3C1323C-7594-4DD7-A75E-73137788DF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3566D11-1E8A-4ACC-A9E4-7C8093ABFC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72AE0DE-306E-4E94-BFEE-DCA51B2A45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6931D83-8145-4A64-BC4B-C7F0E77599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DF0FA54-4481-48C9-AB80-9F02CB5EA7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97D0021-F078-4589-81DF-ECD55DCA46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960FF2C-B038-48C4-8AC5-E2B43128EB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3D21A06-C1F0-4707-9490-8F07139714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367E3CA-3295-4F29-B171-6D14C576AC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1661348-83A8-46AD-AA9F-F823B477C0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96BBB74-6BF0-4FF3-A18E-372423C5F8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F5577E-AE84-4A2D-B252-0271CA61D8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3D6BB74-7E41-4AEE-8D30-C42C4B1F3F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84A76C6-809E-4345-9632-3AF8A7A388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E8F8DF4-3D9D-41C5-9481-3CCC1326D1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A36A470-F387-4DA7-80E6-F198B5453F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70EA776-1687-453A-A7EF-012D913709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68AFCDE-78D9-4DBA-B882-D8D15ED40C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BFA387C-165C-4789-9D0E-0F00F7B76B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8E2F189-99CC-4CCD-BC5C-451E8A40F2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FEE331F-C2B1-46E0-884B-4F51A747A6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CFB5860-A14C-41FE-8E1C-B49634F9C5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1F24DB3-508F-4060-9C9C-C54C37AF5E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C4B49CB-1767-4DF6-9655-C5C394C7C1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318C6D7-AB74-4652-885D-4C07E6C8DC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2C997A1-F204-4042-90AF-DEF3908347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E384CD7-2421-4DBD-8E5F-3BFE8A01E3A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9521032-EA88-42C7-95AB-EFAE9C9834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FA74ED7-E58F-4D76-8D54-3D75B315C9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93C858F-2C97-4A2E-902F-461566590D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8ECF6A9-DEF1-490E-8EF2-F9957A11DD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25C25EA-2768-455E-82AF-ABAA658D4A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733DAED-0E24-4015-A9DC-F38BAAA546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1F77B6E-46B2-45F2-A333-49CA3E9E01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C2DBBB8C-3246-4AFE-8757-F29F126502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5C72782-2AC6-479E-9C4A-5E0EE6468E3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C90BBAB0-F924-4C55-9FC3-20A191106A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77F230FB-B865-4D5E-9AD9-3ACD5DB33B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A1E0A3F-5096-40F0-BED5-0A1126A559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EF095971-7E28-430C-9FD8-9098F3E7A8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F6D7FB37-3C99-4B0D-8EF2-943CC1B644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2DA23D0D-B9A1-4147-B9C6-209B3E211B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1B6A993F-C77F-441D-8E24-C44D83A2FC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57EEDA92-634B-4C02-A6AE-714D926C5C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AE8C49AF-B21C-4912-8E23-A7E3F1837B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7CDACB5E-BE89-4E7F-A574-6AE0240012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A19D5CF3-DF82-441A-9E08-2FF18461B1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D8D0097-5291-42ED-9643-8FC29C2526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BEEF9660-434F-46EE-AF86-BB338E3E8C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EE3CF5E9-4D85-4DEF-95A0-23F98BB0B7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16BC789F-AD07-4C66-BED6-3766820EBF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89E9589C-2427-4656-8F6A-966AEAFBE1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AEE746B8-B4BB-43FF-878A-F90807178F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CAAA737A-18C6-42E2-A886-6CA7C3B29E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xmlns="" id="{7E8B659C-25AA-4EC0-8F46-E6A61B236A2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xmlns="" id="{1362460F-45F1-46D3-8B2F-B9857A8318E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xmlns="" id="{DF2D9699-3864-4C77-A991-16A0403A958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xmlns="" id="{B01D7D73-A040-4738-B964-0486ADA3B20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xmlns="" id="{5127316E-C1DA-4209-962E-D21003BF7BD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xmlns="" id="{E4B898F8-BBD0-44A2-9F5A-D7734A35258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xmlns="" id="{EEDD4168-A4A0-4FB9-B52A-4E79CD5DFD2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xmlns="" id="{D0D23AC7-06FA-4DB6-9FD0-2C05278DF5F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xmlns="" id="{6BDB6ABD-AF12-4929-971C-80166E93CEF3}"/>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xmlns="" id="{B1E621A5-76AF-4412-AF7B-BDD00148A7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xmlns="" id="{18F74FF0-760F-4713-9EBC-552AFFAD009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xmlns="" id="{F2F8F7D4-EE65-4EE6-9190-0D039C837F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70" name="直線コネクタ 69">
          <a:extLst>
            <a:ext uri="{FF2B5EF4-FFF2-40B4-BE49-F238E27FC236}">
              <a16:creationId xmlns:a16="http://schemas.microsoft.com/office/drawing/2014/main" xmlns="" id="{2728A486-B5BE-4CAB-90F3-CE67053A7989}"/>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xmlns="" id="{05FBECE6-FBEC-4A42-AED6-35F723DC7EA7}"/>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72" name="直線コネクタ 71">
          <a:extLst>
            <a:ext uri="{FF2B5EF4-FFF2-40B4-BE49-F238E27FC236}">
              <a16:creationId xmlns:a16="http://schemas.microsoft.com/office/drawing/2014/main" xmlns="" id="{CCF03BF3-5A1A-4751-B842-D2B4E29066BB}"/>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xmlns="" id="{0304DE9F-FAE1-4A60-ABC8-EAAD851A77EA}"/>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xmlns="" id="{5AFCF97C-B3A1-4246-B600-860F0023B03F}"/>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xmlns="" id="{044AFDC9-FCAD-4403-B7C8-5EA664D2F77B}"/>
            </a:ext>
          </a:extLst>
        </xdr:cNvPr>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76" name="フローチャート: 判断 75">
          <a:extLst>
            <a:ext uri="{FF2B5EF4-FFF2-40B4-BE49-F238E27FC236}">
              <a16:creationId xmlns:a16="http://schemas.microsoft.com/office/drawing/2014/main" xmlns="" id="{0DD8C073-18C3-4BB0-91CF-B68CB0E702B6}"/>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77" name="フローチャート: 判断 76">
          <a:extLst>
            <a:ext uri="{FF2B5EF4-FFF2-40B4-BE49-F238E27FC236}">
              <a16:creationId xmlns:a16="http://schemas.microsoft.com/office/drawing/2014/main" xmlns="" id="{0CFC9010-2D2E-46B0-A716-79A657ECEF96}"/>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78" name="n_1aveValue【体育館・プール】&#10;有形固定資産減価償却率">
          <a:extLst>
            <a:ext uri="{FF2B5EF4-FFF2-40B4-BE49-F238E27FC236}">
              <a16:creationId xmlns:a16="http://schemas.microsoft.com/office/drawing/2014/main" xmlns="" id="{E9A9ABBA-2768-45C4-B2A5-F1AD55F43755}"/>
            </a:ext>
          </a:extLst>
        </xdr:cNvPr>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79" name="フローチャート: 判断 78">
          <a:extLst>
            <a:ext uri="{FF2B5EF4-FFF2-40B4-BE49-F238E27FC236}">
              <a16:creationId xmlns:a16="http://schemas.microsoft.com/office/drawing/2014/main" xmlns="" id="{D56E95DA-5A5D-4F8E-9095-44F9D4060923}"/>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80" name="n_2aveValue【体育館・プール】&#10;有形固定資産減価償却率">
          <a:extLst>
            <a:ext uri="{FF2B5EF4-FFF2-40B4-BE49-F238E27FC236}">
              <a16:creationId xmlns:a16="http://schemas.microsoft.com/office/drawing/2014/main" xmlns="" id="{BB51AB3F-F96D-44E5-9ECA-7FBB9AFD1FE3}"/>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8A109939-9752-478B-B164-5C5AE057B2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A9E290D5-20E8-4567-A055-39F65F3D16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DA2F2FEA-9943-4D71-A5F6-E65D4389F7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EB4868C7-07EC-4144-99F1-845E84ECAA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6159270A-BB84-4E41-A500-75F9F5F33E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93218</xdr:rowOff>
    </xdr:from>
    <xdr:to>
      <xdr:col>24</xdr:col>
      <xdr:colOff>114300</xdr:colOff>
      <xdr:row>59</xdr:row>
      <xdr:rowOff>23368</xdr:rowOff>
    </xdr:to>
    <xdr:sp macro="" textlink="">
      <xdr:nvSpPr>
        <xdr:cNvPr id="86" name="楕円 85">
          <a:extLst>
            <a:ext uri="{FF2B5EF4-FFF2-40B4-BE49-F238E27FC236}">
              <a16:creationId xmlns:a16="http://schemas.microsoft.com/office/drawing/2014/main" xmlns="" id="{C9EB663F-4DC5-46B1-A996-A3A03194F128}"/>
            </a:ext>
          </a:extLst>
        </xdr:cNvPr>
        <xdr:cNvSpPr/>
      </xdr:nvSpPr>
      <xdr:spPr>
        <a:xfrm>
          <a:off x="4584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116095</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xmlns="" id="{69047408-F330-4FD0-B676-044CF24099C5}"/>
            </a:ext>
          </a:extLst>
        </xdr:cNvPr>
        <xdr:cNvSpPr txBox="1"/>
      </xdr:nvSpPr>
      <xdr:spPr>
        <a:xfrm>
          <a:off x="4673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111506</xdr:rowOff>
    </xdr:from>
    <xdr:to>
      <xdr:col>20</xdr:col>
      <xdr:colOff>38100</xdr:colOff>
      <xdr:row>59</xdr:row>
      <xdr:rowOff>41656</xdr:rowOff>
    </xdr:to>
    <xdr:sp macro="" textlink="">
      <xdr:nvSpPr>
        <xdr:cNvPr id="88" name="楕円 87">
          <a:extLst>
            <a:ext uri="{FF2B5EF4-FFF2-40B4-BE49-F238E27FC236}">
              <a16:creationId xmlns:a16="http://schemas.microsoft.com/office/drawing/2014/main" xmlns="" id="{77666C0D-7311-433B-93D5-0AC0DD51A4C8}"/>
            </a:ext>
          </a:extLst>
        </xdr:cNvPr>
        <xdr:cNvSpPr/>
      </xdr:nvSpPr>
      <xdr:spPr>
        <a:xfrm>
          <a:off x="3746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58</xdr:row>
      <xdr:rowOff>162306</xdr:rowOff>
    </xdr:to>
    <xdr:cxnSp macro="">
      <xdr:nvCxnSpPr>
        <xdr:cNvPr id="89" name="直線コネクタ 88">
          <a:extLst>
            <a:ext uri="{FF2B5EF4-FFF2-40B4-BE49-F238E27FC236}">
              <a16:creationId xmlns:a16="http://schemas.microsoft.com/office/drawing/2014/main" xmlns="" id="{4A3605E2-0B32-4B49-8079-B6645988D66E}"/>
            </a:ext>
          </a:extLst>
        </xdr:cNvPr>
        <xdr:cNvCxnSpPr/>
      </xdr:nvCxnSpPr>
      <xdr:spPr>
        <a:xfrm flipV="1">
          <a:off x="3797300" y="100881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58183</xdr:rowOff>
    </xdr:from>
    <xdr:ext cx="405111" cy="259045"/>
    <xdr:sp macro="" textlink="">
      <xdr:nvSpPr>
        <xdr:cNvPr id="90" name="n_1mainValue【体育館・プール】&#10;有形固定資産減価償却率">
          <a:extLst>
            <a:ext uri="{FF2B5EF4-FFF2-40B4-BE49-F238E27FC236}">
              <a16:creationId xmlns:a16="http://schemas.microsoft.com/office/drawing/2014/main" xmlns="" id="{5835CFA9-5EC3-4332-9ADB-B0AB8053E1C7}"/>
            </a:ext>
          </a:extLst>
        </xdr:cNvPr>
        <xdr:cNvSpPr txBox="1"/>
      </xdr:nvSpPr>
      <xdr:spPr>
        <a:xfrm>
          <a:off x="35820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xmlns="" id="{E855BA5D-78D8-40E2-9871-8272EDDA3B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xmlns="" id="{DE9AE710-49D2-46CF-93D3-F1F199D3E7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xmlns="" id="{A12FD0C1-F202-4674-8C63-87A87D4DBD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xmlns="" id="{C3C87DB1-C2D8-4A03-8685-52E9889E43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xmlns="" id="{792DE4F4-B7B9-43A8-9C14-CC1F4C806C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xmlns="" id="{969D61F7-1299-4799-BA19-FABF139DB7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xmlns="" id="{1808640D-6D15-4CC7-8D2F-D5D92C5FE2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xmlns="" id="{FCABFBE0-631E-4CB6-9BAB-BD639A5CD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xmlns="" id="{1F93C8BF-076A-4579-BEF6-45009345D8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xmlns="" id="{79AA4BC5-4B06-4E02-BB0F-8DD3A1244C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xmlns="" id="{F1B4C1D6-BF32-4DF6-B0B5-5A81BB93CB8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xmlns="" id="{407AC72E-7E68-4AA1-8C77-486BD938CFC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xmlns="" id="{520B318E-3242-4CD5-A55C-86A6C385AE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xmlns="" id="{7A77FAB5-7145-456A-9181-9792B801FAC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xmlns="" id="{38720040-C633-45BF-ABBB-B1C186C068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xmlns="" id="{6FC55FCA-508A-4FF8-81AD-93E12960572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xmlns="" id="{9667F8FC-99C7-4B7C-9948-2FAEB40533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xmlns="" id="{F022AF27-8C19-48DA-BC94-0C2F0C83194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xmlns="" id="{C75261E7-C165-4841-97CC-DB0EB5C24A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xmlns="" id="{1A5CB944-9A23-427F-84FA-B0D55E49F8F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xmlns="" id="{12EBF53F-F676-4147-BE11-6091CA7FB8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xmlns="" id="{17A46FE0-275B-40CE-B4A8-E01D05CFB0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xmlns="" id="{33625070-6125-405C-9558-46393250BC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14" name="直線コネクタ 113">
          <a:extLst>
            <a:ext uri="{FF2B5EF4-FFF2-40B4-BE49-F238E27FC236}">
              <a16:creationId xmlns:a16="http://schemas.microsoft.com/office/drawing/2014/main" xmlns="" id="{D56E43B1-988F-4F47-A555-AD88067E6BC9}"/>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15" name="【体育館・プール】&#10;一人当たり面積最小値テキスト">
          <a:extLst>
            <a:ext uri="{FF2B5EF4-FFF2-40B4-BE49-F238E27FC236}">
              <a16:creationId xmlns:a16="http://schemas.microsoft.com/office/drawing/2014/main" xmlns="" id="{65CA8BFA-22BF-4BE4-8BFB-AC32954AD74D}"/>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16" name="直線コネクタ 115">
          <a:extLst>
            <a:ext uri="{FF2B5EF4-FFF2-40B4-BE49-F238E27FC236}">
              <a16:creationId xmlns:a16="http://schemas.microsoft.com/office/drawing/2014/main" xmlns="" id="{FD09D409-94F3-40EF-947B-5E391A9E55F9}"/>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17" name="【体育館・プール】&#10;一人当たり面積最大値テキスト">
          <a:extLst>
            <a:ext uri="{FF2B5EF4-FFF2-40B4-BE49-F238E27FC236}">
              <a16:creationId xmlns:a16="http://schemas.microsoft.com/office/drawing/2014/main" xmlns="" id="{D9153BF6-DE20-4D20-ADF3-70267E644797}"/>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18" name="直線コネクタ 117">
          <a:extLst>
            <a:ext uri="{FF2B5EF4-FFF2-40B4-BE49-F238E27FC236}">
              <a16:creationId xmlns:a16="http://schemas.microsoft.com/office/drawing/2014/main" xmlns="" id="{D08B77DA-E70E-42B3-821B-7668B822C3F8}"/>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19" name="【体育館・プール】&#10;一人当たり面積平均値テキスト">
          <a:extLst>
            <a:ext uri="{FF2B5EF4-FFF2-40B4-BE49-F238E27FC236}">
              <a16:creationId xmlns:a16="http://schemas.microsoft.com/office/drawing/2014/main" xmlns="" id="{A4DD0393-57C1-4500-8C84-212A74BDBD3B}"/>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0" name="フローチャート: 判断 119">
          <a:extLst>
            <a:ext uri="{FF2B5EF4-FFF2-40B4-BE49-F238E27FC236}">
              <a16:creationId xmlns:a16="http://schemas.microsoft.com/office/drawing/2014/main" xmlns="" id="{09BB5CCF-CC6D-45E8-9190-56BD53B78A27}"/>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21" name="フローチャート: 判断 120">
          <a:extLst>
            <a:ext uri="{FF2B5EF4-FFF2-40B4-BE49-F238E27FC236}">
              <a16:creationId xmlns:a16="http://schemas.microsoft.com/office/drawing/2014/main" xmlns="" id="{4081FBA7-E414-4948-8C83-A90998A2FC3F}"/>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22" name="n_1aveValue【体育館・プール】&#10;一人当たり面積">
          <a:extLst>
            <a:ext uri="{FF2B5EF4-FFF2-40B4-BE49-F238E27FC236}">
              <a16:creationId xmlns:a16="http://schemas.microsoft.com/office/drawing/2014/main" xmlns="" id="{0619FB61-059B-4600-93CB-C11115602F31}"/>
            </a:ext>
          </a:extLst>
        </xdr:cNvPr>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23" name="フローチャート: 判断 122">
          <a:extLst>
            <a:ext uri="{FF2B5EF4-FFF2-40B4-BE49-F238E27FC236}">
              <a16:creationId xmlns:a16="http://schemas.microsoft.com/office/drawing/2014/main" xmlns="" id="{9298F26F-BCDB-47B3-87F0-9A56FB4D84E8}"/>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24" name="n_2aveValue【体育館・プール】&#10;一人当たり面積">
          <a:extLst>
            <a:ext uri="{FF2B5EF4-FFF2-40B4-BE49-F238E27FC236}">
              <a16:creationId xmlns:a16="http://schemas.microsoft.com/office/drawing/2014/main" xmlns="" id="{1E45640F-F4EA-4AFF-9FF9-4453671BAD3B}"/>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D14621D4-1CEA-4818-AB12-28BA71E756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6866AC0B-6757-4BA3-954B-B7029E2518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F8CCCB9E-9163-4175-8355-58AC994365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3542CED3-5631-4B7E-A202-F348459319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C58D7FCF-5191-4542-9346-9D2C1E54D5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130" name="楕円 129">
          <a:extLst>
            <a:ext uri="{FF2B5EF4-FFF2-40B4-BE49-F238E27FC236}">
              <a16:creationId xmlns:a16="http://schemas.microsoft.com/office/drawing/2014/main" xmlns="" id="{EB2249AF-C9C1-4CEB-85E7-966CA0957512}"/>
            </a:ext>
          </a:extLst>
        </xdr:cNvPr>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138447</xdr:rowOff>
    </xdr:from>
    <xdr:ext cx="469744" cy="259045"/>
    <xdr:sp macro="" textlink="">
      <xdr:nvSpPr>
        <xdr:cNvPr id="131" name="【体育館・プール】&#10;一人当たり面積該当値テキスト">
          <a:extLst>
            <a:ext uri="{FF2B5EF4-FFF2-40B4-BE49-F238E27FC236}">
              <a16:creationId xmlns:a16="http://schemas.microsoft.com/office/drawing/2014/main" xmlns="" id="{1306EB0E-6052-4E34-BE8B-888949251A55}"/>
            </a:ext>
          </a:extLst>
        </xdr:cNvPr>
        <xdr:cNvSpPr txBox="1"/>
      </xdr:nvSpPr>
      <xdr:spPr>
        <a:xfrm>
          <a:off x="10515600" y="95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43180</xdr:rowOff>
    </xdr:from>
    <xdr:to>
      <xdr:col>50</xdr:col>
      <xdr:colOff>165100</xdr:colOff>
      <xdr:row>56</xdr:row>
      <xdr:rowOff>144780</xdr:rowOff>
    </xdr:to>
    <xdr:sp macro="" textlink="">
      <xdr:nvSpPr>
        <xdr:cNvPr id="132" name="楕円 131">
          <a:extLst>
            <a:ext uri="{FF2B5EF4-FFF2-40B4-BE49-F238E27FC236}">
              <a16:creationId xmlns:a16="http://schemas.microsoft.com/office/drawing/2014/main" xmlns="" id="{06AAD844-C2B1-4EA4-AFF6-8EC0928B4570}"/>
            </a:ext>
          </a:extLst>
        </xdr:cNvPr>
        <xdr:cNvSpPr/>
      </xdr:nvSpPr>
      <xdr:spPr>
        <a:xfrm>
          <a:off x="958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64770</xdr:rowOff>
    </xdr:from>
    <xdr:to>
      <xdr:col>55</xdr:col>
      <xdr:colOff>0</xdr:colOff>
      <xdr:row>56</xdr:row>
      <xdr:rowOff>93980</xdr:rowOff>
    </xdr:to>
    <xdr:cxnSp macro="">
      <xdr:nvCxnSpPr>
        <xdr:cNvPr id="133" name="直線コネクタ 132">
          <a:extLst>
            <a:ext uri="{FF2B5EF4-FFF2-40B4-BE49-F238E27FC236}">
              <a16:creationId xmlns:a16="http://schemas.microsoft.com/office/drawing/2014/main" xmlns="" id="{B0DB1C45-0808-436A-BABE-F831CC277092}"/>
            </a:ext>
          </a:extLst>
        </xdr:cNvPr>
        <xdr:cNvCxnSpPr/>
      </xdr:nvCxnSpPr>
      <xdr:spPr>
        <a:xfrm flipV="1">
          <a:off x="9639300" y="96659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161307</xdr:rowOff>
    </xdr:from>
    <xdr:ext cx="469744" cy="259045"/>
    <xdr:sp macro="" textlink="">
      <xdr:nvSpPr>
        <xdr:cNvPr id="134" name="n_1mainValue【体育館・プール】&#10;一人当たり面積">
          <a:extLst>
            <a:ext uri="{FF2B5EF4-FFF2-40B4-BE49-F238E27FC236}">
              <a16:creationId xmlns:a16="http://schemas.microsoft.com/office/drawing/2014/main" xmlns="" id="{2E6EF0A6-A98C-413D-A926-C07F471837EF}"/>
            </a:ext>
          </a:extLst>
        </xdr:cNvPr>
        <xdr:cNvSpPr txBox="1"/>
      </xdr:nvSpPr>
      <xdr:spPr>
        <a:xfrm>
          <a:off x="93917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xmlns="" id="{69034D14-A737-4030-A5D5-D7F49F502C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xmlns="" id="{E3759BE6-BF54-4403-80FF-2AA2D854D4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xmlns="" id="{7293DB66-1B03-4882-91BC-72FD8F0B31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xmlns="" id="{EE618D44-5912-48C3-891D-E3F8979D42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xmlns="" id="{4D54DC5E-2628-4152-841A-7419C2C2A7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xmlns="" id="{2A991109-9454-4243-94F4-29C2EBF265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xmlns="" id="{9AD2E3CC-5463-47B7-84DD-B7701862FA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xmlns="" id="{53D20859-0240-4230-A63B-DD708116BB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xmlns="" id="{3841300A-5FA5-4B5D-89D9-45D3B08063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xmlns="" id="{35E84D7B-D2AA-4E15-AB01-E4D6616CBE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a:extLst>
            <a:ext uri="{FF2B5EF4-FFF2-40B4-BE49-F238E27FC236}">
              <a16:creationId xmlns:a16="http://schemas.microsoft.com/office/drawing/2014/main" xmlns="" id="{474FF116-0A09-4B90-A5E2-038959643B9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6" name="直線コネクタ 145">
          <a:extLst>
            <a:ext uri="{FF2B5EF4-FFF2-40B4-BE49-F238E27FC236}">
              <a16:creationId xmlns:a16="http://schemas.microsoft.com/office/drawing/2014/main" xmlns="" id="{9236DCAD-F364-4C1E-86AA-79AFFF5073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7" name="テキスト ボックス 146">
          <a:extLst>
            <a:ext uri="{FF2B5EF4-FFF2-40B4-BE49-F238E27FC236}">
              <a16:creationId xmlns:a16="http://schemas.microsoft.com/office/drawing/2014/main" xmlns="" id="{13A3E0F5-5418-4867-9F33-7D8FAB0E69D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8" name="直線コネクタ 147">
          <a:extLst>
            <a:ext uri="{FF2B5EF4-FFF2-40B4-BE49-F238E27FC236}">
              <a16:creationId xmlns:a16="http://schemas.microsoft.com/office/drawing/2014/main" xmlns="" id="{467744A6-876E-4081-ADDD-DEB78706915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9" name="テキスト ボックス 148">
          <a:extLst>
            <a:ext uri="{FF2B5EF4-FFF2-40B4-BE49-F238E27FC236}">
              <a16:creationId xmlns:a16="http://schemas.microsoft.com/office/drawing/2014/main" xmlns="" id="{FE8CD922-2469-44A1-A4EB-73FD108D31A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0" name="直線コネクタ 149">
          <a:extLst>
            <a:ext uri="{FF2B5EF4-FFF2-40B4-BE49-F238E27FC236}">
              <a16:creationId xmlns:a16="http://schemas.microsoft.com/office/drawing/2014/main" xmlns="" id="{4964ADC1-04CC-4250-A597-EE01797CC4B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1" name="テキスト ボックス 150">
          <a:extLst>
            <a:ext uri="{FF2B5EF4-FFF2-40B4-BE49-F238E27FC236}">
              <a16:creationId xmlns:a16="http://schemas.microsoft.com/office/drawing/2014/main" xmlns="" id="{A4746B32-AFB3-460E-8965-3D3E494040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2" name="直線コネクタ 151">
          <a:extLst>
            <a:ext uri="{FF2B5EF4-FFF2-40B4-BE49-F238E27FC236}">
              <a16:creationId xmlns:a16="http://schemas.microsoft.com/office/drawing/2014/main" xmlns="" id="{3A656DD6-D620-4F0D-A4A3-A3DC7BBE87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3" name="テキスト ボックス 152">
          <a:extLst>
            <a:ext uri="{FF2B5EF4-FFF2-40B4-BE49-F238E27FC236}">
              <a16:creationId xmlns:a16="http://schemas.microsoft.com/office/drawing/2014/main" xmlns="" id="{28F56460-1897-4BCB-A6A1-8AB5671B81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4" name="直線コネクタ 153">
          <a:extLst>
            <a:ext uri="{FF2B5EF4-FFF2-40B4-BE49-F238E27FC236}">
              <a16:creationId xmlns:a16="http://schemas.microsoft.com/office/drawing/2014/main" xmlns="" id="{9FB19D4C-480B-4BF6-9DA9-3BFA7869860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5" name="テキスト ボックス 154">
          <a:extLst>
            <a:ext uri="{FF2B5EF4-FFF2-40B4-BE49-F238E27FC236}">
              <a16:creationId xmlns:a16="http://schemas.microsoft.com/office/drawing/2014/main" xmlns="" id="{A4A2513C-D3A4-4F11-96D2-5E99091DE0F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a:extLst>
            <a:ext uri="{FF2B5EF4-FFF2-40B4-BE49-F238E27FC236}">
              <a16:creationId xmlns:a16="http://schemas.microsoft.com/office/drawing/2014/main" xmlns="" id="{5428A1D5-2869-431D-9915-1196DAF7EC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a:extLst>
            <a:ext uri="{FF2B5EF4-FFF2-40B4-BE49-F238E27FC236}">
              <a16:creationId xmlns:a16="http://schemas.microsoft.com/office/drawing/2014/main" xmlns="" id="{CA3EEDE1-C3B9-418C-850C-F70F8AF66B7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福祉施設】&#10;有形固定資産減価償却率グラフ枠">
          <a:extLst>
            <a:ext uri="{FF2B5EF4-FFF2-40B4-BE49-F238E27FC236}">
              <a16:creationId xmlns:a16="http://schemas.microsoft.com/office/drawing/2014/main" xmlns="" id="{8A4A9916-B943-48B2-929B-60FFF88374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159" name="直線コネクタ 158">
          <a:extLst>
            <a:ext uri="{FF2B5EF4-FFF2-40B4-BE49-F238E27FC236}">
              <a16:creationId xmlns:a16="http://schemas.microsoft.com/office/drawing/2014/main" xmlns="" id="{995A6603-0C70-4171-99BD-E047FC0313B4}"/>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160" name="【福祉施設】&#10;有形固定資産減価償却率最小値テキスト">
          <a:extLst>
            <a:ext uri="{FF2B5EF4-FFF2-40B4-BE49-F238E27FC236}">
              <a16:creationId xmlns:a16="http://schemas.microsoft.com/office/drawing/2014/main" xmlns="" id="{E320DC7D-57FD-4A18-8C24-E4DC6B5013A3}"/>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161" name="直線コネクタ 160">
          <a:extLst>
            <a:ext uri="{FF2B5EF4-FFF2-40B4-BE49-F238E27FC236}">
              <a16:creationId xmlns:a16="http://schemas.microsoft.com/office/drawing/2014/main" xmlns="" id="{AD5CF7AC-4702-4ECC-A114-BB7F28ED8F67}"/>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2" name="【福祉施設】&#10;有形固定資産減価償却率最大値テキスト">
          <a:extLst>
            <a:ext uri="{FF2B5EF4-FFF2-40B4-BE49-F238E27FC236}">
              <a16:creationId xmlns:a16="http://schemas.microsoft.com/office/drawing/2014/main" xmlns="" id="{EBC20BFB-AC3C-4093-A8DE-04078CDCEEAC}"/>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3" name="直線コネクタ 162">
          <a:extLst>
            <a:ext uri="{FF2B5EF4-FFF2-40B4-BE49-F238E27FC236}">
              <a16:creationId xmlns:a16="http://schemas.microsoft.com/office/drawing/2014/main" xmlns="" id="{411892EB-1F7B-4FC3-ACDB-C398FE1D497D}"/>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164" name="【福祉施設】&#10;有形固定資産減価償却率平均値テキスト">
          <a:extLst>
            <a:ext uri="{FF2B5EF4-FFF2-40B4-BE49-F238E27FC236}">
              <a16:creationId xmlns:a16="http://schemas.microsoft.com/office/drawing/2014/main" xmlns="" id="{9C22E5BE-B3EB-4F7A-833C-60F9A5DD1243}"/>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65" name="フローチャート: 判断 164">
          <a:extLst>
            <a:ext uri="{FF2B5EF4-FFF2-40B4-BE49-F238E27FC236}">
              <a16:creationId xmlns:a16="http://schemas.microsoft.com/office/drawing/2014/main" xmlns="" id="{196489F1-D4BC-4F46-8174-1968B40F904B}"/>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166" name="フローチャート: 判断 165">
          <a:extLst>
            <a:ext uri="{FF2B5EF4-FFF2-40B4-BE49-F238E27FC236}">
              <a16:creationId xmlns:a16="http://schemas.microsoft.com/office/drawing/2014/main" xmlns="" id="{77DCF143-3C1F-43C9-A871-CD2416AFE0B5}"/>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167" name="n_1aveValue【福祉施設】&#10;有形固定資産減価償却率">
          <a:extLst>
            <a:ext uri="{FF2B5EF4-FFF2-40B4-BE49-F238E27FC236}">
              <a16:creationId xmlns:a16="http://schemas.microsoft.com/office/drawing/2014/main" xmlns="" id="{52CBB0E8-951C-4C98-854E-91DA71FEA611}"/>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168" name="フローチャート: 判断 167">
          <a:extLst>
            <a:ext uri="{FF2B5EF4-FFF2-40B4-BE49-F238E27FC236}">
              <a16:creationId xmlns:a16="http://schemas.microsoft.com/office/drawing/2014/main" xmlns="" id="{F9212DC9-3E96-4CD8-88DC-AF6F53F3BF94}"/>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169" name="n_2aveValue【福祉施設】&#10;有形固定資産減価償却率">
          <a:extLst>
            <a:ext uri="{FF2B5EF4-FFF2-40B4-BE49-F238E27FC236}">
              <a16:creationId xmlns:a16="http://schemas.microsoft.com/office/drawing/2014/main" xmlns="" id="{3AA609C6-CC9F-46D1-B1B4-8681999E3FA4}"/>
            </a:ext>
          </a:extLst>
        </xdr:cNvPr>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CE19653C-D3AD-406B-996C-8ACB91484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491D3C5C-800B-4E86-9138-255862A7E8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73224A8E-0C01-404C-84BD-577A15F759F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65C6593E-649C-48EE-A843-64E44F2A46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xmlns="" id="{A5AA47FF-7B5C-48DF-BB7E-9176E9FF2C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175" name="楕円 174">
          <a:extLst>
            <a:ext uri="{FF2B5EF4-FFF2-40B4-BE49-F238E27FC236}">
              <a16:creationId xmlns:a16="http://schemas.microsoft.com/office/drawing/2014/main" xmlns="" id="{B2892BDA-C351-472D-A569-3606A7C33FAC}"/>
            </a:ext>
          </a:extLst>
        </xdr:cNvPr>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176" name="【福祉施設】&#10;有形固定資産減価償却率該当値テキスト">
          <a:extLst>
            <a:ext uri="{FF2B5EF4-FFF2-40B4-BE49-F238E27FC236}">
              <a16:creationId xmlns:a16="http://schemas.microsoft.com/office/drawing/2014/main" xmlns="" id="{ABB70B3A-F79A-4399-8E3D-51A67DB481FB}"/>
            </a:ext>
          </a:extLst>
        </xdr:cNvPr>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177" name="楕円 176">
          <a:extLst>
            <a:ext uri="{FF2B5EF4-FFF2-40B4-BE49-F238E27FC236}">
              <a16:creationId xmlns:a16="http://schemas.microsoft.com/office/drawing/2014/main" xmlns="" id="{73B2A857-9369-4B74-9B91-64BF03CED81F}"/>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70486</xdr:rowOff>
    </xdr:to>
    <xdr:cxnSp macro="">
      <xdr:nvCxnSpPr>
        <xdr:cNvPr id="178" name="直線コネクタ 177">
          <a:extLst>
            <a:ext uri="{FF2B5EF4-FFF2-40B4-BE49-F238E27FC236}">
              <a16:creationId xmlns:a16="http://schemas.microsoft.com/office/drawing/2014/main" xmlns="" id="{12E0F540-ED5C-414A-BBC4-2DA97A8750A9}"/>
            </a:ext>
          </a:extLst>
        </xdr:cNvPr>
        <xdr:cNvCxnSpPr/>
      </xdr:nvCxnSpPr>
      <xdr:spPr>
        <a:xfrm flipV="1">
          <a:off x="3797300" y="140912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179" name="n_1mainValue【福祉施設】&#10;有形固定資産減価償却率">
          <a:extLst>
            <a:ext uri="{FF2B5EF4-FFF2-40B4-BE49-F238E27FC236}">
              <a16:creationId xmlns:a16="http://schemas.microsoft.com/office/drawing/2014/main" xmlns="" id="{877F1034-3705-4564-94A7-680C52EE365D}"/>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a:extLst>
            <a:ext uri="{FF2B5EF4-FFF2-40B4-BE49-F238E27FC236}">
              <a16:creationId xmlns:a16="http://schemas.microsoft.com/office/drawing/2014/main" xmlns="" id="{640C1298-E041-4221-AC99-D5B9BE0073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a:extLst>
            <a:ext uri="{FF2B5EF4-FFF2-40B4-BE49-F238E27FC236}">
              <a16:creationId xmlns:a16="http://schemas.microsoft.com/office/drawing/2014/main" xmlns="" id="{6354BCA6-5694-4B1E-92EA-2F6A4B0BF6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a:extLst>
            <a:ext uri="{FF2B5EF4-FFF2-40B4-BE49-F238E27FC236}">
              <a16:creationId xmlns:a16="http://schemas.microsoft.com/office/drawing/2014/main" xmlns="" id="{178DDF10-C4B1-49CF-97C5-45AF8A5C47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a:extLst>
            <a:ext uri="{FF2B5EF4-FFF2-40B4-BE49-F238E27FC236}">
              <a16:creationId xmlns:a16="http://schemas.microsoft.com/office/drawing/2014/main" xmlns="" id="{91F279D5-1A11-4D50-806F-3197A23915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a:extLst>
            <a:ext uri="{FF2B5EF4-FFF2-40B4-BE49-F238E27FC236}">
              <a16:creationId xmlns:a16="http://schemas.microsoft.com/office/drawing/2014/main" xmlns="" id="{03A5D045-3225-48DC-97E7-D16A11FD65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a:extLst>
            <a:ext uri="{FF2B5EF4-FFF2-40B4-BE49-F238E27FC236}">
              <a16:creationId xmlns:a16="http://schemas.microsoft.com/office/drawing/2014/main" xmlns="" id="{15CD5E4E-46D6-4E41-B71F-E5CD6F7C52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a:extLst>
            <a:ext uri="{FF2B5EF4-FFF2-40B4-BE49-F238E27FC236}">
              <a16:creationId xmlns:a16="http://schemas.microsoft.com/office/drawing/2014/main" xmlns="" id="{BF0ECCD6-3014-4941-8108-0CD8214F32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a:extLst>
            <a:ext uri="{FF2B5EF4-FFF2-40B4-BE49-F238E27FC236}">
              <a16:creationId xmlns:a16="http://schemas.microsoft.com/office/drawing/2014/main" xmlns="" id="{8AE3A57E-4461-41A1-89FE-D99903BBB3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a:extLst>
            <a:ext uri="{FF2B5EF4-FFF2-40B4-BE49-F238E27FC236}">
              <a16:creationId xmlns:a16="http://schemas.microsoft.com/office/drawing/2014/main" xmlns="" id="{E6991ED5-3EAB-4E44-A03A-6322A50EFC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a:extLst>
            <a:ext uri="{FF2B5EF4-FFF2-40B4-BE49-F238E27FC236}">
              <a16:creationId xmlns:a16="http://schemas.microsoft.com/office/drawing/2014/main" xmlns="" id="{B9BBE62D-6E58-4E56-AD31-93A15B054A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90" name="直線コネクタ 189">
          <a:extLst>
            <a:ext uri="{FF2B5EF4-FFF2-40B4-BE49-F238E27FC236}">
              <a16:creationId xmlns:a16="http://schemas.microsoft.com/office/drawing/2014/main" xmlns="" id="{508D5EE9-9231-4B63-ACF7-C521F697540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91" name="テキスト ボックス 190">
          <a:extLst>
            <a:ext uri="{FF2B5EF4-FFF2-40B4-BE49-F238E27FC236}">
              <a16:creationId xmlns:a16="http://schemas.microsoft.com/office/drawing/2014/main" xmlns="" id="{101ADBEF-D0D6-44B8-BB5B-86F1F002CC4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xmlns="" id="{2A065B95-F5F6-4A78-B665-7AE5A3FB55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xmlns="" id="{6B20893E-5423-47A9-91BF-3844B0E1A8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94" name="直線コネクタ 193">
          <a:extLst>
            <a:ext uri="{FF2B5EF4-FFF2-40B4-BE49-F238E27FC236}">
              <a16:creationId xmlns:a16="http://schemas.microsoft.com/office/drawing/2014/main" xmlns="" id="{092386E9-59EF-435F-A48A-8829C4DBA90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95" name="テキスト ボックス 194">
          <a:extLst>
            <a:ext uri="{FF2B5EF4-FFF2-40B4-BE49-F238E27FC236}">
              <a16:creationId xmlns:a16="http://schemas.microsoft.com/office/drawing/2014/main" xmlns="" id="{1AB43F28-9A13-46FB-B23C-FF6ED0334D9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a:extLst>
            <a:ext uri="{FF2B5EF4-FFF2-40B4-BE49-F238E27FC236}">
              <a16:creationId xmlns:a16="http://schemas.microsoft.com/office/drawing/2014/main" xmlns="" id="{6EB18336-8A49-472B-8B5A-3D4222435D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a:extLst>
            <a:ext uri="{FF2B5EF4-FFF2-40B4-BE49-F238E27FC236}">
              <a16:creationId xmlns:a16="http://schemas.microsoft.com/office/drawing/2014/main" xmlns="" id="{82D09B2F-93E5-4E2E-B49E-2A9988B5E11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a:extLst>
            <a:ext uri="{FF2B5EF4-FFF2-40B4-BE49-F238E27FC236}">
              <a16:creationId xmlns:a16="http://schemas.microsoft.com/office/drawing/2014/main" xmlns="" id="{979C3238-309B-4977-9E3E-D8B191C040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199" name="直線コネクタ 198">
          <a:extLst>
            <a:ext uri="{FF2B5EF4-FFF2-40B4-BE49-F238E27FC236}">
              <a16:creationId xmlns:a16="http://schemas.microsoft.com/office/drawing/2014/main" xmlns="" id="{66826F56-C3FA-4C95-A123-42EFFD6C4336}"/>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00" name="【福祉施設】&#10;一人当たり面積最小値テキスト">
          <a:extLst>
            <a:ext uri="{FF2B5EF4-FFF2-40B4-BE49-F238E27FC236}">
              <a16:creationId xmlns:a16="http://schemas.microsoft.com/office/drawing/2014/main" xmlns="" id="{84D11022-F0DD-4E04-913F-B209CFA730C8}"/>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01" name="直線コネクタ 200">
          <a:extLst>
            <a:ext uri="{FF2B5EF4-FFF2-40B4-BE49-F238E27FC236}">
              <a16:creationId xmlns:a16="http://schemas.microsoft.com/office/drawing/2014/main" xmlns="" id="{CDA1DE77-A9A5-4297-B03C-9ABB98FD46DA}"/>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02" name="【福祉施設】&#10;一人当たり面積最大値テキスト">
          <a:extLst>
            <a:ext uri="{FF2B5EF4-FFF2-40B4-BE49-F238E27FC236}">
              <a16:creationId xmlns:a16="http://schemas.microsoft.com/office/drawing/2014/main" xmlns="" id="{4AD8D694-5795-4F62-97A4-EA0DC9184F17}"/>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03" name="直線コネクタ 202">
          <a:extLst>
            <a:ext uri="{FF2B5EF4-FFF2-40B4-BE49-F238E27FC236}">
              <a16:creationId xmlns:a16="http://schemas.microsoft.com/office/drawing/2014/main" xmlns="" id="{99FFEA24-1D8F-470F-B29D-CD92D24818E2}"/>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04" name="【福祉施設】&#10;一人当たり面積平均値テキスト">
          <a:extLst>
            <a:ext uri="{FF2B5EF4-FFF2-40B4-BE49-F238E27FC236}">
              <a16:creationId xmlns:a16="http://schemas.microsoft.com/office/drawing/2014/main" xmlns="" id="{DCC894D1-94E5-4495-BDB0-D4EF6F2558F3}"/>
            </a:ext>
          </a:extLst>
        </xdr:cNvPr>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05" name="フローチャート: 判断 204">
          <a:extLst>
            <a:ext uri="{FF2B5EF4-FFF2-40B4-BE49-F238E27FC236}">
              <a16:creationId xmlns:a16="http://schemas.microsoft.com/office/drawing/2014/main" xmlns="" id="{D1F45C06-574B-44C4-927F-6DB41335D100}"/>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06" name="フローチャート: 判断 205">
          <a:extLst>
            <a:ext uri="{FF2B5EF4-FFF2-40B4-BE49-F238E27FC236}">
              <a16:creationId xmlns:a16="http://schemas.microsoft.com/office/drawing/2014/main" xmlns="" id="{AF5EC4B5-B8D3-40D6-9CA3-04249B14D6B6}"/>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07" name="n_1aveValue【福祉施設】&#10;一人当たり面積">
          <a:extLst>
            <a:ext uri="{FF2B5EF4-FFF2-40B4-BE49-F238E27FC236}">
              <a16:creationId xmlns:a16="http://schemas.microsoft.com/office/drawing/2014/main" xmlns="" id="{44E9497A-3B09-4E9F-9BAE-61C6E566675F}"/>
            </a:ext>
          </a:extLst>
        </xdr:cNvPr>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08" name="フローチャート: 判断 207">
          <a:extLst>
            <a:ext uri="{FF2B5EF4-FFF2-40B4-BE49-F238E27FC236}">
              <a16:creationId xmlns:a16="http://schemas.microsoft.com/office/drawing/2014/main" xmlns="" id="{06EDF050-6AA4-44CC-89F3-9911CB8CF9A7}"/>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09" name="n_2aveValue【福祉施設】&#10;一人当たり面積">
          <a:extLst>
            <a:ext uri="{FF2B5EF4-FFF2-40B4-BE49-F238E27FC236}">
              <a16:creationId xmlns:a16="http://schemas.microsoft.com/office/drawing/2014/main" xmlns="" id="{C87FAC50-A846-4D2F-BFB9-DE23F886D42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xmlns="" id="{6FBBB63C-E887-46A1-BC1B-31738AE11E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xmlns="" id="{B284B619-4072-4090-82E3-B3140F925F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28EA05B7-E630-4DB5-AE50-AA5F94F764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27B8A4E4-1313-4A60-A5A9-DB18F80D51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B5D41BFF-ADB9-4CD4-BDE8-ED0B2AE25E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159893</xdr:rowOff>
    </xdr:from>
    <xdr:to>
      <xdr:col>55</xdr:col>
      <xdr:colOff>50800</xdr:colOff>
      <xdr:row>78</xdr:row>
      <xdr:rowOff>90043</xdr:rowOff>
    </xdr:to>
    <xdr:sp macro="" textlink="">
      <xdr:nvSpPr>
        <xdr:cNvPr id="215" name="楕円 214">
          <a:extLst>
            <a:ext uri="{FF2B5EF4-FFF2-40B4-BE49-F238E27FC236}">
              <a16:creationId xmlns:a16="http://schemas.microsoft.com/office/drawing/2014/main" xmlns="" id="{FD4A7BC3-5876-486A-B48B-8920192B11DA}"/>
            </a:ext>
          </a:extLst>
        </xdr:cNvPr>
        <xdr:cNvSpPr/>
      </xdr:nvSpPr>
      <xdr:spPr>
        <a:xfrm>
          <a:off x="104267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112920</xdr:rowOff>
    </xdr:from>
    <xdr:ext cx="469744" cy="259045"/>
    <xdr:sp macro="" textlink="">
      <xdr:nvSpPr>
        <xdr:cNvPr id="216" name="【福祉施設】&#10;一人当たり面積該当値テキスト">
          <a:extLst>
            <a:ext uri="{FF2B5EF4-FFF2-40B4-BE49-F238E27FC236}">
              <a16:creationId xmlns:a16="http://schemas.microsoft.com/office/drawing/2014/main" xmlns="" id="{442EB7A2-A171-4BC2-9868-FDCD3D25AF94}"/>
            </a:ext>
          </a:extLst>
        </xdr:cNvPr>
        <xdr:cNvSpPr txBox="1"/>
      </xdr:nvSpPr>
      <xdr:spPr>
        <a:xfrm>
          <a:off x="10515600" y="133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15303</xdr:rowOff>
    </xdr:from>
    <xdr:to>
      <xdr:col>50</xdr:col>
      <xdr:colOff>165100</xdr:colOff>
      <xdr:row>78</xdr:row>
      <xdr:rowOff>116903</xdr:rowOff>
    </xdr:to>
    <xdr:sp macro="" textlink="">
      <xdr:nvSpPr>
        <xdr:cNvPr id="217" name="楕円 216">
          <a:extLst>
            <a:ext uri="{FF2B5EF4-FFF2-40B4-BE49-F238E27FC236}">
              <a16:creationId xmlns:a16="http://schemas.microsoft.com/office/drawing/2014/main" xmlns="" id="{F224443C-588B-4634-9473-0B2F88B31E36}"/>
            </a:ext>
          </a:extLst>
        </xdr:cNvPr>
        <xdr:cNvSpPr/>
      </xdr:nvSpPr>
      <xdr:spPr>
        <a:xfrm>
          <a:off x="9588500" y="133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39243</xdr:rowOff>
    </xdr:from>
    <xdr:to>
      <xdr:col>55</xdr:col>
      <xdr:colOff>0</xdr:colOff>
      <xdr:row>78</xdr:row>
      <xdr:rowOff>66103</xdr:rowOff>
    </xdr:to>
    <xdr:cxnSp macro="">
      <xdr:nvCxnSpPr>
        <xdr:cNvPr id="218" name="直線コネクタ 217">
          <a:extLst>
            <a:ext uri="{FF2B5EF4-FFF2-40B4-BE49-F238E27FC236}">
              <a16:creationId xmlns:a16="http://schemas.microsoft.com/office/drawing/2014/main" xmlns="" id="{6C98E322-4DAC-4F04-92CC-E14923CB7840}"/>
            </a:ext>
          </a:extLst>
        </xdr:cNvPr>
        <xdr:cNvCxnSpPr/>
      </xdr:nvCxnSpPr>
      <xdr:spPr>
        <a:xfrm flipV="1">
          <a:off x="9639300" y="1341234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133430</xdr:rowOff>
    </xdr:from>
    <xdr:ext cx="469744" cy="259045"/>
    <xdr:sp macro="" textlink="">
      <xdr:nvSpPr>
        <xdr:cNvPr id="219" name="n_1mainValue【福祉施設】&#10;一人当たり面積">
          <a:extLst>
            <a:ext uri="{FF2B5EF4-FFF2-40B4-BE49-F238E27FC236}">
              <a16:creationId xmlns:a16="http://schemas.microsoft.com/office/drawing/2014/main" xmlns="" id="{66CEFB46-44D8-4910-913D-DD87BF75792B}"/>
            </a:ext>
          </a:extLst>
        </xdr:cNvPr>
        <xdr:cNvSpPr txBox="1"/>
      </xdr:nvSpPr>
      <xdr:spPr>
        <a:xfrm>
          <a:off x="9391727" y="131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0" name="正方形/長方形 219">
          <a:extLst>
            <a:ext uri="{FF2B5EF4-FFF2-40B4-BE49-F238E27FC236}">
              <a16:creationId xmlns:a16="http://schemas.microsoft.com/office/drawing/2014/main" xmlns="" id="{D78AF048-5782-45B2-A116-7FA305998F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1" name="正方形/長方形 220">
          <a:extLst>
            <a:ext uri="{FF2B5EF4-FFF2-40B4-BE49-F238E27FC236}">
              <a16:creationId xmlns:a16="http://schemas.microsoft.com/office/drawing/2014/main" xmlns="" id="{0EBDAEC3-8188-4D6A-84CC-91A4628448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2" name="正方形/長方形 221">
          <a:extLst>
            <a:ext uri="{FF2B5EF4-FFF2-40B4-BE49-F238E27FC236}">
              <a16:creationId xmlns:a16="http://schemas.microsoft.com/office/drawing/2014/main" xmlns="" id="{DBAC2482-40A5-473D-9986-C1E1612F90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3" name="正方形/長方形 222">
          <a:extLst>
            <a:ext uri="{FF2B5EF4-FFF2-40B4-BE49-F238E27FC236}">
              <a16:creationId xmlns:a16="http://schemas.microsoft.com/office/drawing/2014/main" xmlns="" id="{B3424DB8-3CBD-41DB-8FBD-B29EB07476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4" name="正方形/長方形 223">
          <a:extLst>
            <a:ext uri="{FF2B5EF4-FFF2-40B4-BE49-F238E27FC236}">
              <a16:creationId xmlns:a16="http://schemas.microsoft.com/office/drawing/2014/main" xmlns="" id="{9763D41F-4386-4329-BA37-F474C73CC6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5" name="正方形/長方形 224">
          <a:extLst>
            <a:ext uri="{FF2B5EF4-FFF2-40B4-BE49-F238E27FC236}">
              <a16:creationId xmlns:a16="http://schemas.microsoft.com/office/drawing/2014/main" xmlns="" id="{F9FCF73A-F3B7-416F-8C57-014AFAC1EF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6" name="正方形/長方形 225">
          <a:extLst>
            <a:ext uri="{FF2B5EF4-FFF2-40B4-BE49-F238E27FC236}">
              <a16:creationId xmlns:a16="http://schemas.microsoft.com/office/drawing/2014/main" xmlns="" id="{BA203738-CF50-4AA5-B3D0-FA1B6DE677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7" name="正方形/長方形 226">
          <a:extLst>
            <a:ext uri="{FF2B5EF4-FFF2-40B4-BE49-F238E27FC236}">
              <a16:creationId xmlns:a16="http://schemas.microsoft.com/office/drawing/2014/main" xmlns="" id="{642861BB-2B95-45B5-928D-784FD2994A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8" name="テキスト ボックス 227">
          <a:extLst>
            <a:ext uri="{FF2B5EF4-FFF2-40B4-BE49-F238E27FC236}">
              <a16:creationId xmlns:a16="http://schemas.microsoft.com/office/drawing/2014/main" xmlns="" id="{5A607B2A-9BC4-48D7-9B2F-395881A8C7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9" name="直線コネクタ 228">
          <a:extLst>
            <a:ext uri="{FF2B5EF4-FFF2-40B4-BE49-F238E27FC236}">
              <a16:creationId xmlns:a16="http://schemas.microsoft.com/office/drawing/2014/main" xmlns="" id="{DABFAB44-22EE-4895-A71E-BB27C23737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0" name="直線コネクタ 229">
          <a:extLst>
            <a:ext uri="{FF2B5EF4-FFF2-40B4-BE49-F238E27FC236}">
              <a16:creationId xmlns:a16="http://schemas.microsoft.com/office/drawing/2014/main" xmlns="" id="{B6BF260C-12C7-4DAF-8F6D-4ADCB366E40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1" name="テキスト ボックス 230">
          <a:extLst>
            <a:ext uri="{FF2B5EF4-FFF2-40B4-BE49-F238E27FC236}">
              <a16:creationId xmlns:a16="http://schemas.microsoft.com/office/drawing/2014/main" xmlns="" id="{24182D15-7B79-41CB-A284-ACC31206703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2" name="直線コネクタ 231">
          <a:extLst>
            <a:ext uri="{FF2B5EF4-FFF2-40B4-BE49-F238E27FC236}">
              <a16:creationId xmlns:a16="http://schemas.microsoft.com/office/drawing/2014/main" xmlns="" id="{A0E38CD1-5414-46D9-8B5E-3597EC0A3BE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3" name="テキスト ボックス 232">
          <a:extLst>
            <a:ext uri="{FF2B5EF4-FFF2-40B4-BE49-F238E27FC236}">
              <a16:creationId xmlns:a16="http://schemas.microsoft.com/office/drawing/2014/main" xmlns="" id="{347CD434-C82D-438E-998E-EE2477DE262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4" name="直線コネクタ 233">
          <a:extLst>
            <a:ext uri="{FF2B5EF4-FFF2-40B4-BE49-F238E27FC236}">
              <a16:creationId xmlns:a16="http://schemas.microsoft.com/office/drawing/2014/main" xmlns="" id="{2488CDC0-5BE6-45B4-949C-345CE0D2B4D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5" name="テキスト ボックス 234">
          <a:extLst>
            <a:ext uri="{FF2B5EF4-FFF2-40B4-BE49-F238E27FC236}">
              <a16:creationId xmlns:a16="http://schemas.microsoft.com/office/drawing/2014/main" xmlns="" id="{37AEB0C7-1BE9-492D-8A46-99AFDBAC202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6" name="直線コネクタ 235">
          <a:extLst>
            <a:ext uri="{FF2B5EF4-FFF2-40B4-BE49-F238E27FC236}">
              <a16:creationId xmlns:a16="http://schemas.microsoft.com/office/drawing/2014/main" xmlns="" id="{6035F8E2-5435-4616-AA04-47C4DBBBE23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7" name="テキスト ボックス 236">
          <a:extLst>
            <a:ext uri="{FF2B5EF4-FFF2-40B4-BE49-F238E27FC236}">
              <a16:creationId xmlns:a16="http://schemas.microsoft.com/office/drawing/2014/main" xmlns="" id="{B74C9708-9908-4911-AAC3-281D3E1BAC8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8" name="直線コネクタ 237">
          <a:extLst>
            <a:ext uri="{FF2B5EF4-FFF2-40B4-BE49-F238E27FC236}">
              <a16:creationId xmlns:a16="http://schemas.microsoft.com/office/drawing/2014/main" xmlns="" id="{1D04674D-20EF-40E6-A6C5-B6B48C6059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9" name="テキスト ボックス 238">
          <a:extLst>
            <a:ext uri="{FF2B5EF4-FFF2-40B4-BE49-F238E27FC236}">
              <a16:creationId xmlns:a16="http://schemas.microsoft.com/office/drawing/2014/main" xmlns="" id="{D2EFB1E2-4D81-4266-A23E-11FDC5D974B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0" name="直線コネクタ 239">
          <a:extLst>
            <a:ext uri="{FF2B5EF4-FFF2-40B4-BE49-F238E27FC236}">
              <a16:creationId xmlns:a16="http://schemas.microsoft.com/office/drawing/2014/main" xmlns="" id="{954ABC2A-5DD4-46B4-A04E-4C03612E895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1" name="テキスト ボックス 240">
          <a:extLst>
            <a:ext uri="{FF2B5EF4-FFF2-40B4-BE49-F238E27FC236}">
              <a16:creationId xmlns:a16="http://schemas.microsoft.com/office/drawing/2014/main" xmlns="" id="{F55D8380-1C70-4CA1-853F-B2347579783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2" name="直線コネクタ 241">
          <a:extLst>
            <a:ext uri="{FF2B5EF4-FFF2-40B4-BE49-F238E27FC236}">
              <a16:creationId xmlns:a16="http://schemas.microsoft.com/office/drawing/2014/main" xmlns="" id="{F961FC16-CF21-4169-AF6A-D596B93673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3" name="テキスト ボックス 242">
          <a:extLst>
            <a:ext uri="{FF2B5EF4-FFF2-40B4-BE49-F238E27FC236}">
              <a16:creationId xmlns:a16="http://schemas.microsoft.com/office/drawing/2014/main" xmlns="" id="{AB1540B7-9C13-4757-95AD-8FB046D452A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4" name="【市民会館】&#10;有形固定資産減価償却率グラフ枠">
          <a:extLst>
            <a:ext uri="{FF2B5EF4-FFF2-40B4-BE49-F238E27FC236}">
              <a16:creationId xmlns:a16="http://schemas.microsoft.com/office/drawing/2014/main" xmlns="" id="{1A6BDBB7-F0A9-4AFD-AE04-044A62E01A1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5" name="直線コネクタ 244">
          <a:extLst>
            <a:ext uri="{FF2B5EF4-FFF2-40B4-BE49-F238E27FC236}">
              <a16:creationId xmlns:a16="http://schemas.microsoft.com/office/drawing/2014/main" xmlns="" id="{1B85C140-4331-4164-A1B7-D0ED0A7EABC9}"/>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6" name="【市民会館】&#10;有形固定資産減価償却率最小値テキスト">
          <a:extLst>
            <a:ext uri="{FF2B5EF4-FFF2-40B4-BE49-F238E27FC236}">
              <a16:creationId xmlns:a16="http://schemas.microsoft.com/office/drawing/2014/main" xmlns="" id="{DEF3D73B-3213-43D9-A871-82DA943C5EA2}"/>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7" name="直線コネクタ 246">
          <a:extLst>
            <a:ext uri="{FF2B5EF4-FFF2-40B4-BE49-F238E27FC236}">
              <a16:creationId xmlns:a16="http://schemas.microsoft.com/office/drawing/2014/main" xmlns="" id="{4F12E266-8D44-4168-BB65-B51F0699DBA7}"/>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8" name="【市民会館】&#10;有形固定資産減価償却率最大値テキスト">
          <a:extLst>
            <a:ext uri="{FF2B5EF4-FFF2-40B4-BE49-F238E27FC236}">
              <a16:creationId xmlns:a16="http://schemas.microsoft.com/office/drawing/2014/main" xmlns="" id="{FEB9E985-8011-4E6C-A50E-5A39EABC2594}"/>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9" name="直線コネクタ 248">
          <a:extLst>
            <a:ext uri="{FF2B5EF4-FFF2-40B4-BE49-F238E27FC236}">
              <a16:creationId xmlns:a16="http://schemas.microsoft.com/office/drawing/2014/main" xmlns="" id="{836ACE0B-1B87-4032-8848-A457AB943BA8}"/>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50" name="【市民会館】&#10;有形固定資産減価償却率平均値テキスト">
          <a:extLst>
            <a:ext uri="{FF2B5EF4-FFF2-40B4-BE49-F238E27FC236}">
              <a16:creationId xmlns:a16="http://schemas.microsoft.com/office/drawing/2014/main" xmlns="" id="{7FBBB08E-D02E-462E-A42A-D872E9B0AE11}"/>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51" name="フローチャート: 判断 250">
          <a:extLst>
            <a:ext uri="{FF2B5EF4-FFF2-40B4-BE49-F238E27FC236}">
              <a16:creationId xmlns:a16="http://schemas.microsoft.com/office/drawing/2014/main" xmlns="" id="{3986E641-D010-4250-8395-B3404C0235AE}"/>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52" name="フローチャート: 判断 251">
          <a:extLst>
            <a:ext uri="{FF2B5EF4-FFF2-40B4-BE49-F238E27FC236}">
              <a16:creationId xmlns:a16="http://schemas.microsoft.com/office/drawing/2014/main" xmlns="" id="{2A1770E5-4191-4F1A-A0A1-F59C8BCF10DF}"/>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53" name="n_1aveValue【市民会館】&#10;有形固定資産減価償却率">
          <a:extLst>
            <a:ext uri="{FF2B5EF4-FFF2-40B4-BE49-F238E27FC236}">
              <a16:creationId xmlns:a16="http://schemas.microsoft.com/office/drawing/2014/main" xmlns="" id="{3D4E76B5-80EF-4E00-975E-B7B124DEBB77}"/>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54" name="フローチャート: 判断 253">
          <a:extLst>
            <a:ext uri="{FF2B5EF4-FFF2-40B4-BE49-F238E27FC236}">
              <a16:creationId xmlns:a16="http://schemas.microsoft.com/office/drawing/2014/main" xmlns="" id="{4F08FB0D-80F5-43DE-BB9B-5799A3B9BBE6}"/>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55" name="n_2aveValue【市民会館】&#10;有形固定資産減価償却率">
          <a:extLst>
            <a:ext uri="{FF2B5EF4-FFF2-40B4-BE49-F238E27FC236}">
              <a16:creationId xmlns:a16="http://schemas.microsoft.com/office/drawing/2014/main" xmlns="" id="{B0A460C8-C83A-4972-9401-161D4BDAFA9B}"/>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xmlns="" id="{94391869-83ED-4C7D-B065-130BF2F80D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xmlns="" id="{83F113D4-7386-45A8-BEC0-50656D0789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46A78681-E687-4052-9B6A-60D34EAF8E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2E54C5ED-5A16-4314-9BD1-524F33BE54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219165D7-CD26-421F-AAB7-0AC90392CB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141332</xdr:rowOff>
    </xdr:from>
    <xdr:to>
      <xdr:col>24</xdr:col>
      <xdr:colOff>114300</xdr:colOff>
      <xdr:row>101</xdr:row>
      <xdr:rowOff>71482</xdr:rowOff>
    </xdr:to>
    <xdr:sp macro="" textlink="">
      <xdr:nvSpPr>
        <xdr:cNvPr id="261" name="楕円 260">
          <a:extLst>
            <a:ext uri="{FF2B5EF4-FFF2-40B4-BE49-F238E27FC236}">
              <a16:creationId xmlns:a16="http://schemas.microsoft.com/office/drawing/2014/main" xmlns="" id="{2228BE6A-F112-4B59-915B-9BBBE1BF1B89}"/>
            </a:ext>
          </a:extLst>
        </xdr:cNvPr>
        <xdr:cNvSpPr/>
      </xdr:nvSpPr>
      <xdr:spPr>
        <a:xfrm>
          <a:off x="4584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164209</xdr:rowOff>
    </xdr:from>
    <xdr:ext cx="405111" cy="259045"/>
    <xdr:sp macro="" textlink="">
      <xdr:nvSpPr>
        <xdr:cNvPr id="262" name="【市民会館】&#10;有形固定資産減価償却率該当値テキスト">
          <a:extLst>
            <a:ext uri="{FF2B5EF4-FFF2-40B4-BE49-F238E27FC236}">
              <a16:creationId xmlns:a16="http://schemas.microsoft.com/office/drawing/2014/main" xmlns="" id="{A489ADF3-5C9B-42F4-8ABD-557102A6A12A}"/>
            </a:ext>
          </a:extLst>
        </xdr:cNvPr>
        <xdr:cNvSpPr txBox="1"/>
      </xdr:nvSpPr>
      <xdr:spPr>
        <a:xfrm>
          <a:off x="4673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2539</xdr:rowOff>
    </xdr:from>
    <xdr:to>
      <xdr:col>20</xdr:col>
      <xdr:colOff>38100</xdr:colOff>
      <xdr:row>101</xdr:row>
      <xdr:rowOff>104139</xdr:rowOff>
    </xdr:to>
    <xdr:sp macro="" textlink="">
      <xdr:nvSpPr>
        <xdr:cNvPr id="263" name="楕円 262">
          <a:extLst>
            <a:ext uri="{FF2B5EF4-FFF2-40B4-BE49-F238E27FC236}">
              <a16:creationId xmlns:a16="http://schemas.microsoft.com/office/drawing/2014/main" xmlns="" id="{A38E0ECB-7B15-4620-A856-151C93EF4809}"/>
            </a:ext>
          </a:extLst>
        </xdr:cNvPr>
        <xdr:cNvSpPr/>
      </xdr:nvSpPr>
      <xdr:spPr>
        <a:xfrm>
          <a:off x="3746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20682</xdr:rowOff>
    </xdr:from>
    <xdr:to>
      <xdr:col>24</xdr:col>
      <xdr:colOff>63500</xdr:colOff>
      <xdr:row>101</xdr:row>
      <xdr:rowOff>53339</xdr:rowOff>
    </xdr:to>
    <xdr:cxnSp macro="">
      <xdr:nvCxnSpPr>
        <xdr:cNvPr id="264" name="直線コネクタ 263">
          <a:extLst>
            <a:ext uri="{FF2B5EF4-FFF2-40B4-BE49-F238E27FC236}">
              <a16:creationId xmlns:a16="http://schemas.microsoft.com/office/drawing/2014/main" xmlns="" id="{2B4C175B-A152-4720-91CC-52617D11A740}"/>
            </a:ext>
          </a:extLst>
        </xdr:cNvPr>
        <xdr:cNvCxnSpPr/>
      </xdr:nvCxnSpPr>
      <xdr:spPr>
        <a:xfrm flipV="1">
          <a:off x="3797300" y="173371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120666</xdr:rowOff>
    </xdr:from>
    <xdr:ext cx="405111" cy="259045"/>
    <xdr:sp macro="" textlink="">
      <xdr:nvSpPr>
        <xdr:cNvPr id="265" name="n_1mainValue【市民会館】&#10;有形固定資産減価償却率">
          <a:extLst>
            <a:ext uri="{FF2B5EF4-FFF2-40B4-BE49-F238E27FC236}">
              <a16:creationId xmlns:a16="http://schemas.microsoft.com/office/drawing/2014/main" xmlns="" id="{512D08AE-9017-4FC4-B7C1-9DB4C641EBE4}"/>
            </a:ext>
          </a:extLst>
        </xdr:cNvPr>
        <xdr:cNvSpPr txBox="1"/>
      </xdr:nvSpPr>
      <xdr:spPr>
        <a:xfrm>
          <a:off x="358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xmlns="" id="{3963D91D-E092-417D-8C80-23EE4D31A6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xmlns="" id="{023AA98F-F80A-4BAB-A292-E9E6193B73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xmlns="" id="{D570DB59-DCF7-4838-8365-070E06F4C7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xmlns="" id="{D9C5BBB4-FD92-41F5-999C-AE26FA5947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xmlns="" id="{2E01B8CB-3876-424A-8C55-E9D2DD1E9F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xmlns="" id="{D2FCBC10-0E06-40E9-91AB-B753091132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xmlns="" id="{D9F14A2B-5233-43DE-9149-7E812DD6DD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xmlns="" id="{C0A41DF0-8037-464E-BFC4-1EEE12AC16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4" name="テキスト ボックス 273">
          <a:extLst>
            <a:ext uri="{FF2B5EF4-FFF2-40B4-BE49-F238E27FC236}">
              <a16:creationId xmlns:a16="http://schemas.microsoft.com/office/drawing/2014/main" xmlns="" id="{E3DE845C-F986-419E-BE1D-FDD3DB8CA6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5" name="直線コネクタ 274">
          <a:extLst>
            <a:ext uri="{FF2B5EF4-FFF2-40B4-BE49-F238E27FC236}">
              <a16:creationId xmlns:a16="http://schemas.microsoft.com/office/drawing/2014/main" xmlns="" id="{2DB6DEF4-4658-4401-A40C-B30CD271ED8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6" name="直線コネクタ 275">
          <a:extLst>
            <a:ext uri="{FF2B5EF4-FFF2-40B4-BE49-F238E27FC236}">
              <a16:creationId xmlns:a16="http://schemas.microsoft.com/office/drawing/2014/main" xmlns="" id="{25664CA0-5B93-4761-918B-8A59F9194FD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7" name="テキスト ボックス 276">
          <a:extLst>
            <a:ext uri="{FF2B5EF4-FFF2-40B4-BE49-F238E27FC236}">
              <a16:creationId xmlns:a16="http://schemas.microsoft.com/office/drawing/2014/main" xmlns="" id="{3E0AAB45-D893-4288-8D4D-554C915C535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8" name="直線コネクタ 277">
          <a:extLst>
            <a:ext uri="{FF2B5EF4-FFF2-40B4-BE49-F238E27FC236}">
              <a16:creationId xmlns:a16="http://schemas.microsoft.com/office/drawing/2014/main" xmlns="" id="{561BBC97-0194-4609-B86F-D2C523AA733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9" name="テキスト ボックス 278">
          <a:extLst>
            <a:ext uri="{FF2B5EF4-FFF2-40B4-BE49-F238E27FC236}">
              <a16:creationId xmlns:a16="http://schemas.microsoft.com/office/drawing/2014/main" xmlns="" id="{0583D15C-C2BD-44B2-A92C-F34F9A111F5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0" name="直線コネクタ 279">
          <a:extLst>
            <a:ext uri="{FF2B5EF4-FFF2-40B4-BE49-F238E27FC236}">
              <a16:creationId xmlns:a16="http://schemas.microsoft.com/office/drawing/2014/main" xmlns="" id="{18033F6F-AA24-4AFA-B699-C3806E01E1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1" name="テキスト ボックス 280">
          <a:extLst>
            <a:ext uri="{FF2B5EF4-FFF2-40B4-BE49-F238E27FC236}">
              <a16:creationId xmlns:a16="http://schemas.microsoft.com/office/drawing/2014/main" xmlns="" id="{A04D6551-375F-48FD-9BFD-1F07313E79F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2" name="直線コネクタ 281">
          <a:extLst>
            <a:ext uri="{FF2B5EF4-FFF2-40B4-BE49-F238E27FC236}">
              <a16:creationId xmlns:a16="http://schemas.microsoft.com/office/drawing/2014/main" xmlns="" id="{022C4CD1-206A-4A11-9FB0-DE10493E719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3" name="テキスト ボックス 282">
          <a:extLst>
            <a:ext uri="{FF2B5EF4-FFF2-40B4-BE49-F238E27FC236}">
              <a16:creationId xmlns:a16="http://schemas.microsoft.com/office/drawing/2014/main" xmlns="" id="{76ADE2F3-A10D-404B-8F97-930AE698387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4" name="直線コネクタ 283">
          <a:extLst>
            <a:ext uri="{FF2B5EF4-FFF2-40B4-BE49-F238E27FC236}">
              <a16:creationId xmlns:a16="http://schemas.microsoft.com/office/drawing/2014/main" xmlns="" id="{9A442F87-91A9-472B-B907-66F6FAF48B6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5" name="テキスト ボックス 284">
          <a:extLst>
            <a:ext uri="{FF2B5EF4-FFF2-40B4-BE49-F238E27FC236}">
              <a16:creationId xmlns:a16="http://schemas.microsoft.com/office/drawing/2014/main" xmlns="" id="{585D0160-C14A-4706-AB48-7D55A8700A7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6" name="直線コネクタ 285">
          <a:extLst>
            <a:ext uri="{FF2B5EF4-FFF2-40B4-BE49-F238E27FC236}">
              <a16:creationId xmlns:a16="http://schemas.microsoft.com/office/drawing/2014/main" xmlns="" id="{84034A37-5C74-42BD-A3D9-7428AA2664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7" name="テキスト ボックス 286">
          <a:extLst>
            <a:ext uri="{FF2B5EF4-FFF2-40B4-BE49-F238E27FC236}">
              <a16:creationId xmlns:a16="http://schemas.microsoft.com/office/drawing/2014/main" xmlns="" id="{D923B71D-52A3-41D3-BBB2-E0127E7439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8" name="【市民会館】&#10;一人当たり面積グラフ枠">
          <a:extLst>
            <a:ext uri="{FF2B5EF4-FFF2-40B4-BE49-F238E27FC236}">
              <a16:creationId xmlns:a16="http://schemas.microsoft.com/office/drawing/2014/main" xmlns="" id="{24107DCD-3630-4F3C-9437-E6FE89B7CAA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9" name="直線コネクタ 288">
          <a:extLst>
            <a:ext uri="{FF2B5EF4-FFF2-40B4-BE49-F238E27FC236}">
              <a16:creationId xmlns:a16="http://schemas.microsoft.com/office/drawing/2014/main" xmlns="" id="{6DBA492B-D4E5-401B-AFB5-E0A3A9CD17A8}"/>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90" name="【市民会館】&#10;一人当たり面積最小値テキスト">
          <a:extLst>
            <a:ext uri="{FF2B5EF4-FFF2-40B4-BE49-F238E27FC236}">
              <a16:creationId xmlns:a16="http://schemas.microsoft.com/office/drawing/2014/main" xmlns="" id="{A0A55F6B-7F7A-4751-8BD2-4F9048E42748}"/>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91" name="直線コネクタ 290">
          <a:extLst>
            <a:ext uri="{FF2B5EF4-FFF2-40B4-BE49-F238E27FC236}">
              <a16:creationId xmlns:a16="http://schemas.microsoft.com/office/drawing/2014/main" xmlns="" id="{845B085E-B0F0-4BFB-B25B-F0F9F8B03E26}"/>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92" name="【市民会館】&#10;一人当たり面積最大値テキスト">
          <a:extLst>
            <a:ext uri="{FF2B5EF4-FFF2-40B4-BE49-F238E27FC236}">
              <a16:creationId xmlns:a16="http://schemas.microsoft.com/office/drawing/2014/main" xmlns="" id="{CA9C6D67-006C-4243-A106-CBF232E85E6D}"/>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93" name="直線コネクタ 292">
          <a:extLst>
            <a:ext uri="{FF2B5EF4-FFF2-40B4-BE49-F238E27FC236}">
              <a16:creationId xmlns:a16="http://schemas.microsoft.com/office/drawing/2014/main" xmlns="" id="{A62DBD83-73C9-471B-8DD3-7005B8D9BF82}"/>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94" name="【市民会館】&#10;一人当たり面積平均値テキスト">
          <a:extLst>
            <a:ext uri="{FF2B5EF4-FFF2-40B4-BE49-F238E27FC236}">
              <a16:creationId xmlns:a16="http://schemas.microsoft.com/office/drawing/2014/main" xmlns="" id="{EC7BD175-1ECD-4DDD-B342-4D875722F146}"/>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95" name="フローチャート: 判断 294">
          <a:extLst>
            <a:ext uri="{FF2B5EF4-FFF2-40B4-BE49-F238E27FC236}">
              <a16:creationId xmlns:a16="http://schemas.microsoft.com/office/drawing/2014/main" xmlns="" id="{BD714594-F121-4D86-9E5C-C798B620EAB6}"/>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96" name="フローチャート: 判断 295">
          <a:extLst>
            <a:ext uri="{FF2B5EF4-FFF2-40B4-BE49-F238E27FC236}">
              <a16:creationId xmlns:a16="http://schemas.microsoft.com/office/drawing/2014/main" xmlns="" id="{853BFF76-D17F-4CF7-8AEE-C3FDFF2BBFBD}"/>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297" name="n_1aveValue【市民会館】&#10;一人当たり面積">
          <a:extLst>
            <a:ext uri="{FF2B5EF4-FFF2-40B4-BE49-F238E27FC236}">
              <a16:creationId xmlns:a16="http://schemas.microsoft.com/office/drawing/2014/main" xmlns="" id="{7A3C52D5-E74A-459E-9B7D-2557AE83C322}"/>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98" name="フローチャート: 判断 297">
          <a:extLst>
            <a:ext uri="{FF2B5EF4-FFF2-40B4-BE49-F238E27FC236}">
              <a16:creationId xmlns:a16="http://schemas.microsoft.com/office/drawing/2014/main" xmlns="" id="{4AB7BC19-049E-4CAD-B076-10A0292AD201}"/>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99" name="n_2aveValue【市民会館】&#10;一人当たり面積">
          <a:extLst>
            <a:ext uri="{FF2B5EF4-FFF2-40B4-BE49-F238E27FC236}">
              <a16:creationId xmlns:a16="http://schemas.microsoft.com/office/drawing/2014/main" xmlns="" id="{A5BFC265-11EE-49D0-A5D1-5852382BB886}"/>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F65DEB04-B540-40DC-B704-CF6826F075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427132A3-0BEE-4FD5-8553-AD41FA06A4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AFE0C403-5DFF-4CCD-B16F-4CA08194B13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A1A33336-6C9B-4B5D-947B-060A944D36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660484FF-EC95-4169-95D1-229D0A2435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132080</xdr:rowOff>
    </xdr:from>
    <xdr:to>
      <xdr:col>55</xdr:col>
      <xdr:colOff>50800</xdr:colOff>
      <xdr:row>103</xdr:row>
      <xdr:rowOff>62230</xdr:rowOff>
    </xdr:to>
    <xdr:sp macro="" textlink="">
      <xdr:nvSpPr>
        <xdr:cNvPr id="305" name="楕円 304">
          <a:extLst>
            <a:ext uri="{FF2B5EF4-FFF2-40B4-BE49-F238E27FC236}">
              <a16:creationId xmlns:a16="http://schemas.microsoft.com/office/drawing/2014/main" xmlns="" id="{06D73FDC-3DA4-4CD5-988E-61AC18131894}"/>
            </a:ext>
          </a:extLst>
        </xdr:cNvPr>
        <xdr:cNvSpPr/>
      </xdr:nvSpPr>
      <xdr:spPr>
        <a:xfrm>
          <a:off x="10426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154957</xdr:rowOff>
    </xdr:from>
    <xdr:ext cx="469744" cy="259045"/>
    <xdr:sp macro="" textlink="">
      <xdr:nvSpPr>
        <xdr:cNvPr id="306" name="【市民会館】&#10;一人当たり面積該当値テキスト">
          <a:extLst>
            <a:ext uri="{FF2B5EF4-FFF2-40B4-BE49-F238E27FC236}">
              <a16:creationId xmlns:a16="http://schemas.microsoft.com/office/drawing/2014/main" xmlns="" id="{13F5925F-1D7C-4A2C-BE26-480EC1711D7F}"/>
            </a:ext>
          </a:extLst>
        </xdr:cNvPr>
        <xdr:cNvSpPr txBox="1"/>
      </xdr:nvSpPr>
      <xdr:spPr>
        <a:xfrm>
          <a:off x="10515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151130</xdr:rowOff>
    </xdr:from>
    <xdr:to>
      <xdr:col>50</xdr:col>
      <xdr:colOff>165100</xdr:colOff>
      <xdr:row>103</xdr:row>
      <xdr:rowOff>81280</xdr:rowOff>
    </xdr:to>
    <xdr:sp macro="" textlink="">
      <xdr:nvSpPr>
        <xdr:cNvPr id="307" name="楕円 306">
          <a:extLst>
            <a:ext uri="{FF2B5EF4-FFF2-40B4-BE49-F238E27FC236}">
              <a16:creationId xmlns:a16="http://schemas.microsoft.com/office/drawing/2014/main" xmlns="" id="{35ABB5B5-28DC-4350-AA19-7E7EE78AEFF6}"/>
            </a:ext>
          </a:extLst>
        </xdr:cNvPr>
        <xdr:cNvSpPr/>
      </xdr:nvSpPr>
      <xdr:spPr>
        <a:xfrm>
          <a:off x="9588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xdr:rowOff>
    </xdr:from>
    <xdr:to>
      <xdr:col>55</xdr:col>
      <xdr:colOff>0</xdr:colOff>
      <xdr:row>103</xdr:row>
      <xdr:rowOff>30480</xdr:rowOff>
    </xdr:to>
    <xdr:cxnSp macro="">
      <xdr:nvCxnSpPr>
        <xdr:cNvPr id="308" name="直線コネクタ 307">
          <a:extLst>
            <a:ext uri="{FF2B5EF4-FFF2-40B4-BE49-F238E27FC236}">
              <a16:creationId xmlns:a16="http://schemas.microsoft.com/office/drawing/2014/main" xmlns="" id="{CC089A6A-2D79-46C0-B508-586A9A55B61A}"/>
            </a:ext>
          </a:extLst>
        </xdr:cNvPr>
        <xdr:cNvCxnSpPr/>
      </xdr:nvCxnSpPr>
      <xdr:spPr>
        <a:xfrm flipV="1">
          <a:off x="9639300" y="1767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97807</xdr:rowOff>
    </xdr:from>
    <xdr:ext cx="469744" cy="259045"/>
    <xdr:sp macro="" textlink="">
      <xdr:nvSpPr>
        <xdr:cNvPr id="309" name="n_1mainValue【市民会館】&#10;一人当たり面積">
          <a:extLst>
            <a:ext uri="{FF2B5EF4-FFF2-40B4-BE49-F238E27FC236}">
              <a16:creationId xmlns:a16="http://schemas.microsoft.com/office/drawing/2014/main" xmlns="" id="{48436304-13B0-4817-BBA7-09DFD45DA4B1}"/>
            </a:ext>
          </a:extLst>
        </xdr:cNvPr>
        <xdr:cNvSpPr txBox="1"/>
      </xdr:nvSpPr>
      <xdr:spPr>
        <a:xfrm>
          <a:off x="9391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xmlns="" id="{5C459B8C-EF36-4B08-BF4B-3098DF0B79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xmlns="" id="{0B8A06D1-18C0-43B3-A595-854FEE6CC8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xmlns="" id="{984A868A-2CFA-4E7E-8E3E-D528F8B2EF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xmlns="" id="{AA6B3388-97A4-4ABE-AD83-14174C5C2D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xmlns="" id="{8CB6969A-6D7C-47AF-937F-5ECDCA530F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xmlns="" id="{670B141E-871D-46E5-93A2-BFDA75C699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xmlns="" id="{7C07A8E8-74D2-4B3B-B7DC-A0C449E7F2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xmlns="" id="{419BF61F-C4E0-460F-B55E-AF65A347A4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xmlns="" id="{1064641E-2098-4FD0-A601-81C1C8FB93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xmlns="" id="{8843DEA1-2AC6-4219-84B2-46F9CD2B21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a:extLst>
            <a:ext uri="{FF2B5EF4-FFF2-40B4-BE49-F238E27FC236}">
              <a16:creationId xmlns:a16="http://schemas.microsoft.com/office/drawing/2014/main" xmlns="" id="{9A1A6FCA-7239-42A3-B4DB-0A0CF639B89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a:extLst>
            <a:ext uri="{FF2B5EF4-FFF2-40B4-BE49-F238E27FC236}">
              <a16:creationId xmlns:a16="http://schemas.microsoft.com/office/drawing/2014/main" xmlns="" id="{D37E36D9-9ADE-46A5-B5A3-9D7811F7D9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a:extLst>
            <a:ext uri="{FF2B5EF4-FFF2-40B4-BE49-F238E27FC236}">
              <a16:creationId xmlns:a16="http://schemas.microsoft.com/office/drawing/2014/main" xmlns="" id="{1841431A-FC07-4234-9FE5-4D8DFC4DD0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a:extLst>
            <a:ext uri="{FF2B5EF4-FFF2-40B4-BE49-F238E27FC236}">
              <a16:creationId xmlns:a16="http://schemas.microsoft.com/office/drawing/2014/main" xmlns="" id="{D869BEA7-21D0-4D23-8280-5B754DFEF23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a:extLst>
            <a:ext uri="{FF2B5EF4-FFF2-40B4-BE49-F238E27FC236}">
              <a16:creationId xmlns:a16="http://schemas.microsoft.com/office/drawing/2014/main" xmlns="" id="{35E45E21-0B68-4F57-82FA-2CF30A0D733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a:extLst>
            <a:ext uri="{FF2B5EF4-FFF2-40B4-BE49-F238E27FC236}">
              <a16:creationId xmlns:a16="http://schemas.microsoft.com/office/drawing/2014/main" xmlns="" id="{E6C8D5F7-82F2-4968-9BE1-A46C186D94F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a:extLst>
            <a:ext uri="{FF2B5EF4-FFF2-40B4-BE49-F238E27FC236}">
              <a16:creationId xmlns:a16="http://schemas.microsoft.com/office/drawing/2014/main" xmlns="" id="{791F7445-D5E8-40C1-862B-F3C1822D36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a:extLst>
            <a:ext uri="{FF2B5EF4-FFF2-40B4-BE49-F238E27FC236}">
              <a16:creationId xmlns:a16="http://schemas.microsoft.com/office/drawing/2014/main" xmlns="" id="{DD0B9249-AFDA-4525-B70A-5B61CA0150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a:extLst>
            <a:ext uri="{FF2B5EF4-FFF2-40B4-BE49-F238E27FC236}">
              <a16:creationId xmlns:a16="http://schemas.microsoft.com/office/drawing/2014/main" xmlns="" id="{3960982F-DBC6-4013-B49F-69E0F6D7FA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a:extLst>
            <a:ext uri="{FF2B5EF4-FFF2-40B4-BE49-F238E27FC236}">
              <a16:creationId xmlns:a16="http://schemas.microsoft.com/office/drawing/2014/main" xmlns="" id="{33AED7F1-8FFF-4879-B476-1AC0250090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a:extLst>
            <a:ext uri="{FF2B5EF4-FFF2-40B4-BE49-F238E27FC236}">
              <a16:creationId xmlns:a16="http://schemas.microsoft.com/office/drawing/2014/main" xmlns="" id="{445BB611-0D07-49E0-9E3C-8846EA95217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xmlns="" id="{AA477326-0398-45F6-9B92-8D7B883D022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a:extLst>
            <a:ext uri="{FF2B5EF4-FFF2-40B4-BE49-F238E27FC236}">
              <a16:creationId xmlns:a16="http://schemas.microsoft.com/office/drawing/2014/main" xmlns="" id="{FBC4966E-B57B-4D9D-B813-53E71214B9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xmlns="" id="{06B1DAC9-FAC6-4C8F-BD6F-6105452D2CD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a:extLst>
            <a:ext uri="{FF2B5EF4-FFF2-40B4-BE49-F238E27FC236}">
              <a16:creationId xmlns:a16="http://schemas.microsoft.com/office/drawing/2014/main" xmlns="" id="{948B253F-0FD2-4950-AFF6-A50E792815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35" name="直線コネクタ 334">
          <a:extLst>
            <a:ext uri="{FF2B5EF4-FFF2-40B4-BE49-F238E27FC236}">
              <a16:creationId xmlns:a16="http://schemas.microsoft.com/office/drawing/2014/main" xmlns="" id="{B4680E63-4BF5-4351-9EE7-D1DFDB90BC7A}"/>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36" name="【一般廃棄物処理施設】&#10;有形固定資産減価償却率最小値テキスト">
          <a:extLst>
            <a:ext uri="{FF2B5EF4-FFF2-40B4-BE49-F238E27FC236}">
              <a16:creationId xmlns:a16="http://schemas.microsoft.com/office/drawing/2014/main" xmlns="" id="{2A214E55-BE58-4117-8711-85ECD6EB6A94}"/>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37" name="直線コネクタ 336">
          <a:extLst>
            <a:ext uri="{FF2B5EF4-FFF2-40B4-BE49-F238E27FC236}">
              <a16:creationId xmlns:a16="http://schemas.microsoft.com/office/drawing/2014/main" xmlns="" id="{CD1A0F06-6D2D-4063-A7E3-80C4452E739D}"/>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38" name="【一般廃棄物処理施設】&#10;有形固定資産減価償却率最大値テキスト">
          <a:extLst>
            <a:ext uri="{FF2B5EF4-FFF2-40B4-BE49-F238E27FC236}">
              <a16:creationId xmlns:a16="http://schemas.microsoft.com/office/drawing/2014/main" xmlns="" id="{B2AD9E0F-A246-4BB8-A875-3C590B968BFF}"/>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39" name="直線コネクタ 338">
          <a:extLst>
            <a:ext uri="{FF2B5EF4-FFF2-40B4-BE49-F238E27FC236}">
              <a16:creationId xmlns:a16="http://schemas.microsoft.com/office/drawing/2014/main" xmlns="" id="{687B964D-74CC-4177-9500-D31E26D8C279}"/>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0" name="【一般廃棄物処理施設】&#10;有形固定資産減価償却率平均値テキスト">
          <a:extLst>
            <a:ext uri="{FF2B5EF4-FFF2-40B4-BE49-F238E27FC236}">
              <a16:creationId xmlns:a16="http://schemas.microsoft.com/office/drawing/2014/main" xmlns="" id="{30FD38FC-3CDE-4E07-9DFB-B255A31DB12E}"/>
            </a:ext>
          </a:extLst>
        </xdr:cNvPr>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1" name="フローチャート: 判断 340">
          <a:extLst>
            <a:ext uri="{FF2B5EF4-FFF2-40B4-BE49-F238E27FC236}">
              <a16:creationId xmlns:a16="http://schemas.microsoft.com/office/drawing/2014/main" xmlns="" id="{42CD810C-740C-46ED-BB4E-372E977DB1F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42" name="フローチャート: 判断 341">
          <a:extLst>
            <a:ext uri="{FF2B5EF4-FFF2-40B4-BE49-F238E27FC236}">
              <a16:creationId xmlns:a16="http://schemas.microsoft.com/office/drawing/2014/main" xmlns="" id="{1346B2FF-AA3D-4E9D-8D8B-74501DC64A1B}"/>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xmlns="" id="{706488A5-1036-4A2D-9000-2D664CF5EBE0}"/>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44" name="フローチャート: 判断 343">
          <a:extLst>
            <a:ext uri="{FF2B5EF4-FFF2-40B4-BE49-F238E27FC236}">
              <a16:creationId xmlns:a16="http://schemas.microsoft.com/office/drawing/2014/main" xmlns="" id="{634DCD71-0DC5-4F4D-BD1E-01877A5435E7}"/>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xmlns="" id="{1D51D870-76A9-470F-8FE9-DE82A7C9A42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xmlns="" id="{D9DFDD95-3170-479E-9F4B-9931E18731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1ECD1843-F420-4689-8C64-7F53C1C4EB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xmlns="" id="{D4005FF2-827E-404F-A22F-0C9942D7AA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E89032A8-E673-451F-A001-22CC90DABD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17465519-6830-4D7E-9A4D-5BC7387109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92347</xdr:rowOff>
    </xdr:from>
    <xdr:to>
      <xdr:col>85</xdr:col>
      <xdr:colOff>177800</xdr:colOff>
      <xdr:row>40</xdr:row>
      <xdr:rowOff>22497</xdr:rowOff>
    </xdr:to>
    <xdr:sp macro="" textlink="">
      <xdr:nvSpPr>
        <xdr:cNvPr id="351" name="楕円 350">
          <a:extLst>
            <a:ext uri="{FF2B5EF4-FFF2-40B4-BE49-F238E27FC236}">
              <a16:creationId xmlns:a16="http://schemas.microsoft.com/office/drawing/2014/main" xmlns="" id="{24A8162D-6A18-40AB-A8C3-EAC88D45FBDC}"/>
            </a:ext>
          </a:extLst>
        </xdr:cNvPr>
        <xdr:cNvSpPr/>
      </xdr:nvSpPr>
      <xdr:spPr>
        <a:xfrm>
          <a:off x="16268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70774</xdr:rowOff>
    </xdr:from>
    <xdr:ext cx="405111" cy="259045"/>
    <xdr:sp macro="" textlink="">
      <xdr:nvSpPr>
        <xdr:cNvPr id="352" name="【一般廃棄物処理施設】&#10;有形固定資産減価償却率該当値テキスト">
          <a:extLst>
            <a:ext uri="{FF2B5EF4-FFF2-40B4-BE49-F238E27FC236}">
              <a16:creationId xmlns:a16="http://schemas.microsoft.com/office/drawing/2014/main" xmlns="" id="{E52D08A9-3E7E-4B2F-863B-EC5C0125383A}"/>
            </a:ext>
          </a:extLst>
        </xdr:cNvPr>
        <xdr:cNvSpPr txBox="1"/>
      </xdr:nvSpPr>
      <xdr:spPr>
        <a:xfrm>
          <a:off x="16357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353" name="楕円 352">
          <a:extLst>
            <a:ext uri="{FF2B5EF4-FFF2-40B4-BE49-F238E27FC236}">
              <a16:creationId xmlns:a16="http://schemas.microsoft.com/office/drawing/2014/main" xmlns="" id="{BA6A7E61-1C11-4F2D-AD1D-BCCC6531D21C}"/>
            </a:ext>
          </a:extLst>
        </xdr:cNvPr>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40</xdr:row>
      <xdr:rowOff>56606</xdr:rowOff>
    </xdr:to>
    <xdr:cxnSp macro="">
      <xdr:nvCxnSpPr>
        <xdr:cNvPr id="354" name="直線コネクタ 353">
          <a:extLst>
            <a:ext uri="{FF2B5EF4-FFF2-40B4-BE49-F238E27FC236}">
              <a16:creationId xmlns:a16="http://schemas.microsoft.com/office/drawing/2014/main" xmlns="" id="{725EBC94-EA7A-4F48-BB9E-585E873B038E}"/>
            </a:ext>
          </a:extLst>
        </xdr:cNvPr>
        <xdr:cNvCxnSpPr/>
      </xdr:nvCxnSpPr>
      <xdr:spPr>
        <a:xfrm flipV="1">
          <a:off x="15481300" y="682969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98533</xdr:rowOff>
    </xdr:from>
    <xdr:ext cx="405111" cy="259045"/>
    <xdr:sp macro="" textlink="">
      <xdr:nvSpPr>
        <xdr:cNvPr id="355" name="n_1mainValue【一般廃棄物処理施設】&#10;有形固定資産減価償却率">
          <a:extLst>
            <a:ext uri="{FF2B5EF4-FFF2-40B4-BE49-F238E27FC236}">
              <a16:creationId xmlns:a16="http://schemas.microsoft.com/office/drawing/2014/main" xmlns="" id="{9D3445E3-34A6-4E0F-8575-D321EEF17D49}"/>
            </a:ext>
          </a:extLst>
        </xdr:cNvPr>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xmlns="" id="{4EEFCB35-DA7C-4448-907A-92BF0E08FE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xmlns="" id="{C81A3270-CAA9-4432-A435-D75C30AE04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xmlns="" id="{8E663B45-74FE-4C55-A9DE-3B34250E8B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xmlns="" id="{DC722C88-0D75-4E3A-B38B-4F2BA7BEA8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xmlns="" id="{C573F3E7-ADB5-48DC-8DBB-D2242264EB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xmlns="" id="{DDF60889-A66B-4D1B-9E1F-81667E2F71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xmlns="" id="{4B1BC0E5-F8A3-409E-8A33-2A843972B9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xmlns="" id="{535D1C4B-3A0E-4DBF-B1A9-E16C217B8A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xmlns="" id="{CCF74F4E-50E1-464B-A0E8-59BB9989C2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xmlns="" id="{6C59C667-6150-4460-9213-F099F7CD0F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xmlns="" id="{186632EE-34B5-48CA-86E7-CE39D882257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xmlns="" id="{BEE23E61-0E3E-44B8-89A1-BE196C95D24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xmlns="" id="{D93B622A-B1F9-4FAD-9BF7-768B690B03F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xmlns="" id="{F8BFF423-DF41-4DDD-B5B9-355D4FA84A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xmlns="" id="{669598A7-D2EE-4EFA-875B-29407B0C1CA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xmlns="" id="{5CDD472B-9450-4482-AF62-8A9446D259B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xmlns="" id="{6037F6CD-ADC7-43F5-9E28-329781FA3D8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xmlns="" id="{39BF3B1A-B028-4165-B980-91F41427C70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xmlns="" id="{B1829171-D33C-4A21-A84B-E33D0BE2665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5" name="テキスト ボックス 374">
          <a:extLst>
            <a:ext uri="{FF2B5EF4-FFF2-40B4-BE49-F238E27FC236}">
              <a16:creationId xmlns:a16="http://schemas.microsoft.com/office/drawing/2014/main" xmlns="" id="{B56197AD-9967-463E-AC0F-9F74AB523C1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xmlns="" id="{3A48261E-5298-4F79-8D9B-1FDEC1C6041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7" name="テキスト ボックス 376">
          <a:extLst>
            <a:ext uri="{FF2B5EF4-FFF2-40B4-BE49-F238E27FC236}">
              <a16:creationId xmlns:a16="http://schemas.microsoft.com/office/drawing/2014/main" xmlns="" id="{0D36FA55-2779-48EB-A4D8-DE166C3A432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xmlns="" id="{BF7FA960-7639-42D8-A316-12DA397354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xmlns="" id="{3F85A648-2B3E-402E-AF80-0DFFC0E4F71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xmlns="" id="{91600FA7-A1E1-4B9D-9D36-53A2ED444D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81" name="直線コネクタ 380">
          <a:extLst>
            <a:ext uri="{FF2B5EF4-FFF2-40B4-BE49-F238E27FC236}">
              <a16:creationId xmlns:a16="http://schemas.microsoft.com/office/drawing/2014/main" xmlns="" id="{201F5B39-CCAC-4872-8797-111892BAE92F}"/>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82" name="【一般廃棄物処理施設】&#10;一人当たり有形固定資産（償却資産）額最小値テキスト">
          <a:extLst>
            <a:ext uri="{FF2B5EF4-FFF2-40B4-BE49-F238E27FC236}">
              <a16:creationId xmlns:a16="http://schemas.microsoft.com/office/drawing/2014/main" xmlns="" id="{D692BF05-8696-4A84-8419-659A582164AC}"/>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83" name="直線コネクタ 382">
          <a:extLst>
            <a:ext uri="{FF2B5EF4-FFF2-40B4-BE49-F238E27FC236}">
              <a16:creationId xmlns:a16="http://schemas.microsoft.com/office/drawing/2014/main" xmlns="" id="{286C5630-10DA-4687-9A3A-62572D9DC022}"/>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xmlns="" id="{481C64C9-E382-4AF9-842E-4202BFA95B7F}"/>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85" name="直線コネクタ 384">
          <a:extLst>
            <a:ext uri="{FF2B5EF4-FFF2-40B4-BE49-F238E27FC236}">
              <a16:creationId xmlns:a16="http://schemas.microsoft.com/office/drawing/2014/main" xmlns="" id="{848A6C37-239A-40A5-A373-2F6E536AA603}"/>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86" name="【一般廃棄物処理施設】&#10;一人当たり有形固定資産（償却資産）額平均値テキスト">
          <a:extLst>
            <a:ext uri="{FF2B5EF4-FFF2-40B4-BE49-F238E27FC236}">
              <a16:creationId xmlns:a16="http://schemas.microsoft.com/office/drawing/2014/main" xmlns="" id="{BFF0FCE3-7349-4070-940B-7477C2C30D4B}"/>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87" name="フローチャート: 判断 386">
          <a:extLst>
            <a:ext uri="{FF2B5EF4-FFF2-40B4-BE49-F238E27FC236}">
              <a16:creationId xmlns:a16="http://schemas.microsoft.com/office/drawing/2014/main" xmlns="" id="{B80DE2BA-F6CE-46A5-A0C3-DE595B7F56EA}"/>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88" name="フローチャート: 判断 387">
          <a:extLst>
            <a:ext uri="{FF2B5EF4-FFF2-40B4-BE49-F238E27FC236}">
              <a16:creationId xmlns:a16="http://schemas.microsoft.com/office/drawing/2014/main" xmlns="" id="{59E1531F-7A0A-44CF-9008-CF79D7C609BD}"/>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89" name="n_1aveValue【一般廃棄物処理施設】&#10;一人当たり有形固定資産（償却資産）額">
          <a:extLst>
            <a:ext uri="{FF2B5EF4-FFF2-40B4-BE49-F238E27FC236}">
              <a16:creationId xmlns:a16="http://schemas.microsoft.com/office/drawing/2014/main" xmlns="" id="{0F204927-1253-4495-A60B-E119584E474C}"/>
            </a:ext>
          </a:extLst>
        </xdr:cNvPr>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90" name="フローチャート: 判断 389">
          <a:extLst>
            <a:ext uri="{FF2B5EF4-FFF2-40B4-BE49-F238E27FC236}">
              <a16:creationId xmlns:a16="http://schemas.microsoft.com/office/drawing/2014/main" xmlns="" id="{8C1F37FB-325B-4F08-9691-5CAF64F44799}"/>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91" name="n_2aveValue【一般廃棄物処理施設】&#10;一人当たり有形固定資産（償却資産）額">
          <a:extLst>
            <a:ext uri="{FF2B5EF4-FFF2-40B4-BE49-F238E27FC236}">
              <a16:creationId xmlns:a16="http://schemas.microsoft.com/office/drawing/2014/main" xmlns="" id="{08A163FA-FE59-441B-BFBB-FE2CE46CFA24}"/>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E021CF95-68B6-4F9D-A25C-8D3ACDE2AF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30193E99-9D3E-41C2-B872-A51F9A38EC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D2A28FEB-BF2F-4068-89F5-A1B4F1B75D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E25FE23D-DDF7-4111-B854-EA578CC4E7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D13DFE00-EF96-4F6B-A7FB-22950EB990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64588</xdr:rowOff>
    </xdr:from>
    <xdr:to>
      <xdr:col>116</xdr:col>
      <xdr:colOff>114300</xdr:colOff>
      <xdr:row>40</xdr:row>
      <xdr:rowOff>166188</xdr:rowOff>
    </xdr:to>
    <xdr:sp macro="" textlink="">
      <xdr:nvSpPr>
        <xdr:cNvPr id="397" name="楕円 396">
          <a:extLst>
            <a:ext uri="{FF2B5EF4-FFF2-40B4-BE49-F238E27FC236}">
              <a16:creationId xmlns:a16="http://schemas.microsoft.com/office/drawing/2014/main" xmlns="" id="{0C93A61A-6B76-4A6D-8A74-C9BA1D3718AA}"/>
            </a:ext>
          </a:extLst>
        </xdr:cNvPr>
        <xdr:cNvSpPr/>
      </xdr:nvSpPr>
      <xdr:spPr>
        <a:xfrm>
          <a:off x="22110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87465</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xmlns="" id="{55E828DF-11B7-491B-BF51-EE8C8F9C055D}"/>
            </a:ext>
          </a:extLst>
        </xdr:cNvPr>
        <xdr:cNvSpPr txBox="1"/>
      </xdr:nvSpPr>
      <xdr:spPr>
        <a:xfrm>
          <a:off x="22199600" y="67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71434</xdr:rowOff>
    </xdr:from>
    <xdr:to>
      <xdr:col>112</xdr:col>
      <xdr:colOff>38100</xdr:colOff>
      <xdr:row>41</xdr:row>
      <xdr:rowOff>1584</xdr:rowOff>
    </xdr:to>
    <xdr:sp macro="" textlink="">
      <xdr:nvSpPr>
        <xdr:cNvPr id="399" name="楕円 398">
          <a:extLst>
            <a:ext uri="{FF2B5EF4-FFF2-40B4-BE49-F238E27FC236}">
              <a16:creationId xmlns:a16="http://schemas.microsoft.com/office/drawing/2014/main" xmlns="" id="{4C02AD9A-EFB6-48F5-A271-2D4145684F20}"/>
            </a:ext>
          </a:extLst>
        </xdr:cNvPr>
        <xdr:cNvSpPr/>
      </xdr:nvSpPr>
      <xdr:spPr>
        <a:xfrm>
          <a:off x="21272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115388</xdr:rowOff>
    </xdr:from>
    <xdr:to>
      <xdr:col>116</xdr:col>
      <xdr:colOff>63500</xdr:colOff>
      <xdr:row>40</xdr:row>
      <xdr:rowOff>122234</xdr:rowOff>
    </xdr:to>
    <xdr:cxnSp macro="">
      <xdr:nvCxnSpPr>
        <xdr:cNvPr id="400" name="直線コネクタ 399">
          <a:extLst>
            <a:ext uri="{FF2B5EF4-FFF2-40B4-BE49-F238E27FC236}">
              <a16:creationId xmlns:a16="http://schemas.microsoft.com/office/drawing/2014/main" xmlns="" id="{31A554AA-6F52-4CDE-BD34-BC52D8E0A9A1}"/>
            </a:ext>
          </a:extLst>
        </xdr:cNvPr>
        <xdr:cNvCxnSpPr/>
      </xdr:nvCxnSpPr>
      <xdr:spPr>
        <a:xfrm flipV="1">
          <a:off x="21323300" y="6973388"/>
          <a:ext cx="8382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18111</xdr:rowOff>
    </xdr:from>
    <xdr:ext cx="534377" cy="259045"/>
    <xdr:sp macro="" textlink="">
      <xdr:nvSpPr>
        <xdr:cNvPr id="401" name="n_1mainValue【一般廃棄物処理施設】&#10;一人当たり有形固定資産（償却資産）額">
          <a:extLst>
            <a:ext uri="{FF2B5EF4-FFF2-40B4-BE49-F238E27FC236}">
              <a16:creationId xmlns:a16="http://schemas.microsoft.com/office/drawing/2014/main" xmlns="" id="{FFC1B2C6-ED51-4BDE-A33F-ED2FF46C2D2E}"/>
            </a:ext>
          </a:extLst>
        </xdr:cNvPr>
        <xdr:cNvSpPr txBox="1"/>
      </xdr:nvSpPr>
      <xdr:spPr>
        <a:xfrm>
          <a:off x="210434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xmlns="" id="{0A498A09-0E26-4247-976D-D19984C3AB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xmlns="" id="{CA7982C0-009A-4E93-B41C-313BDDA71B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xmlns="" id="{F34D306C-EF0D-4DF6-8825-C55258C5A2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xmlns="" id="{B82A537C-2EE3-44D5-B440-4146E4F1A9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xmlns="" id="{49EE6E03-7BE3-49CE-9B6B-3341B42681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xmlns="" id="{06465E9E-C8F6-425F-A73B-93528DE746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xmlns="" id="{ED5F1C23-8ED3-4A5D-8323-DEFDA4D20A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xmlns="" id="{1CE70CED-55DB-4039-86D0-B988D03932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xmlns="" id="{11D04F85-08CB-446E-B9AE-B29E6F6EF2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xmlns="" id="{6DC042DF-0AEF-435E-9015-167F7F9CBB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xmlns="" id="{72813A34-DD8E-4A14-8AF5-6ACC0C36C2F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a:extLst>
            <a:ext uri="{FF2B5EF4-FFF2-40B4-BE49-F238E27FC236}">
              <a16:creationId xmlns:a16="http://schemas.microsoft.com/office/drawing/2014/main" xmlns="" id="{68FDE071-3A7F-4132-8521-A09E5176390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xmlns="" id="{B4DFB07A-7D09-4F0F-91C7-95CD8CBE22F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xmlns="" id="{100013A3-ACDE-4D8E-8958-EC9049358EE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xmlns="" id="{6EE18939-2CFC-4943-9D47-6802F5D1DB4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xmlns="" id="{9984A06F-CCFC-4763-8403-9BDAE1D4F2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xmlns="" id="{6A085D55-479B-41B7-8946-6302D4CE4B4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xmlns="" id="{1187069B-A88B-4286-8DC0-72F2387C989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xmlns="" id="{2EBB2762-EDB2-4D4C-A68F-D22A1AA61D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xmlns="" id="{79A929AC-FBA6-4508-89AE-137CD938F3C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xmlns="" id="{D55A0810-EDEA-4704-BBC9-5CC2F8C98A7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a:extLst>
            <a:ext uri="{FF2B5EF4-FFF2-40B4-BE49-F238E27FC236}">
              <a16:creationId xmlns:a16="http://schemas.microsoft.com/office/drawing/2014/main" xmlns="" id="{03E222A9-E0B8-42D6-9AC9-5232846FBBB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xmlns="" id="{1B9F1D44-4B0F-4F5C-BE18-FF4B6F9955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xmlns="" id="{52BB7203-6412-41F4-9770-B2B87042947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a:extLst>
            <a:ext uri="{FF2B5EF4-FFF2-40B4-BE49-F238E27FC236}">
              <a16:creationId xmlns:a16="http://schemas.microsoft.com/office/drawing/2014/main" xmlns="" id="{7A19F807-1785-4318-9E6F-02F638D45D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27" name="直線コネクタ 426">
          <a:extLst>
            <a:ext uri="{FF2B5EF4-FFF2-40B4-BE49-F238E27FC236}">
              <a16:creationId xmlns:a16="http://schemas.microsoft.com/office/drawing/2014/main" xmlns="" id="{E7ADCF33-01CF-44B7-83EA-DC5803455167}"/>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8" name="【保健センター・保健所】&#10;有形固定資産減価償却率最小値テキスト">
          <a:extLst>
            <a:ext uri="{FF2B5EF4-FFF2-40B4-BE49-F238E27FC236}">
              <a16:creationId xmlns:a16="http://schemas.microsoft.com/office/drawing/2014/main" xmlns="" id="{E8161E44-C01E-47AE-B8A3-4D4D20EF2F42}"/>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9" name="直線コネクタ 428">
          <a:extLst>
            <a:ext uri="{FF2B5EF4-FFF2-40B4-BE49-F238E27FC236}">
              <a16:creationId xmlns:a16="http://schemas.microsoft.com/office/drawing/2014/main" xmlns="" id="{272ABBD1-AC6A-491A-A095-260D46726809}"/>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30" name="【保健センター・保健所】&#10;有形固定資産減価償却率最大値テキスト">
          <a:extLst>
            <a:ext uri="{FF2B5EF4-FFF2-40B4-BE49-F238E27FC236}">
              <a16:creationId xmlns:a16="http://schemas.microsoft.com/office/drawing/2014/main" xmlns="" id="{D8DFD29E-76DC-459E-BD31-C40D152159A5}"/>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31" name="直線コネクタ 430">
          <a:extLst>
            <a:ext uri="{FF2B5EF4-FFF2-40B4-BE49-F238E27FC236}">
              <a16:creationId xmlns:a16="http://schemas.microsoft.com/office/drawing/2014/main" xmlns="" id="{72B50CEB-B0DF-4C2B-B04A-4480EE9EC23B}"/>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32" name="【保健センター・保健所】&#10;有形固定資産減価償却率平均値テキスト">
          <a:extLst>
            <a:ext uri="{FF2B5EF4-FFF2-40B4-BE49-F238E27FC236}">
              <a16:creationId xmlns:a16="http://schemas.microsoft.com/office/drawing/2014/main" xmlns="" id="{989870EB-E8EA-410F-86DD-1BECCEE3CF3F}"/>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33" name="フローチャート: 判断 432">
          <a:extLst>
            <a:ext uri="{FF2B5EF4-FFF2-40B4-BE49-F238E27FC236}">
              <a16:creationId xmlns:a16="http://schemas.microsoft.com/office/drawing/2014/main" xmlns="" id="{363784EE-26F4-4B3F-94AF-9572CBCA8067}"/>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a:extLst>
            <a:ext uri="{FF2B5EF4-FFF2-40B4-BE49-F238E27FC236}">
              <a16:creationId xmlns:a16="http://schemas.microsoft.com/office/drawing/2014/main" xmlns="" id="{4F2282E0-2949-4C24-A098-CC0C3352BD81}"/>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xmlns="" id="{7D346429-8738-4593-93E3-ADE1D5B31336}"/>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36" name="フローチャート: 判断 435">
          <a:extLst>
            <a:ext uri="{FF2B5EF4-FFF2-40B4-BE49-F238E27FC236}">
              <a16:creationId xmlns:a16="http://schemas.microsoft.com/office/drawing/2014/main" xmlns="" id="{AB8B1C71-E576-4D61-A16D-EB2669E30743}"/>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xmlns="" id="{E2E4D89F-11A7-429E-849C-62B15A43DF86}"/>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B5C05395-63F1-46C6-94D2-32626FEBFC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6234DD5A-A756-4852-8D19-259CAF8CFE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787B689B-B68A-4009-892F-C9A8A3B011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8ED9823E-E1AB-48F0-BA1D-2F00D0AB29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70A4028D-DE97-4880-9585-E7D4425F10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81462</xdr:rowOff>
    </xdr:from>
    <xdr:to>
      <xdr:col>85</xdr:col>
      <xdr:colOff>177800</xdr:colOff>
      <xdr:row>59</xdr:row>
      <xdr:rowOff>11612</xdr:rowOff>
    </xdr:to>
    <xdr:sp macro="" textlink="">
      <xdr:nvSpPr>
        <xdr:cNvPr id="443" name="楕円 442">
          <a:extLst>
            <a:ext uri="{FF2B5EF4-FFF2-40B4-BE49-F238E27FC236}">
              <a16:creationId xmlns:a16="http://schemas.microsoft.com/office/drawing/2014/main" xmlns="" id="{5D30FB77-502B-4314-9688-B824B9AB85FA}"/>
            </a:ext>
          </a:extLst>
        </xdr:cNvPr>
        <xdr:cNvSpPr/>
      </xdr:nvSpPr>
      <xdr:spPr>
        <a:xfrm>
          <a:off x="16268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104339</xdr:rowOff>
    </xdr:from>
    <xdr:ext cx="405111" cy="259045"/>
    <xdr:sp macro="" textlink="">
      <xdr:nvSpPr>
        <xdr:cNvPr id="444" name="【保健センター・保健所】&#10;有形固定資産減価償却率該当値テキスト">
          <a:extLst>
            <a:ext uri="{FF2B5EF4-FFF2-40B4-BE49-F238E27FC236}">
              <a16:creationId xmlns:a16="http://schemas.microsoft.com/office/drawing/2014/main" xmlns="" id="{9C43DF41-A9AF-45F3-B1DF-51DC385EFD70}"/>
            </a:ext>
          </a:extLst>
        </xdr:cNvPr>
        <xdr:cNvSpPr txBox="1"/>
      </xdr:nvSpPr>
      <xdr:spPr>
        <a:xfrm>
          <a:off x="16357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445" name="楕円 444">
          <a:extLst>
            <a:ext uri="{FF2B5EF4-FFF2-40B4-BE49-F238E27FC236}">
              <a16:creationId xmlns:a16="http://schemas.microsoft.com/office/drawing/2014/main" xmlns="" id="{EF81B3A4-C62A-4312-8E0E-885EE83D0B69}"/>
            </a:ext>
          </a:extLst>
        </xdr:cNvPr>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132262</xdr:rowOff>
    </xdr:from>
    <xdr:to>
      <xdr:col>85</xdr:col>
      <xdr:colOff>127000</xdr:colOff>
      <xdr:row>58</xdr:row>
      <xdr:rowOff>166551</xdr:rowOff>
    </xdr:to>
    <xdr:cxnSp macro="">
      <xdr:nvCxnSpPr>
        <xdr:cNvPr id="446" name="直線コネクタ 445">
          <a:extLst>
            <a:ext uri="{FF2B5EF4-FFF2-40B4-BE49-F238E27FC236}">
              <a16:creationId xmlns:a16="http://schemas.microsoft.com/office/drawing/2014/main" xmlns="" id="{90C38157-DD7E-494A-A7C5-81315E374717}"/>
            </a:ext>
          </a:extLst>
        </xdr:cNvPr>
        <xdr:cNvCxnSpPr/>
      </xdr:nvCxnSpPr>
      <xdr:spPr>
        <a:xfrm flipV="1">
          <a:off x="15481300" y="100763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62428</xdr:rowOff>
    </xdr:from>
    <xdr:ext cx="405111" cy="259045"/>
    <xdr:sp macro="" textlink="">
      <xdr:nvSpPr>
        <xdr:cNvPr id="447" name="n_1mainValue【保健センター・保健所】&#10;有形固定資産減価償却率">
          <a:extLst>
            <a:ext uri="{FF2B5EF4-FFF2-40B4-BE49-F238E27FC236}">
              <a16:creationId xmlns:a16="http://schemas.microsoft.com/office/drawing/2014/main" xmlns="" id="{27239FC3-7073-4F06-B855-62DA0C282280}"/>
            </a:ext>
          </a:extLst>
        </xdr:cNvPr>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xmlns="" id="{503F624A-6D4D-4986-BC69-FCBF388E86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xmlns="" id="{FD385AA2-4273-4040-B70E-E82DAD95AB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xmlns="" id="{6A5E57B9-B609-45D3-A9C6-EF9CFF7D29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xmlns="" id="{9C192822-955A-442F-99F7-C6A6D12FA7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xmlns="" id="{29D4BDC7-8566-4E56-B8DB-68E7A3EF12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xmlns="" id="{63431FB6-2C9C-4C5A-B210-8E4D5E50DE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xmlns="" id="{6804A148-B475-404B-8471-38E1299A0F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xmlns="" id="{EA6F9CB0-107F-4BD7-9253-88D1715C5B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xmlns="" id="{F21CD8EA-E98E-4059-B184-F34F5554A3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xmlns="" id="{68B5AEB7-E8C3-47C1-89FB-88FC4487D6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a:extLst>
            <a:ext uri="{FF2B5EF4-FFF2-40B4-BE49-F238E27FC236}">
              <a16:creationId xmlns:a16="http://schemas.microsoft.com/office/drawing/2014/main" xmlns="" id="{03BF28FF-17BD-4511-A7EC-08B0C0A91B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a:extLst>
            <a:ext uri="{FF2B5EF4-FFF2-40B4-BE49-F238E27FC236}">
              <a16:creationId xmlns:a16="http://schemas.microsoft.com/office/drawing/2014/main" xmlns="" id="{18509ECF-B495-432C-92C0-5C96DCB00F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a:extLst>
            <a:ext uri="{FF2B5EF4-FFF2-40B4-BE49-F238E27FC236}">
              <a16:creationId xmlns:a16="http://schemas.microsoft.com/office/drawing/2014/main" xmlns="" id="{FC3059E2-69AC-4534-9045-2B277FD92BE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a:extLst>
            <a:ext uri="{FF2B5EF4-FFF2-40B4-BE49-F238E27FC236}">
              <a16:creationId xmlns:a16="http://schemas.microsoft.com/office/drawing/2014/main" xmlns="" id="{5BABE89F-9D7A-4F03-B1EB-02D537919E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a:extLst>
            <a:ext uri="{FF2B5EF4-FFF2-40B4-BE49-F238E27FC236}">
              <a16:creationId xmlns:a16="http://schemas.microsoft.com/office/drawing/2014/main" xmlns="" id="{0D7C0225-5BB0-4CFE-98DB-E2A156E6ED1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a:extLst>
            <a:ext uri="{FF2B5EF4-FFF2-40B4-BE49-F238E27FC236}">
              <a16:creationId xmlns:a16="http://schemas.microsoft.com/office/drawing/2014/main" xmlns="" id="{0D70214B-5656-4643-96BD-A38F15449B2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a:extLst>
            <a:ext uri="{FF2B5EF4-FFF2-40B4-BE49-F238E27FC236}">
              <a16:creationId xmlns:a16="http://schemas.microsoft.com/office/drawing/2014/main" xmlns="" id="{F31323F0-1E3D-48F3-8A4D-3C620BA0635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a:extLst>
            <a:ext uri="{FF2B5EF4-FFF2-40B4-BE49-F238E27FC236}">
              <a16:creationId xmlns:a16="http://schemas.microsoft.com/office/drawing/2014/main" xmlns="" id="{3D85770B-02F4-4D1D-9DB2-9A385E221FA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xmlns="" id="{F014A4A7-37DE-4C80-A656-961DB21503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66E24BCE-6288-49E2-9AE7-8A9AEA62FF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xmlns="" id="{F54CD4B6-7484-420C-9D7B-13E6C862E7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69" name="直線コネクタ 468">
          <a:extLst>
            <a:ext uri="{FF2B5EF4-FFF2-40B4-BE49-F238E27FC236}">
              <a16:creationId xmlns:a16="http://schemas.microsoft.com/office/drawing/2014/main" xmlns="" id="{FCA27DFB-83FC-4476-A681-115D7A63F11C}"/>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70" name="【保健センター・保健所】&#10;一人当たり面積最小値テキスト">
          <a:extLst>
            <a:ext uri="{FF2B5EF4-FFF2-40B4-BE49-F238E27FC236}">
              <a16:creationId xmlns:a16="http://schemas.microsoft.com/office/drawing/2014/main" xmlns="" id="{DCC3FCE1-A51B-4B56-BEF8-C0925D24F703}"/>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71" name="直線コネクタ 470">
          <a:extLst>
            <a:ext uri="{FF2B5EF4-FFF2-40B4-BE49-F238E27FC236}">
              <a16:creationId xmlns:a16="http://schemas.microsoft.com/office/drawing/2014/main" xmlns="" id="{BC562135-9F44-4A05-A797-16855F3C33FA}"/>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2" name="【保健センター・保健所】&#10;一人当たり面積最大値テキスト">
          <a:extLst>
            <a:ext uri="{FF2B5EF4-FFF2-40B4-BE49-F238E27FC236}">
              <a16:creationId xmlns:a16="http://schemas.microsoft.com/office/drawing/2014/main" xmlns="" id="{37A2C5BE-1413-43EC-A1A0-7736B611509C}"/>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3" name="直線コネクタ 472">
          <a:extLst>
            <a:ext uri="{FF2B5EF4-FFF2-40B4-BE49-F238E27FC236}">
              <a16:creationId xmlns:a16="http://schemas.microsoft.com/office/drawing/2014/main" xmlns="" id="{E7E7845F-7811-462E-8798-74BEB2CAD0F2}"/>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74" name="【保健センター・保健所】&#10;一人当たり面積平均値テキスト">
          <a:extLst>
            <a:ext uri="{FF2B5EF4-FFF2-40B4-BE49-F238E27FC236}">
              <a16:creationId xmlns:a16="http://schemas.microsoft.com/office/drawing/2014/main" xmlns="" id="{D4A1AE3F-B46C-4ABB-AF09-A7B1549AC733}"/>
            </a:ext>
          </a:extLst>
        </xdr:cNvPr>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75" name="フローチャート: 判断 474">
          <a:extLst>
            <a:ext uri="{FF2B5EF4-FFF2-40B4-BE49-F238E27FC236}">
              <a16:creationId xmlns:a16="http://schemas.microsoft.com/office/drawing/2014/main" xmlns="" id="{8C6721EB-3511-4050-8355-B5055D54D85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76" name="フローチャート: 判断 475">
          <a:extLst>
            <a:ext uri="{FF2B5EF4-FFF2-40B4-BE49-F238E27FC236}">
              <a16:creationId xmlns:a16="http://schemas.microsoft.com/office/drawing/2014/main" xmlns="" id="{ACB511CA-E924-4E1B-A9ED-A3507B430C1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477" name="n_1aveValue【保健センター・保健所】&#10;一人当たり面積">
          <a:extLst>
            <a:ext uri="{FF2B5EF4-FFF2-40B4-BE49-F238E27FC236}">
              <a16:creationId xmlns:a16="http://schemas.microsoft.com/office/drawing/2014/main" xmlns="" id="{D1E9D635-1B20-40FC-92D1-7DDE1A4EDA48}"/>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78" name="フローチャート: 判断 477">
          <a:extLst>
            <a:ext uri="{FF2B5EF4-FFF2-40B4-BE49-F238E27FC236}">
              <a16:creationId xmlns:a16="http://schemas.microsoft.com/office/drawing/2014/main" xmlns="" id="{AC26E5C0-9506-4ABB-A1EA-67BFCD77A4AB}"/>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79" name="n_2aveValue【保健センター・保健所】&#10;一人当たり面積">
          <a:extLst>
            <a:ext uri="{FF2B5EF4-FFF2-40B4-BE49-F238E27FC236}">
              <a16:creationId xmlns:a16="http://schemas.microsoft.com/office/drawing/2014/main" xmlns="" id="{A4E6A893-2576-481D-9000-84F54E31C845}"/>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AEAE881A-8C63-40E4-A1D7-E938FF04AB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7A9C4E28-A32D-4E65-8C16-582615C46B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9E3EAFD2-CB72-4878-A6C6-E161D21142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7DB05FBB-83E6-46BC-AA15-D0D3AE9BE9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544A7884-97B9-4B70-8B78-83B9D829A9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485" name="楕円 484">
          <a:extLst>
            <a:ext uri="{FF2B5EF4-FFF2-40B4-BE49-F238E27FC236}">
              <a16:creationId xmlns:a16="http://schemas.microsoft.com/office/drawing/2014/main" xmlns="" id="{186ADF55-7660-4053-9B01-9D52E5C086B9}"/>
            </a:ext>
          </a:extLst>
        </xdr:cNvPr>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31513</xdr:rowOff>
    </xdr:from>
    <xdr:ext cx="469744" cy="259045"/>
    <xdr:sp macro="" textlink="">
      <xdr:nvSpPr>
        <xdr:cNvPr id="486" name="【保健センター・保健所】&#10;一人当たり面積該当値テキスト">
          <a:extLst>
            <a:ext uri="{FF2B5EF4-FFF2-40B4-BE49-F238E27FC236}">
              <a16:creationId xmlns:a16="http://schemas.microsoft.com/office/drawing/2014/main" xmlns="" id="{C1854052-DC8A-4973-B806-A325A3A3EB9E}"/>
            </a:ext>
          </a:extLst>
        </xdr:cNvPr>
        <xdr:cNvSpPr txBox="1"/>
      </xdr:nvSpPr>
      <xdr:spPr>
        <a:xfrm>
          <a:off x="22199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487" name="楕円 486">
          <a:extLst>
            <a:ext uri="{FF2B5EF4-FFF2-40B4-BE49-F238E27FC236}">
              <a16:creationId xmlns:a16="http://schemas.microsoft.com/office/drawing/2014/main" xmlns="" id="{4E07ADD5-1A3D-4A90-82FA-6EA9704DF2CA}"/>
            </a:ext>
          </a:extLst>
        </xdr:cNvPr>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488" name="直線コネクタ 487">
          <a:extLst>
            <a:ext uri="{FF2B5EF4-FFF2-40B4-BE49-F238E27FC236}">
              <a16:creationId xmlns:a16="http://schemas.microsoft.com/office/drawing/2014/main" xmlns="" id="{6225616D-E806-4D68-B203-AF01CA5FAD9D}"/>
            </a:ext>
          </a:extLst>
        </xdr:cNvPr>
        <xdr:cNvCxnSpPr/>
      </xdr:nvCxnSpPr>
      <xdr:spPr>
        <a:xfrm flipV="1">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489" name="n_1mainValue【保健センター・保健所】&#10;一人当たり面積">
          <a:extLst>
            <a:ext uri="{FF2B5EF4-FFF2-40B4-BE49-F238E27FC236}">
              <a16:creationId xmlns:a16="http://schemas.microsoft.com/office/drawing/2014/main" xmlns="" id="{7BAB79E6-EB6B-40C3-BCC3-44DAE8BF5035}"/>
            </a:ext>
          </a:extLst>
        </xdr:cNvPr>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xmlns="" id="{D3658D29-FB9E-4A5A-A874-6D7BF16042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xmlns="" id="{04EB5378-1ED9-4A11-BF7B-AB28575EE1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xmlns="" id="{A0E68A5F-10AF-4D45-B847-595E172A98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xmlns="" id="{CDE93C24-2331-4178-87C5-5F323E276B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xmlns="" id="{B94CD7C3-0689-4277-BF2A-CC9E608EF0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xmlns="" id="{A0F85579-A07F-4A2C-A7D8-090A68A478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xmlns="" id="{A2ABFF40-B68C-4D91-8B1D-8731FDE1E1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xmlns="" id="{356BC539-7D5F-4D63-A6CE-4F4EBCDA9F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a16="http://schemas.microsoft.com/office/drawing/2014/main" xmlns="" id="{DA433368-4976-479F-8914-73B2300488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a16="http://schemas.microsoft.com/office/drawing/2014/main" xmlns="" id="{71DB31E5-56FC-4A9B-A663-3974D67B9C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xmlns="" id="{BE6D53A9-629E-451A-8161-EF45940D390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a:extLst>
            <a:ext uri="{FF2B5EF4-FFF2-40B4-BE49-F238E27FC236}">
              <a16:creationId xmlns:a16="http://schemas.microsoft.com/office/drawing/2014/main" xmlns="" id="{0897A813-FC14-4C20-8091-3196EAD7DB3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xmlns="" id="{402D2917-B7A8-4D03-989A-290C44A2433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xmlns="" id="{8DAD4303-3C8E-4E09-8764-FA0E255223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xmlns="" id="{02FFD9D7-6B8B-4B77-844A-AB4B982305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xmlns="" id="{77E0F777-C06E-4252-ACC5-FFCECD81DD0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xmlns="" id="{B71AADB8-8E20-47C7-B59D-391A720FC9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xmlns="" id="{1263120B-B892-4425-8A31-1F9AFEACD2A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xmlns="" id="{421E7D54-C16F-4D47-ABA1-20CA1ED2F9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xmlns="" id="{A6C30432-0335-40D8-B534-69A45C0DF24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xmlns="" id="{8D4D9774-B4C7-4084-AB12-37C7400537B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a:extLst>
            <a:ext uri="{FF2B5EF4-FFF2-40B4-BE49-F238E27FC236}">
              <a16:creationId xmlns:a16="http://schemas.microsoft.com/office/drawing/2014/main" xmlns="" id="{02B2A170-5F13-426D-B733-B859791807F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xmlns="" id="{E65DE357-A8A6-4805-9B19-95ED61F800C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xmlns="" id="{3967CBA3-B8BE-45FB-A985-5A33C9EE89B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a:extLst>
            <a:ext uri="{FF2B5EF4-FFF2-40B4-BE49-F238E27FC236}">
              <a16:creationId xmlns:a16="http://schemas.microsoft.com/office/drawing/2014/main" xmlns="" id="{B36207DD-8875-4EB1-94FB-E2310B2850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15" name="直線コネクタ 514">
          <a:extLst>
            <a:ext uri="{FF2B5EF4-FFF2-40B4-BE49-F238E27FC236}">
              <a16:creationId xmlns:a16="http://schemas.microsoft.com/office/drawing/2014/main" xmlns="" id="{83B40ABA-3E73-4F0F-9A8D-AA371ED482C2}"/>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16" name="【消防施設】&#10;有形固定資産減価償却率最小値テキスト">
          <a:extLst>
            <a:ext uri="{FF2B5EF4-FFF2-40B4-BE49-F238E27FC236}">
              <a16:creationId xmlns:a16="http://schemas.microsoft.com/office/drawing/2014/main" xmlns="" id="{41E5C912-A109-4575-B3A9-D0AAB0A6F5C4}"/>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17" name="直線コネクタ 516">
          <a:extLst>
            <a:ext uri="{FF2B5EF4-FFF2-40B4-BE49-F238E27FC236}">
              <a16:creationId xmlns:a16="http://schemas.microsoft.com/office/drawing/2014/main" xmlns="" id="{07EBEBDF-2F79-475E-98EA-A1460BBA2976}"/>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18" name="【消防施設】&#10;有形固定資産減価償却率最大値テキスト">
          <a:extLst>
            <a:ext uri="{FF2B5EF4-FFF2-40B4-BE49-F238E27FC236}">
              <a16:creationId xmlns:a16="http://schemas.microsoft.com/office/drawing/2014/main" xmlns="" id="{480F0EDD-04A9-44F6-8198-4DA82332864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19" name="直線コネクタ 518">
          <a:extLst>
            <a:ext uri="{FF2B5EF4-FFF2-40B4-BE49-F238E27FC236}">
              <a16:creationId xmlns:a16="http://schemas.microsoft.com/office/drawing/2014/main" xmlns="" id="{F0F7C539-8234-4F36-9B4B-14AC4E667B5A}"/>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20" name="【消防施設】&#10;有形固定資産減価償却率平均値テキスト">
          <a:extLst>
            <a:ext uri="{FF2B5EF4-FFF2-40B4-BE49-F238E27FC236}">
              <a16:creationId xmlns:a16="http://schemas.microsoft.com/office/drawing/2014/main" xmlns="" id="{9C428800-8F79-489C-BF64-9A178960F2DF}"/>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1" name="フローチャート: 判断 520">
          <a:extLst>
            <a:ext uri="{FF2B5EF4-FFF2-40B4-BE49-F238E27FC236}">
              <a16:creationId xmlns:a16="http://schemas.microsoft.com/office/drawing/2014/main" xmlns="" id="{02F1AF6B-098D-479E-831F-9CAB7EDB5BA8}"/>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2" name="フローチャート: 判断 521">
          <a:extLst>
            <a:ext uri="{FF2B5EF4-FFF2-40B4-BE49-F238E27FC236}">
              <a16:creationId xmlns:a16="http://schemas.microsoft.com/office/drawing/2014/main" xmlns="" id="{6217B6A2-CEBD-4B28-A9B1-87BF3DB7CE49}"/>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23" name="n_1aveValue【消防施設】&#10;有形固定資産減価償却率">
          <a:extLst>
            <a:ext uri="{FF2B5EF4-FFF2-40B4-BE49-F238E27FC236}">
              <a16:creationId xmlns:a16="http://schemas.microsoft.com/office/drawing/2014/main" xmlns="" id="{9C68A354-9958-42D8-87FD-307D177E8801}"/>
            </a:ext>
          </a:extLst>
        </xdr:cNvPr>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24" name="フローチャート: 判断 523">
          <a:extLst>
            <a:ext uri="{FF2B5EF4-FFF2-40B4-BE49-F238E27FC236}">
              <a16:creationId xmlns:a16="http://schemas.microsoft.com/office/drawing/2014/main" xmlns="" id="{7BD2BAE2-C573-4258-AE2E-0ADD67F3E714}"/>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25" name="n_2aveValue【消防施設】&#10;有形固定資産減価償却率">
          <a:extLst>
            <a:ext uri="{FF2B5EF4-FFF2-40B4-BE49-F238E27FC236}">
              <a16:creationId xmlns:a16="http://schemas.microsoft.com/office/drawing/2014/main" xmlns="" id="{1C5D1756-87A4-489D-B749-266B33A65B84}"/>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E13690C4-4F9E-499A-B844-5B606AAB02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EB1A703B-7E26-4B7A-8008-2031D7E6F2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80EBEBAE-CAA3-4B66-8F5E-E3D0392251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0AD6A67E-751B-49AC-8861-1B59437BFA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C53CBAD8-0160-4E11-A52A-2B8E809ED6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29755</xdr:rowOff>
    </xdr:from>
    <xdr:to>
      <xdr:col>85</xdr:col>
      <xdr:colOff>177800</xdr:colOff>
      <xdr:row>80</xdr:row>
      <xdr:rowOff>131355</xdr:rowOff>
    </xdr:to>
    <xdr:sp macro="" textlink="">
      <xdr:nvSpPr>
        <xdr:cNvPr id="531" name="楕円 530">
          <a:extLst>
            <a:ext uri="{FF2B5EF4-FFF2-40B4-BE49-F238E27FC236}">
              <a16:creationId xmlns:a16="http://schemas.microsoft.com/office/drawing/2014/main" xmlns="" id="{3D9067EF-EF16-4C24-AA88-1277105E198C}"/>
            </a:ext>
          </a:extLst>
        </xdr:cNvPr>
        <xdr:cNvSpPr/>
      </xdr:nvSpPr>
      <xdr:spPr>
        <a:xfrm>
          <a:off x="16268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52632</xdr:rowOff>
    </xdr:from>
    <xdr:ext cx="405111" cy="259045"/>
    <xdr:sp macro="" textlink="">
      <xdr:nvSpPr>
        <xdr:cNvPr id="532" name="【消防施設】&#10;有形固定資産減価償却率該当値テキスト">
          <a:extLst>
            <a:ext uri="{FF2B5EF4-FFF2-40B4-BE49-F238E27FC236}">
              <a16:creationId xmlns:a16="http://schemas.microsoft.com/office/drawing/2014/main" xmlns="" id="{240CD100-5920-46F4-B597-ECC1A7280AD9}"/>
            </a:ext>
          </a:extLst>
        </xdr:cNvPr>
        <xdr:cNvSpPr txBox="1"/>
      </xdr:nvSpPr>
      <xdr:spPr>
        <a:xfrm>
          <a:off x="16357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533" name="楕円 532">
          <a:extLst>
            <a:ext uri="{FF2B5EF4-FFF2-40B4-BE49-F238E27FC236}">
              <a16:creationId xmlns:a16="http://schemas.microsoft.com/office/drawing/2014/main" xmlns="" id="{54585EA3-505F-4DD5-BFA1-72EECB2FF798}"/>
            </a:ext>
          </a:extLst>
        </xdr:cNvPr>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80555</xdr:rowOff>
    </xdr:from>
    <xdr:to>
      <xdr:col>85</xdr:col>
      <xdr:colOff>127000</xdr:colOff>
      <xdr:row>80</xdr:row>
      <xdr:rowOff>113212</xdr:rowOff>
    </xdr:to>
    <xdr:cxnSp macro="">
      <xdr:nvCxnSpPr>
        <xdr:cNvPr id="534" name="直線コネクタ 533">
          <a:extLst>
            <a:ext uri="{FF2B5EF4-FFF2-40B4-BE49-F238E27FC236}">
              <a16:creationId xmlns:a16="http://schemas.microsoft.com/office/drawing/2014/main" xmlns="" id="{6557CA11-3B54-4B2C-BB3A-4739DE2C3BB1}"/>
            </a:ext>
          </a:extLst>
        </xdr:cNvPr>
        <xdr:cNvCxnSpPr/>
      </xdr:nvCxnSpPr>
      <xdr:spPr>
        <a:xfrm flipV="1">
          <a:off x="15481300" y="137965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9089</xdr:rowOff>
    </xdr:from>
    <xdr:ext cx="405111" cy="259045"/>
    <xdr:sp macro="" textlink="">
      <xdr:nvSpPr>
        <xdr:cNvPr id="535" name="n_1mainValue【消防施設】&#10;有形固定資産減価償却率">
          <a:extLst>
            <a:ext uri="{FF2B5EF4-FFF2-40B4-BE49-F238E27FC236}">
              <a16:creationId xmlns:a16="http://schemas.microsoft.com/office/drawing/2014/main" xmlns="" id="{B33223DE-C542-4EE8-9DEB-5D4F74316D7D}"/>
            </a:ext>
          </a:extLst>
        </xdr:cNvPr>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xmlns="" id="{E5E73C2E-678A-4FF5-A944-C21BF4AA0F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xmlns="" id="{B854B301-3107-4FFA-A5BD-4F418BBA54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xmlns="" id="{45871B74-C569-48FD-9C60-D8B911A243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xmlns="" id="{B6933965-37C5-42E8-85C2-95001BDFC0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xmlns="" id="{945248DF-5616-450E-B36C-5E1204702E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xmlns="" id="{D6AC3B2A-FCDA-4B91-A3EF-01449E9F0E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xmlns="" id="{80A35763-9E35-4E79-A5AE-F35C156301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xmlns="" id="{4ED15202-361B-46E0-A8D6-C8B24E9D7E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xmlns="" id="{DEAFAFB7-7800-45BE-8B38-17B3EF1091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xmlns="" id="{E2CF1DEB-C616-4E3E-ADD9-EE98337B25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a:extLst>
            <a:ext uri="{FF2B5EF4-FFF2-40B4-BE49-F238E27FC236}">
              <a16:creationId xmlns:a16="http://schemas.microsoft.com/office/drawing/2014/main" xmlns="" id="{B6646A17-CB1D-439E-876F-03C01592183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a:extLst>
            <a:ext uri="{FF2B5EF4-FFF2-40B4-BE49-F238E27FC236}">
              <a16:creationId xmlns:a16="http://schemas.microsoft.com/office/drawing/2014/main" xmlns="" id="{68F413CD-1279-4D4F-AD95-4B219426198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a:extLst>
            <a:ext uri="{FF2B5EF4-FFF2-40B4-BE49-F238E27FC236}">
              <a16:creationId xmlns:a16="http://schemas.microsoft.com/office/drawing/2014/main" xmlns="" id="{10D1BB0F-C282-4CA3-9AC0-12A86D0E02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a:extLst>
            <a:ext uri="{FF2B5EF4-FFF2-40B4-BE49-F238E27FC236}">
              <a16:creationId xmlns:a16="http://schemas.microsoft.com/office/drawing/2014/main" xmlns="" id="{4E497B74-A6B9-4B58-B458-AD68762A4CD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a:extLst>
            <a:ext uri="{FF2B5EF4-FFF2-40B4-BE49-F238E27FC236}">
              <a16:creationId xmlns:a16="http://schemas.microsoft.com/office/drawing/2014/main" xmlns="" id="{96743339-46B6-4750-A1DA-1FA1BA13E8F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a:extLst>
            <a:ext uri="{FF2B5EF4-FFF2-40B4-BE49-F238E27FC236}">
              <a16:creationId xmlns:a16="http://schemas.microsoft.com/office/drawing/2014/main" xmlns="" id="{7E472D4E-097D-47CD-BF39-5F60C42A336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a:extLst>
            <a:ext uri="{FF2B5EF4-FFF2-40B4-BE49-F238E27FC236}">
              <a16:creationId xmlns:a16="http://schemas.microsoft.com/office/drawing/2014/main" xmlns="" id="{15CF4BDD-1140-4656-B3CF-F22B59A2D22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a:extLst>
            <a:ext uri="{FF2B5EF4-FFF2-40B4-BE49-F238E27FC236}">
              <a16:creationId xmlns:a16="http://schemas.microsoft.com/office/drawing/2014/main" xmlns="" id="{F1DE95ED-7858-42CC-B278-BF17E778DC5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a:extLst>
            <a:ext uri="{FF2B5EF4-FFF2-40B4-BE49-F238E27FC236}">
              <a16:creationId xmlns:a16="http://schemas.microsoft.com/office/drawing/2014/main" xmlns="" id="{A8635ED0-A289-479C-A6C7-AF0EACC26B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xmlns="" id="{11E7BE97-6521-4FB9-BD11-A97B7EB7BF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a:extLst>
            <a:ext uri="{FF2B5EF4-FFF2-40B4-BE49-F238E27FC236}">
              <a16:creationId xmlns:a16="http://schemas.microsoft.com/office/drawing/2014/main" xmlns="" id="{5DD9E640-6E00-4CF8-A53E-ECBBF76F9F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57" name="直線コネクタ 556">
          <a:extLst>
            <a:ext uri="{FF2B5EF4-FFF2-40B4-BE49-F238E27FC236}">
              <a16:creationId xmlns:a16="http://schemas.microsoft.com/office/drawing/2014/main" xmlns="" id="{C0CA2CC6-A3C8-4C29-BC24-B3051C246E91}"/>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8" name="【消防施設】&#10;一人当たり面積最小値テキスト">
          <a:extLst>
            <a:ext uri="{FF2B5EF4-FFF2-40B4-BE49-F238E27FC236}">
              <a16:creationId xmlns:a16="http://schemas.microsoft.com/office/drawing/2014/main" xmlns="" id="{279A6EAC-AF96-4586-86D5-708E4944B8D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9" name="直線コネクタ 558">
          <a:extLst>
            <a:ext uri="{FF2B5EF4-FFF2-40B4-BE49-F238E27FC236}">
              <a16:creationId xmlns:a16="http://schemas.microsoft.com/office/drawing/2014/main" xmlns="" id="{36E70B13-A181-41A3-9914-969FF90DE7F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0" name="【消防施設】&#10;一人当たり面積最大値テキスト">
          <a:extLst>
            <a:ext uri="{FF2B5EF4-FFF2-40B4-BE49-F238E27FC236}">
              <a16:creationId xmlns:a16="http://schemas.microsoft.com/office/drawing/2014/main" xmlns="" id="{730243B2-C79F-4229-B03F-2A9C0BA38968}"/>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1" name="直線コネクタ 560">
          <a:extLst>
            <a:ext uri="{FF2B5EF4-FFF2-40B4-BE49-F238E27FC236}">
              <a16:creationId xmlns:a16="http://schemas.microsoft.com/office/drawing/2014/main" xmlns="" id="{6C757D91-2DFF-4E5A-826A-CE47560610B4}"/>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62" name="【消防施設】&#10;一人当たり面積平均値テキスト">
          <a:extLst>
            <a:ext uri="{FF2B5EF4-FFF2-40B4-BE49-F238E27FC236}">
              <a16:creationId xmlns:a16="http://schemas.microsoft.com/office/drawing/2014/main" xmlns="" id="{FCC42CB5-601A-44C1-ACE9-97E8F681B4AD}"/>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3" name="フローチャート: 判断 562">
          <a:extLst>
            <a:ext uri="{FF2B5EF4-FFF2-40B4-BE49-F238E27FC236}">
              <a16:creationId xmlns:a16="http://schemas.microsoft.com/office/drawing/2014/main" xmlns="" id="{F905EA4A-57B6-49BD-A623-C5FFEA8B547F}"/>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4" name="フローチャート: 判断 563">
          <a:extLst>
            <a:ext uri="{FF2B5EF4-FFF2-40B4-BE49-F238E27FC236}">
              <a16:creationId xmlns:a16="http://schemas.microsoft.com/office/drawing/2014/main" xmlns="" id="{D7338EB0-231D-4D55-869A-804F918E81A6}"/>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565" name="n_1aveValue【消防施設】&#10;一人当たり面積">
          <a:extLst>
            <a:ext uri="{FF2B5EF4-FFF2-40B4-BE49-F238E27FC236}">
              <a16:creationId xmlns:a16="http://schemas.microsoft.com/office/drawing/2014/main" xmlns="" id="{6B97A725-DD19-4F6C-8313-3E8B239881F1}"/>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66" name="フローチャート: 判断 565">
          <a:extLst>
            <a:ext uri="{FF2B5EF4-FFF2-40B4-BE49-F238E27FC236}">
              <a16:creationId xmlns:a16="http://schemas.microsoft.com/office/drawing/2014/main" xmlns="" id="{4E885DE5-D2F6-4329-9CB9-EC6CA513D257}"/>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67" name="n_2aveValue【消防施設】&#10;一人当たり面積">
          <a:extLst>
            <a:ext uri="{FF2B5EF4-FFF2-40B4-BE49-F238E27FC236}">
              <a16:creationId xmlns:a16="http://schemas.microsoft.com/office/drawing/2014/main" xmlns="" id="{3BDF4F15-A5F2-4184-AF25-B40694FEE634}"/>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0AF913D4-0D41-4B24-8CFC-9945304C56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E57E40FA-F3A1-4E7C-871A-1A86082785A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14747C1B-941A-4013-BD92-6348480A49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6FE78285-8B1E-4DF7-B983-C8382B31FD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2AB13C8E-6B8F-4883-965D-A71A2B13FA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573" name="楕円 572">
          <a:extLst>
            <a:ext uri="{FF2B5EF4-FFF2-40B4-BE49-F238E27FC236}">
              <a16:creationId xmlns:a16="http://schemas.microsoft.com/office/drawing/2014/main" xmlns="" id="{5A29C08E-1C55-4BE4-B66D-5067ACE76DE6}"/>
            </a:ext>
          </a:extLst>
        </xdr:cNvPr>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574" name="【消防施設】&#10;一人当たり面積該当値テキスト">
          <a:extLst>
            <a:ext uri="{FF2B5EF4-FFF2-40B4-BE49-F238E27FC236}">
              <a16:creationId xmlns:a16="http://schemas.microsoft.com/office/drawing/2014/main" xmlns="" id="{C31B5F08-BDD2-49FB-AE4B-16FCB7F57810}"/>
            </a:ext>
          </a:extLst>
        </xdr:cNvPr>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75" name="楕円 574">
          <a:extLst>
            <a:ext uri="{FF2B5EF4-FFF2-40B4-BE49-F238E27FC236}">
              <a16:creationId xmlns:a16="http://schemas.microsoft.com/office/drawing/2014/main" xmlns="" id="{56262E0D-46D7-4F86-9481-38FBC9C50696}"/>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152400</xdr:rowOff>
    </xdr:to>
    <xdr:cxnSp macro="">
      <xdr:nvCxnSpPr>
        <xdr:cNvPr id="576" name="直線コネクタ 575">
          <a:extLst>
            <a:ext uri="{FF2B5EF4-FFF2-40B4-BE49-F238E27FC236}">
              <a16:creationId xmlns:a16="http://schemas.microsoft.com/office/drawing/2014/main" xmlns="" id="{CABB923D-3DE7-40B4-ADE0-A3EA700A0A5B}"/>
            </a:ext>
          </a:extLst>
        </xdr:cNvPr>
        <xdr:cNvCxnSpPr/>
      </xdr:nvCxnSpPr>
      <xdr:spPr>
        <a:xfrm flipV="1">
          <a:off x="21323300" y="1420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577" name="n_1mainValue【消防施設】&#10;一人当たり面積">
          <a:extLst>
            <a:ext uri="{FF2B5EF4-FFF2-40B4-BE49-F238E27FC236}">
              <a16:creationId xmlns:a16="http://schemas.microsoft.com/office/drawing/2014/main" xmlns="" id="{8DFF14F9-3AEA-422B-B207-CF9AAAD7C677}"/>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xmlns="" id="{29AAECAF-65F4-4112-ACA7-1CB661EF8E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xmlns="" id="{BFB9EC42-72E3-4D13-8300-B31938A24E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xmlns="" id="{D8BB65A2-D064-4C01-A96D-7B5AD63044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xmlns="" id="{FCE5431C-F01C-402C-825C-0EA4311CAC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xmlns="" id="{1BFEE9F6-0967-4A19-BF0D-C8DC8A32BE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xmlns="" id="{3364C975-6CE4-423B-9360-B96CB4AE31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xmlns="" id="{341E9D2A-40F1-43B0-8D63-A0D5DE7B6D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xmlns="" id="{3C9DFBE8-B020-4D1E-A7C4-7BDC635D25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xmlns="" id="{5E1D0CF2-76C3-4574-8476-988A208D6A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xmlns="" id="{C1919AB9-E949-43B9-8F6C-0B1030CDB2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a:extLst>
            <a:ext uri="{FF2B5EF4-FFF2-40B4-BE49-F238E27FC236}">
              <a16:creationId xmlns:a16="http://schemas.microsoft.com/office/drawing/2014/main" xmlns="" id="{423B926E-536B-41F6-95AB-79EE4D0CFD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a:extLst>
            <a:ext uri="{FF2B5EF4-FFF2-40B4-BE49-F238E27FC236}">
              <a16:creationId xmlns:a16="http://schemas.microsoft.com/office/drawing/2014/main" xmlns="" id="{A37C1A6A-0948-4805-83B0-16E08BC9336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a:extLst>
            <a:ext uri="{FF2B5EF4-FFF2-40B4-BE49-F238E27FC236}">
              <a16:creationId xmlns:a16="http://schemas.microsoft.com/office/drawing/2014/main" xmlns="" id="{AAB54984-BAA2-40FA-B6E6-022DAD065B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a:extLst>
            <a:ext uri="{FF2B5EF4-FFF2-40B4-BE49-F238E27FC236}">
              <a16:creationId xmlns:a16="http://schemas.microsoft.com/office/drawing/2014/main" xmlns="" id="{1A27B9F9-63B5-4C0B-997D-54984DFB57F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a:extLst>
            <a:ext uri="{FF2B5EF4-FFF2-40B4-BE49-F238E27FC236}">
              <a16:creationId xmlns:a16="http://schemas.microsoft.com/office/drawing/2014/main" xmlns="" id="{7FD0B594-EE5A-4645-87E1-E594979CAC9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a:extLst>
            <a:ext uri="{FF2B5EF4-FFF2-40B4-BE49-F238E27FC236}">
              <a16:creationId xmlns:a16="http://schemas.microsoft.com/office/drawing/2014/main" xmlns="" id="{5D7D139A-D629-4F8D-92FC-1C845A7E64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a:extLst>
            <a:ext uri="{FF2B5EF4-FFF2-40B4-BE49-F238E27FC236}">
              <a16:creationId xmlns:a16="http://schemas.microsoft.com/office/drawing/2014/main" xmlns="" id="{68B23DE6-84F7-4165-AD6C-35A15E8DF7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a:extLst>
            <a:ext uri="{FF2B5EF4-FFF2-40B4-BE49-F238E27FC236}">
              <a16:creationId xmlns:a16="http://schemas.microsoft.com/office/drawing/2014/main" xmlns="" id="{83CC20DA-6CCA-4A84-A88C-C0596FACBF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a:extLst>
            <a:ext uri="{FF2B5EF4-FFF2-40B4-BE49-F238E27FC236}">
              <a16:creationId xmlns:a16="http://schemas.microsoft.com/office/drawing/2014/main" xmlns="" id="{F13B4214-DCBA-4CE7-87BE-8270E0C6B4A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a:extLst>
            <a:ext uri="{FF2B5EF4-FFF2-40B4-BE49-F238E27FC236}">
              <a16:creationId xmlns:a16="http://schemas.microsoft.com/office/drawing/2014/main" xmlns="" id="{66F97AA7-96BF-4EEC-9529-23B33D3FA9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a:extLst>
            <a:ext uri="{FF2B5EF4-FFF2-40B4-BE49-F238E27FC236}">
              <a16:creationId xmlns:a16="http://schemas.microsoft.com/office/drawing/2014/main" xmlns="" id="{896E69DD-C24B-4B4F-BEA8-71546990A01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a:extLst>
            <a:ext uri="{FF2B5EF4-FFF2-40B4-BE49-F238E27FC236}">
              <a16:creationId xmlns:a16="http://schemas.microsoft.com/office/drawing/2014/main" xmlns="" id="{CADB14E8-8B7A-44FB-A0A3-F86899FE57A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xmlns="" id="{8544E656-D337-4275-A239-CD04CF0DE5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xmlns="" id="{88246BE9-6C39-4721-9DCA-B4B586CBF3C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a:extLst>
            <a:ext uri="{FF2B5EF4-FFF2-40B4-BE49-F238E27FC236}">
              <a16:creationId xmlns:a16="http://schemas.microsoft.com/office/drawing/2014/main" xmlns="" id="{9B9FFCB7-B721-4662-911D-6EDCB06EA5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3" name="直線コネクタ 602">
          <a:extLst>
            <a:ext uri="{FF2B5EF4-FFF2-40B4-BE49-F238E27FC236}">
              <a16:creationId xmlns:a16="http://schemas.microsoft.com/office/drawing/2014/main" xmlns="" id="{C7B0D099-6747-425C-B442-45EFB45ADB47}"/>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4" name="【庁舎】&#10;有形固定資産減価償却率最小値テキスト">
          <a:extLst>
            <a:ext uri="{FF2B5EF4-FFF2-40B4-BE49-F238E27FC236}">
              <a16:creationId xmlns:a16="http://schemas.microsoft.com/office/drawing/2014/main" xmlns="" id="{8263419F-5697-486F-B735-0F896CE375F6}"/>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05" name="直線コネクタ 604">
          <a:extLst>
            <a:ext uri="{FF2B5EF4-FFF2-40B4-BE49-F238E27FC236}">
              <a16:creationId xmlns:a16="http://schemas.microsoft.com/office/drawing/2014/main" xmlns="" id="{DB60CE42-6681-4818-9332-D29F978C6C82}"/>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06" name="【庁舎】&#10;有形固定資産減価償却率最大値テキスト">
          <a:extLst>
            <a:ext uri="{FF2B5EF4-FFF2-40B4-BE49-F238E27FC236}">
              <a16:creationId xmlns:a16="http://schemas.microsoft.com/office/drawing/2014/main" xmlns="" id="{6C2B8BC5-FFF4-4A99-9532-BD557633253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07" name="直線コネクタ 606">
          <a:extLst>
            <a:ext uri="{FF2B5EF4-FFF2-40B4-BE49-F238E27FC236}">
              <a16:creationId xmlns:a16="http://schemas.microsoft.com/office/drawing/2014/main" xmlns="" id="{1B22E3B5-D6A2-4016-AFF2-2E984CD9873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08" name="【庁舎】&#10;有形固定資産減価償却率平均値テキスト">
          <a:extLst>
            <a:ext uri="{FF2B5EF4-FFF2-40B4-BE49-F238E27FC236}">
              <a16:creationId xmlns:a16="http://schemas.microsoft.com/office/drawing/2014/main" xmlns="" id="{DA0A2CEE-E37F-417D-AD62-0E620A35B168}"/>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09" name="フローチャート: 判断 608">
          <a:extLst>
            <a:ext uri="{FF2B5EF4-FFF2-40B4-BE49-F238E27FC236}">
              <a16:creationId xmlns:a16="http://schemas.microsoft.com/office/drawing/2014/main" xmlns="" id="{8B5C0F1C-8D11-489A-95CF-DA36BF2568AA}"/>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0" name="フローチャート: 判断 609">
          <a:extLst>
            <a:ext uri="{FF2B5EF4-FFF2-40B4-BE49-F238E27FC236}">
              <a16:creationId xmlns:a16="http://schemas.microsoft.com/office/drawing/2014/main" xmlns="" id="{2A3B0B62-06F4-4502-BC00-8BBBDE705524}"/>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11" name="n_1aveValue【庁舎】&#10;有形固定資産減価償却率">
          <a:extLst>
            <a:ext uri="{FF2B5EF4-FFF2-40B4-BE49-F238E27FC236}">
              <a16:creationId xmlns:a16="http://schemas.microsoft.com/office/drawing/2014/main" xmlns="" id="{E155717E-E9AF-4B09-A237-743F4EFD9AB9}"/>
            </a:ext>
          </a:extLst>
        </xdr:cNvPr>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12" name="フローチャート: 判断 611">
          <a:extLst>
            <a:ext uri="{FF2B5EF4-FFF2-40B4-BE49-F238E27FC236}">
              <a16:creationId xmlns:a16="http://schemas.microsoft.com/office/drawing/2014/main" xmlns="" id="{23AD89C3-FEC0-49E4-BCC1-84D3B0A8A8C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13" name="n_2aveValue【庁舎】&#10;有形固定資産減価償却率">
          <a:extLst>
            <a:ext uri="{FF2B5EF4-FFF2-40B4-BE49-F238E27FC236}">
              <a16:creationId xmlns:a16="http://schemas.microsoft.com/office/drawing/2014/main" xmlns="" id="{37DFEB6D-11E6-48A4-9DCD-093933D25476}"/>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B9212182-A6B4-4FFC-9A1F-2E7BABF5C7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8C7F0C95-880E-4798-8C1D-14C17D5AA2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B6DEA7D8-EFBB-4909-B242-64FF320261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A9E09EB6-8183-49EC-BAEB-FB09386E14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91A50758-59C4-4E7B-B7F3-0361D19FDA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619" name="楕円 618">
          <a:extLst>
            <a:ext uri="{FF2B5EF4-FFF2-40B4-BE49-F238E27FC236}">
              <a16:creationId xmlns:a16="http://schemas.microsoft.com/office/drawing/2014/main" xmlns="" id="{C2759E8A-5F34-47B6-9250-25D5E1A67180}"/>
            </a:ext>
          </a:extLst>
        </xdr:cNvPr>
        <xdr:cNvSpPr/>
      </xdr:nvSpPr>
      <xdr:spPr>
        <a:xfrm>
          <a:off x="16268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925</xdr:rowOff>
    </xdr:from>
    <xdr:ext cx="405111" cy="259045"/>
    <xdr:sp macro="" textlink="">
      <xdr:nvSpPr>
        <xdr:cNvPr id="620" name="【庁舎】&#10;有形固定資産減価償却率該当値テキスト">
          <a:extLst>
            <a:ext uri="{FF2B5EF4-FFF2-40B4-BE49-F238E27FC236}">
              <a16:creationId xmlns:a16="http://schemas.microsoft.com/office/drawing/2014/main" xmlns="" id="{503F0653-0AD9-4D95-B444-82F9E27FBC3C}"/>
            </a:ext>
          </a:extLst>
        </xdr:cNvPr>
        <xdr:cNvSpPr txBox="1"/>
      </xdr:nvSpPr>
      <xdr:spPr>
        <a:xfrm>
          <a:off x="16357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621" name="楕円 620">
          <a:extLst>
            <a:ext uri="{FF2B5EF4-FFF2-40B4-BE49-F238E27FC236}">
              <a16:creationId xmlns:a16="http://schemas.microsoft.com/office/drawing/2014/main" xmlns="" id="{EA80EEC1-3C43-45A3-B54F-B6E5C73EAE0D}"/>
            </a:ext>
          </a:extLst>
        </xdr:cNvPr>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28848</xdr:rowOff>
    </xdr:from>
    <xdr:to>
      <xdr:col>85</xdr:col>
      <xdr:colOff>127000</xdr:colOff>
      <xdr:row>103</xdr:row>
      <xdr:rowOff>61505</xdr:rowOff>
    </xdr:to>
    <xdr:cxnSp macro="">
      <xdr:nvCxnSpPr>
        <xdr:cNvPr id="622" name="直線コネクタ 621">
          <a:extLst>
            <a:ext uri="{FF2B5EF4-FFF2-40B4-BE49-F238E27FC236}">
              <a16:creationId xmlns:a16="http://schemas.microsoft.com/office/drawing/2014/main" xmlns="" id="{47B28366-0A82-4A34-B15A-BA0914A246E8}"/>
            </a:ext>
          </a:extLst>
        </xdr:cNvPr>
        <xdr:cNvCxnSpPr/>
      </xdr:nvCxnSpPr>
      <xdr:spPr>
        <a:xfrm flipV="1">
          <a:off x="15481300" y="176881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23" name="n_1mainValue【庁舎】&#10;有形固定資産減価償却率">
          <a:extLst>
            <a:ext uri="{FF2B5EF4-FFF2-40B4-BE49-F238E27FC236}">
              <a16:creationId xmlns:a16="http://schemas.microsoft.com/office/drawing/2014/main" xmlns="" id="{AE0B4BD1-341C-452A-B036-DD900A124749}"/>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a:extLst>
            <a:ext uri="{FF2B5EF4-FFF2-40B4-BE49-F238E27FC236}">
              <a16:creationId xmlns:a16="http://schemas.microsoft.com/office/drawing/2014/main" xmlns="" id="{7C6B6923-5C76-4E05-9787-899007AF5D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a:extLst>
            <a:ext uri="{FF2B5EF4-FFF2-40B4-BE49-F238E27FC236}">
              <a16:creationId xmlns:a16="http://schemas.microsoft.com/office/drawing/2014/main" xmlns="" id="{850BFD53-CF23-4B55-A101-237D8A7D8D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a:extLst>
            <a:ext uri="{FF2B5EF4-FFF2-40B4-BE49-F238E27FC236}">
              <a16:creationId xmlns:a16="http://schemas.microsoft.com/office/drawing/2014/main" xmlns="" id="{B3AB98FF-73DF-4E84-AC11-AF048501E1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a:extLst>
            <a:ext uri="{FF2B5EF4-FFF2-40B4-BE49-F238E27FC236}">
              <a16:creationId xmlns:a16="http://schemas.microsoft.com/office/drawing/2014/main" xmlns="" id="{21011E93-3A49-4E1E-B2E3-A65342CDFA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a:extLst>
            <a:ext uri="{FF2B5EF4-FFF2-40B4-BE49-F238E27FC236}">
              <a16:creationId xmlns:a16="http://schemas.microsoft.com/office/drawing/2014/main" xmlns="" id="{5B7A0990-BDED-4B63-A045-E6025C7F64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a:extLst>
            <a:ext uri="{FF2B5EF4-FFF2-40B4-BE49-F238E27FC236}">
              <a16:creationId xmlns:a16="http://schemas.microsoft.com/office/drawing/2014/main" xmlns="" id="{8F84546C-B6BA-497F-A47E-5A4AEED658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a:extLst>
            <a:ext uri="{FF2B5EF4-FFF2-40B4-BE49-F238E27FC236}">
              <a16:creationId xmlns:a16="http://schemas.microsoft.com/office/drawing/2014/main" xmlns="" id="{6DAD17ED-D036-4EF3-A5C4-CB34208C74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a:extLst>
            <a:ext uri="{FF2B5EF4-FFF2-40B4-BE49-F238E27FC236}">
              <a16:creationId xmlns:a16="http://schemas.microsoft.com/office/drawing/2014/main" xmlns="" id="{49DFEE6A-12A2-49F5-8429-F4C14D4F0A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a:extLst>
            <a:ext uri="{FF2B5EF4-FFF2-40B4-BE49-F238E27FC236}">
              <a16:creationId xmlns:a16="http://schemas.microsoft.com/office/drawing/2014/main" xmlns="" id="{0D9AD7F1-6E7B-486C-A70C-BEA2337086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a:extLst>
            <a:ext uri="{FF2B5EF4-FFF2-40B4-BE49-F238E27FC236}">
              <a16:creationId xmlns:a16="http://schemas.microsoft.com/office/drawing/2014/main" xmlns="" id="{9CE7A01D-0C8F-434B-94D0-95536C8D75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a:extLst>
            <a:ext uri="{FF2B5EF4-FFF2-40B4-BE49-F238E27FC236}">
              <a16:creationId xmlns:a16="http://schemas.microsoft.com/office/drawing/2014/main" xmlns="" id="{36B2CF1A-A094-4D51-8397-7D63AD7BF97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a:extLst>
            <a:ext uri="{FF2B5EF4-FFF2-40B4-BE49-F238E27FC236}">
              <a16:creationId xmlns:a16="http://schemas.microsoft.com/office/drawing/2014/main" xmlns="" id="{305505A9-CD1A-4076-8915-DACD41B0919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a:extLst>
            <a:ext uri="{FF2B5EF4-FFF2-40B4-BE49-F238E27FC236}">
              <a16:creationId xmlns:a16="http://schemas.microsoft.com/office/drawing/2014/main" xmlns="" id="{C5C2B43C-7C10-47C8-A4B8-6A118FD3A66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a:extLst>
            <a:ext uri="{FF2B5EF4-FFF2-40B4-BE49-F238E27FC236}">
              <a16:creationId xmlns:a16="http://schemas.microsoft.com/office/drawing/2014/main" xmlns="" id="{AEBF98DA-635C-4774-91C0-57772C3EC08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a:extLst>
            <a:ext uri="{FF2B5EF4-FFF2-40B4-BE49-F238E27FC236}">
              <a16:creationId xmlns:a16="http://schemas.microsoft.com/office/drawing/2014/main" xmlns="" id="{97F15A67-FC8F-4B5A-9A46-7610A4D74D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a:extLst>
            <a:ext uri="{FF2B5EF4-FFF2-40B4-BE49-F238E27FC236}">
              <a16:creationId xmlns:a16="http://schemas.microsoft.com/office/drawing/2014/main" xmlns="" id="{F4C186E5-0C2C-4019-ADBF-09DC16F798A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a:extLst>
            <a:ext uri="{FF2B5EF4-FFF2-40B4-BE49-F238E27FC236}">
              <a16:creationId xmlns:a16="http://schemas.microsoft.com/office/drawing/2014/main" xmlns="" id="{DCA42559-EF9D-4D3B-82AD-03F493B47B7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a:extLst>
            <a:ext uri="{FF2B5EF4-FFF2-40B4-BE49-F238E27FC236}">
              <a16:creationId xmlns:a16="http://schemas.microsoft.com/office/drawing/2014/main" xmlns="" id="{E0F213CA-E069-410C-9F46-38EA9FE6A1B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xmlns="" id="{DD560031-1D54-429B-8606-FC91EFF610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xmlns="" id="{B9FEF3BE-DE51-454B-BC0C-B1A85E9DFF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xmlns="" id="{3039761F-A71A-438D-90B7-028CB8A0B1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45" name="直線コネクタ 644">
          <a:extLst>
            <a:ext uri="{FF2B5EF4-FFF2-40B4-BE49-F238E27FC236}">
              <a16:creationId xmlns:a16="http://schemas.microsoft.com/office/drawing/2014/main" xmlns="" id="{EC52704B-27D8-4E14-B686-8EC3E5CD0D3C}"/>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46" name="【庁舎】&#10;一人当たり面積最小値テキスト">
          <a:extLst>
            <a:ext uri="{FF2B5EF4-FFF2-40B4-BE49-F238E27FC236}">
              <a16:creationId xmlns:a16="http://schemas.microsoft.com/office/drawing/2014/main" xmlns="" id="{994105DD-D766-44FF-B7B9-D5A282DAFA59}"/>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47" name="直線コネクタ 646">
          <a:extLst>
            <a:ext uri="{FF2B5EF4-FFF2-40B4-BE49-F238E27FC236}">
              <a16:creationId xmlns:a16="http://schemas.microsoft.com/office/drawing/2014/main" xmlns="" id="{2012F9AD-39F1-40AC-ACB6-C73911DA5238}"/>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48" name="【庁舎】&#10;一人当たり面積最大値テキスト">
          <a:extLst>
            <a:ext uri="{FF2B5EF4-FFF2-40B4-BE49-F238E27FC236}">
              <a16:creationId xmlns:a16="http://schemas.microsoft.com/office/drawing/2014/main" xmlns="" id="{561BE71B-B37A-4D23-AC07-5201FD8666D2}"/>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49" name="直線コネクタ 648">
          <a:extLst>
            <a:ext uri="{FF2B5EF4-FFF2-40B4-BE49-F238E27FC236}">
              <a16:creationId xmlns:a16="http://schemas.microsoft.com/office/drawing/2014/main" xmlns="" id="{D85DB104-5715-477A-BBE8-2E1D42DD1646}"/>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0" name="【庁舎】&#10;一人当たり面積平均値テキスト">
          <a:extLst>
            <a:ext uri="{FF2B5EF4-FFF2-40B4-BE49-F238E27FC236}">
              <a16:creationId xmlns:a16="http://schemas.microsoft.com/office/drawing/2014/main" xmlns="" id="{B16D6EB9-7422-4B07-8CBA-EE3524B1381C}"/>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1" name="フローチャート: 判断 650">
          <a:extLst>
            <a:ext uri="{FF2B5EF4-FFF2-40B4-BE49-F238E27FC236}">
              <a16:creationId xmlns:a16="http://schemas.microsoft.com/office/drawing/2014/main" xmlns="" id="{ADEE0A15-0F96-4E8B-9A17-904A3A14AE2D}"/>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2" name="フローチャート: 判断 651">
          <a:extLst>
            <a:ext uri="{FF2B5EF4-FFF2-40B4-BE49-F238E27FC236}">
              <a16:creationId xmlns:a16="http://schemas.microsoft.com/office/drawing/2014/main" xmlns="" id="{18603DDB-3722-4057-9FB7-DEB0C58B695A}"/>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53" name="n_1aveValue【庁舎】&#10;一人当たり面積">
          <a:extLst>
            <a:ext uri="{FF2B5EF4-FFF2-40B4-BE49-F238E27FC236}">
              <a16:creationId xmlns:a16="http://schemas.microsoft.com/office/drawing/2014/main" xmlns="" id="{78D86E83-32B4-487D-ABE8-ADD2877AD18E}"/>
            </a:ext>
          </a:extLst>
        </xdr:cNvPr>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54" name="フローチャート: 判断 653">
          <a:extLst>
            <a:ext uri="{FF2B5EF4-FFF2-40B4-BE49-F238E27FC236}">
              <a16:creationId xmlns:a16="http://schemas.microsoft.com/office/drawing/2014/main" xmlns="" id="{153A2127-835B-4DFB-8D8B-39A4EA8BDFDD}"/>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55" name="n_2aveValue【庁舎】&#10;一人当たり面積">
          <a:extLst>
            <a:ext uri="{FF2B5EF4-FFF2-40B4-BE49-F238E27FC236}">
              <a16:creationId xmlns:a16="http://schemas.microsoft.com/office/drawing/2014/main" xmlns="" id="{050DFBEA-CE9D-40F4-B2F0-FC19C56B046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295585B4-6140-4CF5-B6E6-2BBD8CA008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D7A67AD7-FC8D-43A1-99EF-F080E225C1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DD7897CD-6BAF-44E2-8BEE-60FFCD8557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118AD9B1-2B56-4F9B-AD9C-BDE5CF954B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A1AEAC25-A41A-4A88-8C45-7B26042B3A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157987</xdr:rowOff>
    </xdr:from>
    <xdr:to>
      <xdr:col>116</xdr:col>
      <xdr:colOff>114300</xdr:colOff>
      <xdr:row>101</xdr:row>
      <xdr:rowOff>88137</xdr:rowOff>
    </xdr:to>
    <xdr:sp macro="" textlink="">
      <xdr:nvSpPr>
        <xdr:cNvPr id="661" name="楕円 660">
          <a:extLst>
            <a:ext uri="{FF2B5EF4-FFF2-40B4-BE49-F238E27FC236}">
              <a16:creationId xmlns:a16="http://schemas.microsoft.com/office/drawing/2014/main" xmlns="" id="{DE408961-7A53-433E-9851-2107BDFF363B}"/>
            </a:ext>
          </a:extLst>
        </xdr:cNvPr>
        <xdr:cNvSpPr/>
      </xdr:nvSpPr>
      <xdr:spPr>
        <a:xfrm>
          <a:off x="221107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9414</xdr:rowOff>
    </xdr:from>
    <xdr:ext cx="469744" cy="259045"/>
    <xdr:sp macro="" textlink="">
      <xdr:nvSpPr>
        <xdr:cNvPr id="662" name="【庁舎】&#10;一人当たり面積該当値テキスト">
          <a:extLst>
            <a:ext uri="{FF2B5EF4-FFF2-40B4-BE49-F238E27FC236}">
              <a16:creationId xmlns:a16="http://schemas.microsoft.com/office/drawing/2014/main" xmlns="" id="{66502A9B-BF6D-4A69-ACA6-926DDD45A55D}"/>
            </a:ext>
          </a:extLst>
        </xdr:cNvPr>
        <xdr:cNvSpPr txBox="1"/>
      </xdr:nvSpPr>
      <xdr:spPr>
        <a:xfrm>
          <a:off x="22199600" y="1715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663" name="楕円 662">
          <a:extLst>
            <a:ext uri="{FF2B5EF4-FFF2-40B4-BE49-F238E27FC236}">
              <a16:creationId xmlns:a16="http://schemas.microsoft.com/office/drawing/2014/main" xmlns="" id="{BACB3B42-E432-4974-9F51-21686A3EF715}"/>
            </a:ext>
          </a:extLst>
        </xdr:cNvPr>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37337</xdr:rowOff>
    </xdr:from>
    <xdr:to>
      <xdr:col>116</xdr:col>
      <xdr:colOff>63500</xdr:colOff>
      <xdr:row>101</xdr:row>
      <xdr:rowOff>64770</xdr:rowOff>
    </xdr:to>
    <xdr:cxnSp macro="">
      <xdr:nvCxnSpPr>
        <xdr:cNvPr id="664" name="直線コネクタ 663">
          <a:extLst>
            <a:ext uri="{FF2B5EF4-FFF2-40B4-BE49-F238E27FC236}">
              <a16:creationId xmlns:a16="http://schemas.microsoft.com/office/drawing/2014/main" xmlns="" id="{F48E271E-1A8E-46F5-9893-6D33E4234E91}"/>
            </a:ext>
          </a:extLst>
        </xdr:cNvPr>
        <xdr:cNvCxnSpPr/>
      </xdr:nvCxnSpPr>
      <xdr:spPr>
        <a:xfrm flipV="1">
          <a:off x="21323300" y="17353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132097</xdr:rowOff>
    </xdr:from>
    <xdr:ext cx="469744" cy="259045"/>
    <xdr:sp macro="" textlink="">
      <xdr:nvSpPr>
        <xdr:cNvPr id="665" name="n_1mainValue【庁舎】&#10;一人当たり面積">
          <a:extLst>
            <a:ext uri="{FF2B5EF4-FFF2-40B4-BE49-F238E27FC236}">
              <a16:creationId xmlns:a16="http://schemas.microsoft.com/office/drawing/2014/main" xmlns="" id="{1878CE82-5EB4-48FE-BD1E-58902863EE41}"/>
            </a:ext>
          </a:extLst>
        </xdr:cNvPr>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xmlns="" id="{C14648B6-1285-45FB-A2DA-1C918E63BF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xmlns="" id="{D6F69C29-7494-4162-BCD7-C2FB128A2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xmlns="" id="{B5400ACF-F9C0-49F9-B1DD-DB80AB9B0A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ものの、一般廃棄物処理施設については、類似団体平均を下回っている。これは、隣接市と広域化を図るため施設を統廃合し、平成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年度に新しく建設したためである。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合併団体であり、市域が広大で類似施設が複数あることから、類似団体と比べて高い水準にある。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公共施設等総合管理計画における個別施設計画を現在策定中であり、当該計画に基づいて施設の維持管理を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に進めていく必要がある。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過疎化による人口の減少や全国平均を大きく上回る高齢化率（平成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％）に加え、市内に基幹産業がないため財政基盤が弱く、県下市町の中で最下位の状況が続いている。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次養父市行政改革大綱に基づき、事業の統廃合及び効率化等により更なる歳出の抑制（一般財源ベースの圧縮等）を図ると共に、平成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月に指定を受けた国家戦略特区を推進し、地場産業の振興等を促進する施策を強力に進め、自主財源の確保を図る。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繰上償還の実施や新規地方債の発行抑制により公債費等が減額となったが、普通交付税の合併算定替の段階的縮減等により経常一般財源が大幅に減額となったことなどから前年度と比べ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類似団体平均は下回っているが、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の減少は今後も続く見込みであるため、第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次養父市行政改革大綱に基づき、事業の統廃合及び効率化による経常経費の削減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財源確保に取り組み、更なる財政基盤の強化に努める。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61</xdr:row>
      <xdr:rowOff>3556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3944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107442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19175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59</xdr:row>
      <xdr:rowOff>143764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1917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143764</xdr:rowOff>
    </xdr:from>
    <xdr:to>
      <xdr:col>11</xdr:col>
      <xdr:colOff>31750</xdr:colOff>
      <xdr:row>60</xdr:row>
      <xdr:rowOff>44704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2593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56642</xdr:rowOff>
    </xdr:from>
    <xdr:to>
      <xdr:col>19</xdr:col>
      <xdr:colOff>184150</xdr:colOff>
      <xdr:row>60</xdr:row>
      <xdr:rowOff>158242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168419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92964</xdr:rowOff>
    </xdr:from>
    <xdr:to>
      <xdr:col>11</xdr:col>
      <xdr:colOff>82550</xdr:colOff>
      <xdr:row>60</xdr:row>
      <xdr:rowOff>23114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33291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市域面積が広大であり、谷筋を多く持つ地形的特徴から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つの支所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を有していることなどにより類似団体と比べ人口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人あたりの職員数が多いことが主な要因である。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また、合併団体であることから類似する施設を複数有しており、その維持管理に費用がかかっているのも一つの要因である。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定員管理計画に基づき職員数を適正に管理し、公共施設等総合管理計画により施設の統廃合を含め、施設の適正化を図る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102860</xdr:rowOff>
    </xdr:from>
    <xdr:to>
      <xdr:col>23</xdr:col>
      <xdr:colOff>133350</xdr:colOff>
      <xdr:row>82</xdr:row>
      <xdr:rowOff>113795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161760"/>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60106</xdr:rowOff>
    </xdr:from>
    <xdr:to>
      <xdr:col>19</xdr:col>
      <xdr:colOff>133350</xdr:colOff>
      <xdr:row>82</xdr:row>
      <xdr:rowOff>102860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19006"/>
          <a:ext cx="889000" cy="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60106</xdr:rowOff>
    </xdr:from>
    <xdr:to>
      <xdr:col>15</xdr:col>
      <xdr:colOff>82550</xdr:colOff>
      <xdr:row>82</xdr:row>
      <xdr:rowOff>87227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119006"/>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56900</xdr:rowOff>
    </xdr:from>
    <xdr:to>
      <xdr:col>11</xdr:col>
      <xdr:colOff>31750</xdr:colOff>
      <xdr:row>82</xdr:row>
      <xdr:rowOff>87227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580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62995</xdr:rowOff>
    </xdr:from>
    <xdr:to>
      <xdr:col>23</xdr:col>
      <xdr:colOff>184150</xdr:colOff>
      <xdr:row>82</xdr:row>
      <xdr:rowOff>164595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1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35072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0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52060</xdr:rowOff>
    </xdr:from>
    <xdr:to>
      <xdr:col>19</xdr:col>
      <xdr:colOff>184150</xdr:colOff>
      <xdr:row>82</xdr:row>
      <xdr:rowOff>153660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138437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19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9306</xdr:rowOff>
    </xdr:from>
    <xdr:to>
      <xdr:col>15</xdr:col>
      <xdr:colOff>133350</xdr:colOff>
      <xdr:row>82</xdr:row>
      <xdr:rowOff>110906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95683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15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36427</xdr:rowOff>
    </xdr:from>
    <xdr:to>
      <xdr:col>11</xdr:col>
      <xdr:colOff>82550</xdr:colOff>
      <xdr:row>82</xdr:row>
      <xdr:rowOff>138027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122804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18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6100</xdr:rowOff>
    </xdr:from>
    <xdr:to>
      <xdr:col>7</xdr:col>
      <xdr:colOff>31750</xdr:colOff>
      <xdr:row>82</xdr:row>
      <xdr:rowOff>107700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92477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以前から給与の適正化を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今後も、給与は職務給の原則に従って支給し、現在程度の水準を維持する。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4939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5245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85</xdr:row>
      <xdr:rowOff>4939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4977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依然として類似団体平均を上回っている。これは、本市が合併団体で、市域面積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広大で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谷筋を多く持つ地形的特徴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つの支所を有していることなどにより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極端な職員数の削減が困難であることが要因である。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市民サービスの質を低下させることのないよう十分配慮し、「定員管理計画」に基づき、職員数の適正化に努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44541</xdr:rowOff>
    </xdr:from>
    <xdr:to>
      <xdr:col>81</xdr:col>
      <xdr:colOff>44450</xdr:colOff>
      <xdr:row>64</xdr:row>
      <xdr:rowOff>84183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017341"/>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32476</xdr:rowOff>
    </xdr:from>
    <xdr:to>
      <xdr:col>77</xdr:col>
      <xdr:colOff>44450</xdr:colOff>
      <xdr:row>64</xdr:row>
      <xdr:rowOff>44541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0052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167731</xdr:rowOff>
    </xdr:from>
    <xdr:to>
      <xdr:col>72</xdr:col>
      <xdr:colOff>203200</xdr:colOff>
      <xdr:row>64</xdr:row>
      <xdr:rowOff>32476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9690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167731</xdr:rowOff>
    </xdr:from>
    <xdr:to>
      <xdr:col>68</xdr:col>
      <xdr:colOff>152400</xdr:colOff>
      <xdr:row>64</xdr:row>
      <xdr:rowOff>1451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9690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33383</xdr:rowOff>
    </xdr:from>
    <xdr:to>
      <xdr:col>81</xdr:col>
      <xdr:colOff>95250</xdr:colOff>
      <xdr:row>64</xdr:row>
      <xdr:rowOff>134983</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5460</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165191</xdr:rowOff>
    </xdr:from>
    <xdr:to>
      <xdr:col>77</xdr:col>
      <xdr:colOff>95250</xdr:colOff>
      <xdr:row>64</xdr:row>
      <xdr:rowOff>95341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80118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0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153126</xdr:rowOff>
    </xdr:from>
    <xdr:to>
      <xdr:col>73</xdr:col>
      <xdr:colOff>44450</xdr:colOff>
      <xdr:row>64</xdr:row>
      <xdr:rowOff>83276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68053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116931</xdr:rowOff>
    </xdr:from>
    <xdr:to>
      <xdr:col>68</xdr:col>
      <xdr:colOff>203200</xdr:colOff>
      <xdr:row>64</xdr:row>
      <xdr:rowOff>47081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31858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0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122101</xdr:rowOff>
    </xdr:from>
    <xdr:to>
      <xdr:col>64</xdr:col>
      <xdr:colOff>152400</xdr:colOff>
      <xdr:row>64</xdr:row>
      <xdr:rowOff>52251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37028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償還の終了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による元利償還金等の減少により前年度から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数値は改善していく見通しであるが、普通交付税の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合併算定替終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了後の平成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は文化会館等建設事業の大規模事業等に係る地方債の償還が始まり、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再び上昇傾向となる見込みであるため、引き続き計画的な繰上償還の実施や新規地方債の発行抑制に努めていく。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40</xdr:row>
      <xdr:rowOff>38523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7597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41</xdr:row>
      <xdr:rowOff>19896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89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42</xdr:row>
      <xdr:rowOff>33444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0493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154094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234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残高の減少及び計画的に行っている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積立により充当可能基金が増加し、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比率が算定されない結果と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これから文化会館等建設事業の大規模事業に係る地方債の発行を控えていることから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、今後においても、計画的な繰上償還の実施や新規地方債の発行抑制に努め、地方債残高を適正に管理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88604</xdr:rowOff>
    </xdr:from>
    <xdr:to>
      <xdr:col>72</xdr:col>
      <xdr:colOff>203200</xdr:colOff>
      <xdr:row>16</xdr:row>
      <xdr:rowOff>9525</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4401800" y="2488904"/>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9525</xdr:rowOff>
    </xdr:from>
    <xdr:to>
      <xdr:col>68</xdr:col>
      <xdr:colOff>152400</xdr:colOff>
      <xdr:row>17</xdr:row>
      <xdr:rowOff>30311</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2752725"/>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37804</xdr:rowOff>
    </xdr:from>
    <xdr:to>
      <xdr:col>73</xdr:col>
      <xdr:colOff>44450</xdr:colOff>
      <xdr:row>14</xdr:row>
      <xdr:rowOff>139404</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5240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149581</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150961</xdr:rowOff>
    </xdr:from>
    <xdr:to>
      <xdr:col>64</xdr:col>
      <xdr:colOff>152400</xdr:colOff>
      <xdr:row>17</xdr:row>
      <xdr:rowOff>81111</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3462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65888</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ケーブルテレビ事業の民間化等により人件費に充当する収入が減額となったことなどから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、類似団体平均をかなり下回っている状況である。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年度に常備消防を広域化したことも大きな要因である。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今後も定員管理計画により職員数の適正化を行い、この水準を維持していくよう努める。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127000</xdr:rowOff>
    </xdr:from>
    <xdr:to>
      <xdr:col>24</xdr:col>
      <xdr:colOff>25400</xdr:colOff>
      <xdr:row>33</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61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66040</xdr:rowOff>
    </xdr:from>
    <xdr:to>
      <xdr:col>19</xdr:col>
      <xdr:colOff>187325</xdr:colOff>
      <xdr:row>32</xdr:row>
      <xdr:rowOff>127000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55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66040</xdr:rowOff>
    </xdr:from>
    <xdr:to>
      <xdr:col>15</xdr:col>
      <xdr:colOff>98425</xdr:colOff>
      <xdr:row>32</xdr:row>
      <xdr:rowOff>111760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55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111760</xdr:rowOff>
    </xdr:from>
    <xdr:to>
      <xdr:col>11</xdr:col>
      <xdr:colOff>9525</xdr:colOff>
      <xdr:row>32</xdr:row>
      <xdr:rowOff>142240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59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76200</xdr:rowOff>
    </xdr:from>
    <xdr:to>
      <xdr:col>20</xdr:col>
      <xdr:colOff>38100</xdr:colOff>
      <xdr:row>33</xdr:row>
      <xdr:rowOff>6350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16527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xdr:rowOff>
    </xdr:from>
    <xdr:to>
      <xdr:col>15</xdr:col>
      <xdr:colOff>149225</xdr:colOff>
      <xdr:row>32</xdr:row>
      <xdr:rowOff>116840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127017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60960</xdr:rowOff>
    </xdr:from>
    <xdr:to>
      <xdr:col>11</xdr:col>
      <xdr:colOff>60325</xdr:colOff>
      <xdr:row>32</xdr:row>
      <xdr:rowOff>162560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91440</xdr:rowOff>
    </xdr:from>
    <xdr:to>
      <xdr:col>6</xdr:col>
      <xdr:colOff>171450</xdr:colOff>
      <xdr:row>33</xdr:row>
      <xdr:rowOff>21590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31767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ケーブルテレビ事業の民間化に伴う関連施設の撤去を行ったことなどから前年度と比べ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今後はより一層の行政コストの削減を図る必要がある。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102507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222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78014</xdr:rowOff>
    </xdr:from>
    <xdr:to>
      <xdr:col>78</xdr:col>
      <xdr:colOff>69850</xdr:colOff>
      <xdr:row>12</xdr:row>
      <xdr:rowOff>165100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135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78014</xdr:rowOff>
    </xdr:from>
    <xdr:to>
      <xdr:col>73</xdr:col>
      <xdr:colOff>180975</xdr:colOff>
      <xdr:row>12</xdr:row>
      <xdr:rowOff>78014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135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67129</xdr:rowOff>
    </xdr:from>
    <xdr:to>
      <xdr:col>69</xdr:col>
      <xdr:colOff>92075</xdr:colOff>
      <xdr:row>12</xdr:row>
      <xdr:rowOff>78014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124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68234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114300</xdr:rowOff>
    </xdr:from>
    <xdr:to>
      <xdr:col>78</xdr:col>
      <xdr:colOff>120650</xdr:colOff>
      <xdr:row>13</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54627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27214</xdr:rowOff>
    </xdr:from>
    <xdr:to>
      <xdr:col>74</xdr:col>
      <xdr:colOff>31750</xdr:colOff>
      <xdr:row>12</xdr:row>
      <xdr:rowOff>128814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138991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27214</xdr:rowOff>
    </xdr:from>
    <xdr:to>
      <xdr:col>69</xdr:col>
      <xdr:colOff>142875</xdr:colOff>
      <xdr:row>12</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138991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16329</xdr:rowOff>
    </xdr:from>
    <xdr:to>
      <xdr:col>65</xdr:col>
      <xdr:colOff>53975</xdr:colOff>
      <xdr:row>12</xdr:row>
      <xdr:rowOff>117929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128106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18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前年度と同水準であり、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ことから、一層の行政コストの削減を図る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107950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50" baseline="0">
              <a:effectLst/>
              <a:latin typeface="ＭＳ Ｐゴシック" panose="020B0600070205080204" pitchFamily="50" charset="-128"/>
              <a:ea typeface="ＭＳ Ｐゴシック" panose="020B0600070205080204" pitchFamily="50" charset="-128"/>
            </a:rPr>
            <a:t>　</a:t>
          </a:r>
          <a:r>
            <a:rPr lang="ja-JP" altLang="en-US" sz="1200" baseline="0">
              <a:effectLst/>
              <a:latin typeface="ＭＳ Ｐゴシック" panose="020B0600070205080204" pitchFamily="50" charset="-128"/>
              <a:ea typeface="ＭＳ Ｐゴシック" panose="020B0600070205080204" pitchFamily="50" charset="-128"/>
            </a:rPr>
            <a:t>前年度と比べて大きく減少した要因は、「その他」の大部分を占める繰出金について、平成</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年度から簡易水道事業を上水道事業に統合したこと、下水道事業を地方公営企業法を適用する企業会計に移行したことにより、収益的収支に係る繰出金を補助費に計上したためである。</a:t>
          </a:r>
          <a:endParaRPr lang="en-US" altLang="ja-JP" sz="1200" baseline="0">
            <a:effectLst/>
            <a:latin typeface="ＭＳ Ｐゴシック" panose="020B0600070205080204" pitchFamily="50" charset="-128"/>
            <a:ea typeface="ＭＳ Ｐゴシック" panose="020B0600070205080204" pitchFamily="50" charset="-128"/>
          </a:endParaRPr>
        </a:p>
        <a:p>
          <a:r>
            <a:rPr lang="ja-JP" altLang="en-US" sz="1200" baseline="0">
              <a:effectLst/>
              <a:latin typeface="ＭＳ Ｐゴシック" panose="020B0600070205080204" pitchFamily="50" charset="-128"/>
              <a:ea typeface="ＭＳ Ｐゴシック" panose="020B0600070205080204" pitchFamily="50" charset="-128"/>
            </a:rPr>
            <a:t>　今後、介護保険事業や直営の診療所等への繰出金の増加が見込まれるため、健康づくり等の施策を強化し、給付費や医療費の抑制に努めていく。</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59</xdr:row>
      <xdr:rowOff>115570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68248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8890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92710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1012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年度から簡易水道事業を上水道事業に統合したこと、下水道事業を地方公営企業法を適用する企業会計に移行したことにより、それらの繰出金を補助費と出資金に計上したためである。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各種団体等の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年度から行政改革大綱により適正化を図っており、引き続き経費の縮減に努めていく。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39</xdr:row>
      <xdr:rowOff>133858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49579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152146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83566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以前から繰上償還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の実施と新規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の削減に努めており、公債費に係る経常収支比率は減少傾向にある。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引き続き、収支計画に基づい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繰上償還を実施し、公債費負担の削減に努め、将来の行政経費を確保する。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142239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62230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3172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127000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342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類似団体平均や全国平均と比べて下回っているものの、扶助費や繰出金などは今後増加傾向にあり、特別会計の健全化を進め、財政基盤の強化に努める。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8128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29514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17272</xdr:rowOff>
    </xdr:from>
    <xdr:to>
      <xdr:col>78</xdr:col>
      <xdr:colOff>69850</xdr:colOff>
      <xdr:row>75</xdr:row>
      <xdr:rowOff>92710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27045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156718</xdr:rowOff>
    </xdr:from>
    <xdr:to>
      <xdr:col>73</xdr:col>
      <xdr:colOff>180975</xdr:colOff>
      <xdr:row>74</xdr:row>
      <xdr:rowOff>17272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156718</xdr:rowOff>
    </xdr:from>
    <xdr:to>
      <xdr:col>69</xdr:col>
      <xdr:colOff>92075</xdr:colOff>
      <xdr:row>74</xdr:row>
      <xdr:rowOff>8128</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2672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137922</xdr:rowOff>
    </xdr:from>
    <xdr:to>
      <xdr:col>74</xdr:col>
      <xdr:colOff>31750</xdr:colOff>
      <xdr:row>74</xdr:row>
      <xdr:rowOff>68072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78249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105918</xdr:rowOff>
    </xdr:from>
    <xdr:to>
      <xdr:col>69</xdr:col>
      <xdr:colOff>142875</xdr:colOff>
      <xdr:row>74</xdr:row>
      <xdr:rowOff>36068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46245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91910</xdr:rowOff>
    </xdr:from>
    <xdr:to>
      <xdr:col>29</xdr:col>
      <xdr:colOff>127000</xdr:colOff>
      <xdr:row>12</xdr:row>
      <xdr:rowOff>603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025485"/>
          <a:ext cx="647700" cy="8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603</xdr:rowOff>
    </xdr:from>
    <xdr:to>
      <xdr:col>26</xdr:col>
      <xdr:colOff>50800</xdr:colOff>
      <xdr:row>12</xdr:row>
      <xdr:rowOff>7919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105628"/>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160414</xdr:rowOff>
    </xdr:from>
    <xdr:to>
      <xdr:col>22</xdr:col>
      <xdr:colOff>114300</xdr:colOff>
      <xdr:row>12</xdr:row>
      <xdr:rowOff>7919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093989"/>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160414</xdr:rowOff>
    </xdr:from>
    <xdr:to>
      <xdr:col>18</xdr:col>
      <xdr:colOff>177800</xdr:colOff>
      <xdr:row>12</xdr:row>
      <xdr:rowOff>44037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093989"/>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41110</xdr:rowOff>
    </xdr:from>
    <xdr:to>
      <xdr:col>29</xdr:col>
      <xdr:colOff>177800</xdr:colOff>
      <xdr:row>11</xdr:row>
      <xdr:rowOff>142710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197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121137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188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121253</xdr:rowOff>
    </xdr:from>
    <xdr:to>
      <xdr:col>26</xdr:col>
      <xdr:colOff>101600</xdr:colOff>
      <xdr:row>12</xdr:row>
      <xdr:rowOff>51403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05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61580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182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128569</xdr:rowOff>
    </xdr:from>
    <xdr:to>
      <xdr:col>22</xdr:col>
      <xdr:colOff>165100</xdr:colOff>
      <xdr:row>12</xdr:row>
      <xdr:rowOff>58719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06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68896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183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109614</xdr:rowOff>
    </xdr:from>
    <xdr:to>
      <xdr:col>19</xdr:col>
      <xdr:colOff>38100</xdr:colOff>
      <xdr:row>12</xdr:row>
      <xdr:rowOff>39764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04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49941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181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164687</xdr:rowOff>
    </xdr:from>
    <xdr:to>
      <xdr:col>15</xdr:col>
      <xdr:colOff>101600</xdr:colOff>
      <xdr:row>12</xdr:row>
      <xdr:rowOff>94837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0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105014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18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302473</xdr:rowOff>
    </xdr:from>
    <xdr:to>
      <xdr:col>29</xdr:col>
      <xdr:colOff>127000</xdr:colOff>
      <xdr:row>35</xdr:row>
      <xdr:rowOff>340009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912823"/>
          <a:ext cx="6477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324786</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35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152557</xdr:rowOff>
    </xdr:from>
    <xdr:to>
      <xdr:col>26</xdr:col>
      <xdr:colOff>50800</xdr:colOff>
      <xdr:row>35</xdr:row>
      <xdr:rowOff>302473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762907"/>
          <a:ext cx="698500" cy="14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219537</xdr:rowOff>
    </xdr:from>
    <xdr:to>
      <xdr:col>22</xdr:col>
      <xdr:colOff>114300</xdr:colOff>
      <xdr:row>35</xdr:row>
      <xdr:rowOff>152557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486987"/>
          <a:ext cx="698500" cy="27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138156</xdr:rowOff>
    </xdr:from>
    <xdr:to>
      <xdr:col>18</xdr:col>
      <xdr:colOff>177800</xdr:colOff>
      <xdr:row>34</xdr:row>
      <xdr:rowOff>219537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405606"/>
          <a:ext cx="6985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289209</xdr:rowOff>
    </xdr:from>
    <xdr:to>
      <xdr:col>29</xdr:col>
      <xdr:colOff>177800</xdr:colOff>
      <xdr:row>36</xdr:row>
      <xdr:rowOff>47909</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134286</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251673</xdr:rowOff>
    </xdr:from>
    <xdr:to>
      <xdr:col>26</xdr:col>
      <xdr:colOff>101600</xdr:colOff>
      <xdr:row>36</xdr:row>
      <xdr:rowOff>10373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20550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63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101757</xdr:rowOff>
    </xdr:from>
    <xdr:to>
      <xdr:col>22</xdr:col>
      <xdr:colOff>165100</xdr:colOff>
      <xdr:row>35</xdr:row>
      <xdr:rowOff>203357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7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213534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48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168737</xdr:rowOff>
    </xdr:from>
    <xdr:to>
      <xdr:col>19</xdr:col>
      <xdr:colOff>38100</xdr:colOff>
      <xdr:row>34</xdr:row>
      <xdr:rowOff>270337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43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280514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20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87356</xdr:rowOff>
    </xdr:from>
    <xdr:to>
      <xdr:col>15</xdr:col>
      <xdr:colOff>101600</xdr:colOff>
      <xdr:row>34</xdr:row>
      <xdr:rowOff>188956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35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199133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1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128899</xdr:rowOff>
    </xdr:from>
    <xdr:to>
      <xdr:col>24</xdr:col>
      <xdr:colOff>63500</xdr:colOff>
      <xdr:row>33</xdr:row>
      <xdr:rowOff>9189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615299"/>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9189</xdr:rowOff>
    </xdr:from>
    <xdr:to>
      <xdr:col>19</xdr:col>
      <xdr:colOff>177800</xdr:colOff>
      <xdr:row>33</xdr:row>
      <xdr:rowOff>51041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667039"/>
          <a:ext cx="8890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29363</xdr:rowOff>
    </xdr:from>
    <xdr:to>
      <xdr:col>15</xdr:col>
      <xdr:colOff>50800</xdr:colOff>
      <xdr:row>33</xdr:row>
      <xdr:rowOff>51041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687213"/>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29363</xdr:rowOff>
    </xdr:from>
    <xdr:to>
      <xdr:col>10</xdr:col>
      <xdr:colOff>114300</xdr:colOff>
      <xdr:row>33</xdr:row>
      <xdr:rowOff>57614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687213"/>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78099</xdr:rowOff>
    </xdr:from>
    <xdr:to>
      <xdr:col>24</xdr:col>
      <xdr:colOff>114300</xdr:colOff>
      <xdr:row>33</xdr:row>
      <xdr:rowOff>8249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100976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4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129839</xdr:rowOff>
    </xdr:from>
    <xdr:to>
      <xdr:col>20</xdr:col>
      <xdr:colOff>38100</xdr:colOff>
      <xdr:row>33</xdr:row>
      <xdr:rowOff>59989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6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76516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xdr:rowOff>
    </xdr:from>
    <xdr:to>
      <xdr:col>15</xdr:col>
      <xdr:colOff>101600</xdr:colOff>
      <xdr:row>33</xdr:row>
      <xdr:rowOff>101841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118368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4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150013</xdr:rowOff>
    </xdr:from>
    <xdr:to>
      <xdr:col>10</xdr:col>
      <xdr:colOff>165100</xdr:colOff>
      <xdr:row>33</xdr:row>
      <xdr:rowOff>80163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6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96690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4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6814</xdr:rowOff>
    </xdr:from>
    <xdr:to>
      <xdr:col>6</xdr:col>
      <xdr:colOff>38100</xdr:colOff>
      <xdr:row>33</xdr:row>
      <xdr:rowOff>108414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6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124941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43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40899</xdr:rowOff>
    </xdr:from>
    <xdr:to>
      <xdr:col>24</xdr:col>
      <xdr:colOff>63500</xdr:colOff>
      <xdr:row>57</xdr:row>
      <xdr:rowOff>51834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13549"/>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51834</xdr:rowOff>
    </xdr:from>
    <xdr:to>
      <xdr:col>19</xdr:col>
      <xdr:colOff>177800</xdr:colOff>
      <xdr:row>57</xdr:row>
      <xdr:rowOff>66217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24484"/>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46858</xdr:rowOff>
    </xdr:from>
    <xdr:to>
      <xdr:col>15</xdr:col>
      <xdr:colOff>50800</xdr:colOff>
      <xdr:row>57</xdr:row>
      <xdr:rowOff>66217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819508"/>
          <a:ext cx="8890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46858</xdr:rowOff>
    </xdr:from>
    <xdr:to>
      <xdr:col>10</xdr:col>
      <xdr:colOff>114300</xdr:colOff>
      <xdr:row>57</xdr:row>
      <xdr:rowOff>65150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19508"/>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161549</xdr:rowOff>
    </xdr:from>
    <xdr:to>
      <xdr:col>24</xdr:col>
      <xdr:colOff>114300</xdr:colOff>
      <xdr:row>57</xdr:row>
      <xdr:rowOff>91699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12976</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xdr:rowOff>
    </xdr:from>
    <xdr:to>
      <xdr:col>20</xdr:col>
      <xdr:colOff>38100</xdr:colOff>
      <xdr:row>57</xdr:row>
      <xdr:rowOff>102634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7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119161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5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15417</xdr:rowOff>
    </xdr:from>
    <xdr:to>
      <xdr:col>15</xdr:col>
      <xdr:colOff>101600</xdr:colOff>
      <xdr:row>57</xdr:row>
      <xdr:rowOff>117017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133544</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5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167508</xdr:rowOff>
    </xdr:from>
    <xdr:to>
      <xdr:col>10</xdr:col>
      <xdr:colOff>165100</xdr:colOff>
      <xdr:row>57</xdr:row>
      <xdr:rowOff>97658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114185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5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xdr:rowOff>
    </xdr:from>
    <xdr:to>
      <xdr:col>6</xdr:col>
      <xdr:colOff>38100</xdr:colOff>
      <xdr:row>57</xdr:row>
      <xdr:rowOff>115950</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132477</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86762</xdr:rowOff>
    </xdr:from>
    <xdr:to>
      <xdr:col>24</xdr:col>
      <xdr:colOff>63500</xdr:colOff>
      <xdr:row>77</xdr:row>
      <xdr:rowOff>482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116962"/>
          <a:ext cx="838200" cy="8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86762</xdr:rowOff>
    </xdr:from>
    <xdr:to>
      <xdr:col>19</xdr:col>
      <xdr:colOff>177800</xdr:colOff>
      <xdr:row>77</xdr:row>
      <xdr:rowOff>112007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116962"/>
          <a:ext cx="889000" cy="19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74777</xdr:rowOff>
    </xdr:from>
    <xdr:to>
      <xdr:col>15</xdr:col>
      <xdr:colOff>50800</xdr:colOff>
      <xdr:row>77</xdr:row>
      <xdr:rowOff>112007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276427"/>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74777</xdr:rowOff>
    </xdr:from>
    <xdr:to>
      <xdr:col>10</xdr:col>
      <xdr:colOff>114300</xdr:colOff>
      <xdr:row>77</xdr:row>
      <xdr:rowOff>86044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276427"/>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121132</xdr:rowOff>
    </xdr:from>
    <xdr:to>
      <xdr:col>24</xdr:col>
      <xdr:colOff>114300</xdr:colOff>
      <xdr:row>77</xdr:row>
      <xdr:rowOff>51282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144009</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00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35962</xdr:rowOff>
    </xdr:from>
    <xdr:to>
      <xdr:col>20</xdr:col>
      <xdr:colOff>38100</xdr:colOff>
      <xdr:row>76</xdr:row>
      <xdr:rowOff>137562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154090</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8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61207</xdr:rowOff>
    </xdr:from>
    <xdr:to>
      <xdr:col>15</xdr:col>
      <xdr:colOff>101600</xdr:colOff>
      <xdr:row>77</xdr:row>
      <xdr:rowOff>162807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7884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30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23977</xdr:rowOff>
    </xdr:from>
    <xdr:to>
      <xdr:col>10</xdr:col>
      <xdr:colOff>165100</xdr:colOff>
      <xdr:row>77</xdr:row>
      <xdr:rowOff>125577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142104</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3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35244</xdr:rowOff>
    </xdr:from>
    <xdr:to>
      <xdr:col>6</xdr:col>
      <xdr:colOff>38100</xdr:colOff>
      <xdr:row>77</xdr:row>
      <xdr:rowOff>136844</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2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153371</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30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87522</xdr:rowOff>
    </xdr:from>
    <xdr:to>
      <xdr:col>24</xdr:col>
      <xdr:colOff>63500</xdr:colOff>
      <xdr:row>93</xdr:row>
      <xdr:rowOff>90266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03237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87522</xdr:rowOff>
    </xdr:from>
    <xdr:to>
      <xdr:col>19</xdr:col>
      <xdr:colOff>177800</xdr:colOff>
      <xdr:row>94</xdr:row>
      <xdr:rowOff>71729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032372"/>
          <a:ext cx="889000" cy="15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71729</xdr:rowOff>
    </xdr:from>
    <xdr:to>
      <xdr:col>15</xdr:col>
      <xdr:colOff>50800</xdr:colOff>
      <xdr:row>94</xdr:row>
      <xdr:rowOff>156863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188029"/>
          <a:ext cx="889000" cy="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156863</xdr:rowOff>
    </xdr:from>
    <xdr:to>
      <xdr:col>10</xdr:col>
      <xdr:colOff>114300</xdr:colOff>
      <xdr:row>95</xdr:row>
      <xdr:rowOff>112610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273163"/>
          <a:ext cx="889000" cy="1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39466</xdr:rowOff>
    </xdr:from>
    <xdr:to>
      <xdr:col>24</xdr:col>
      <xdr:colOff>114300</xdr:colOff>
      <xdr:row>93</xdr:row>
      <xdr:rowOff>141066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59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62343</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8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36722</xdr:rowOff>
    </xdr:from>
    <xdr:to>
      <xdr:col>20</xdr:col>
      <xdr:colOff>38100</xdr:colOff>
      <xdr:row>93</xdr:row>
      <xdr:rowOff>138322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59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154849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7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20929</xdr:rowOff>
    </xdr:from>
    <xdr:to>
      <xdr:col>15</xdr:col>
      <xdr:colOff>101600</xdr:colOff>
      <xdr:row>94</xdr:row>
      <xdr:rowOff>122529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139056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9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106063</xdr:rowOff>
    </xdr:from>
    <xdr:to>
      <xdr:col>10</xdr:col>
      <xdr:colOff>165100</xdr:colOff>
      <xdr:row>95</xdr:row>
      <xdr:rowOff>36213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2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27340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3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61810</xdr:rowOff>
    </xdr:from>
    <xdr:to>
      <xdr:col>6</xdr:col>
      <xdr:colOff>38100</xdr:colOff>
      <xdr:row>95</xdr:row>
      <xdr:rowOff>163410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154537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4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84699</xdr:rowOff>
    </xdr:from>
    <xdr:to>
      <xdr:col>55</xdr:col>
      <xdr:colOff>0</xdr:colOff>
      <xdr:row>34</xdr:row>
      <xdr:rowOff>5679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5571099"/>
          <a:ext cx="8382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5679</xdr:rowOff>
    </xdr:from>
    <xdr:to>
      <xdr:col>50</xdr:col>
      <xdr:colOff>114300</xdr:colOff>
      <xdr:row>34</xdr:row>
      <xdr:rowOff>71890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5834979"/>
          <a:ext cx="889000" cy="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71890</xdr:rowOff>
    </xdr:from>
    <xdr:to>
      <xdr:col>45</xdr:col>
      <xdr:colOff>177800</xdr:colOff>
      <xdr:row>34</xdr:row>
      <xdr:rowOff>92494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5901190"/>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92494</xdr:rowOff>
    </xdr:from>
    <xdr:to>
      <xdr:col>41</xdr:col>
      <xdr:colOff>50800</xdr:colOff>
      <xdr:row>34</xdr:row>
      <xdr:rowOff>127683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5921794"/>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33899</xdr:rowOff>
    </xdr:from>
    <xdr:to>
      <xdr:col>55</xdr:col>
      <xdr:colOff>50800</xdr:colOff>
      <xdr:row>32</xdr:row>
      <xdr:rowOff>135499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55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56776</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53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126329</xdr:rowOff>
    </xdr:from>
    <xdr:to>
      <xdr:col>50</xdr:col>
      <xdr:colOff>165100</xdr:colOff>
      <xdr:row>34</xdr:row>
      <xdr:rowOff>56479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57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73006</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555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21090</xdr:rowOff>
    </xdr:from>
    <xdr:to>
      <xdr:col>46</xdr:col>
      <xdr:colOff>38100</xdr:colOff>
      <xdr:row>34</xdr:row>
      <xdr:rowOff>122690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58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139217</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62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41694</xdr:rowOff>
    </xdr:from>
    <xdr:to>
      <xdr:col>41</xdr:col>
      <xdr:colOff>101600</xdr:colOff>
      <xdr:row>34</xdr:row>
      <xdr:rowOff>143294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58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159821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564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76883</xdr:rowOff>
    </xdr:from>
    <xdr:to>
      <xdr:col>36</xdr:col>
      <xdr:colOff>165100</xdr:colOff>
      <xdr:row>35</xdr:row>
      <xdr:rowOff>7033</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59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23560</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568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22640</xdr:rowOff>
    </xdr:from>
    <xdr:to>
      <xdr:col>55</xdr:col>
      <xdr:colOff>0</xdr:colOff>
      <xdr:row>59</xdr:row>
      <xdr:rowOff>24275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10138190"/>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121244</xdr:rowOff>
    </xdr:from>
    <xdr:to>
      <xdr:col>50</xdr:col>
      <xdr:colOff>114300</xdr:colOff>
      <xdr:row>59</xdr:row>
      <xdr:rowOff>24275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10065344"/>
          <a:ext cx="889000" cy="7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113002</xdr:rowOff>
    </xdr:from>
    <xdr:to>
      <xdr:col>45</xdr:col>
      <xdr:colOff>177800</xdr:colOff>
      <xdr:row>58</xdr:row>
      <xdr:rowOff>121244</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10057102"/>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113002</xdr:rowOff>
    </xdr:from>
    <xdr:to>
      <xdr:col>41</xdr:col>
      <xdr:colOff>50800</xdr:colOff>
      <xdr:row>59</xdr:row>
      <xdr:rowOff>32392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10057102"/>
          <a:ext cx="889000" cy="9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143290</xdr:rowOff>
    </xdr:from>
    <xdr:to>
      <xdr:col>55</xdr:col>
      <xdr:colOff>50800</xdr:colOff>
      <xdr:row>59</xdr:row>
      <xdr:rowOff>73440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100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144925</xdr:rowOff>
    </xdr:from>
    <xdr:to>
      <xdr:col>50</xdr:col>
      <xdr:colOff>165100</xdr:colOff>
      <xdr:row>59</xdr:row>
      <xdr:rowOff>75075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100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66202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1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70444</xdr:rowOff>
    </xdr:from>
    <xdr:to>
      <xdr:col>46</xdr:col>
      <xdr:colOff>38100</xdr:colOff>
      <xdr:row>59</xdr:row>
      <xdr:rowOff>594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100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17121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78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62202</xdr:rowOff>
    </xdr:from>
    <xdr:to>
      <xdr:col>41</xdr:col>
      <xdr:colOff>101600</xdr:colOff>
      <xdr:row>58</xdr:row>
      <xdr:rowOff>163802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10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154929</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153042</xdr:rowOff>
    </xdr:from>
    <xdr:to>
      <xdr:col>36</xdr:col>
      <xdr:colOff>165100</xdr:colOff>
      <xdr:row>59</xdr:row>
      <xdr:rowOff>83192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100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74319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1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13346</xdr:rowOff>
    </xdr:from>
    <xdr:to>
      <xdr:col>55</xdr:col>
      <xdr:colOff>0</xdr:colOff>
      <xdr:row>79</xdr:row>
      <xdr:rowOff>30006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57896"/>
          <a:ext cx="8382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129894</xdr:rowOff>
    </xdr:from>
    <xdr:to>
      <xdr:col>50</xdr:col>
      <xdr:colOff>114300</xdr:colOff>
      <xdr:row>79</xdr:row>
      <xdr:rowOff>13346</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502994"/>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129894</xdr:rowOff>
    </xdr:from>
    <xdr:to>
      <xdr:col>45</xdr:col>
      <xdr:colOff>177800</xdr:colOff>
      <xdr:row>79</xdr:row>
      <xdr:rowOff>8017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02994"/>
          <a:ext cx="8890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150656</xdr:rowOff>
    </xdr:from>
    <xdr:to>
      <xdr:col>55</xdr:col>
      <xdr:colOff>50800</xdr:colOff>
      <xdr:row>79</xdr:row>
      <xdr:rowOff>80806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133996</xdr:rowOff>
    </xdr:from>
    <xdr:to>
      <xdr:col>50</xdr:col>
      <xdr:colOff>165100</xdr:colOff>
      <xdr:row>79</xdr:row>
      <xdr:rowOff>64146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55273</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5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79094</xdr:rowOff>
    </xdr:from>
    <xdr:to>
      <xdr:col>46</xdr:col>
      <xdr:colOff>38100</xdr:colOff>
      <xdr:row>79</xdr:row>
      <xdr:rowOff>9244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25771</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2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128667</xdr:rowOff>
    </xdr:from>
    <xdr:to>
      <xdr:col>41</xdr:col>
      <xdr:colOff>101600</xdr:colOff>
      <xdr:row>79</xdr:row>
      <xdr:rowOff>58817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49944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5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33998</xdr:rowOff>
    </xdr:from>
    <xdr:to>
      <xdr:col>55</xdr:col>
      <xdr:colOff>0</xdr:colOff>
      <xdr:row>97</xdr:row>
      <xdr:rowOff>118363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664648"/>
          <a:ext cx="838200" cy="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118084</xdr:rowOff>
    </xdr:from>
    <xdr:to>
      <xdr:col>50</xdr:col>
      <xdr:colOff>114300</xdr:colOff>
      <xdr:row>97</xdr:row>
      <xdr:rowOff>118363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748734"/>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125654</xdr:rowOff>
    </xdr:from>
    <xdr:to>
      <xdr:col>45</xdr:col>
      <xdr:colOff>177800</xdr:colOff>
      <xdr:row>97</xdr:row>
      <xdr:rowOff>118084</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241954"/>
          <a:ext cx="889000" cy="5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154648</xdr:rowOff>
    </xdr:from>
    <xdr:to>
      <xdr:col>55</xdr:col>
      <xdr:colOff>50800</xdr:colOff>
      <xdr:row>97</xdr:row>
      <xdr:rowOff>84798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6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133075</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67563</xdr:rowOff>
    </xdr:from>
    <xdr:to>
      <xdr:col>50</xdr:col>
      <xdr:colOff>165100</xdr:colOff>
      <xdr:row>97</xdr:row>
      <xdr:rowOff>169163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160290</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67284</xdr:rowOff>
    </xdr:from>
    <xdr:to>
      <xdr:col>46</xdr:col>
      <xdr:colOff>38100</xdr:colOff>
      <xdr:row>97</xdr:row>
      <xdr:rowOff>168884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6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160011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7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74854</xdr:rowOff>
    </xdr:from>
    <xdr:to>
      <xdr:col>41</xdr:col>
      <xdr:colOff>101600</xdr:colOff>
      <xdr:row>95</xdr:row>
      <xdr:rowOff>5004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1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21531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59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165503</xdr:rowOff>
    </xdr:from>
    <xdr:to>
      <xdr:col>85</xdr:col>
      <xdr:colOff>127000</xdr:colOff>
      <xdr:row>38</xdr:row>
      <xdr:rowOff>21799</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509153"/>
          <a:ext cx="8382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98428</xdr:rowOff>
    </xdr:from>
    <xdr:ext cx="469744"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44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171424</xdr:rowOff>
    </xdr:from>
    <xdr:to>
      <xdr:col>81</xdr:col>
      <xdr:colOff>50800</xdr:colOff>
      <xdr:row>38</xdr:row>
      <xdr:rowOff>21799</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4592300" y="6515074"/>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171424</xdr:rowOff>
    </xdr:from>
    <xdr:to>
      <xdr:col>76</xdr:col>
      <xdr:colOff>114300</xdr:colOff>
      <xdr:row>38</xdr:row>
      <xdr:rowOff>11221</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3703300" y="6515074"/>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6232</xdr:rowOff>
    </xdr:from>
    <xdr:to>
      <xdr:col>71</xdr:col>
      <xdr:colOff>177800</xdr:colOff>
      <xdr:row>38</xdr:row>
      <xdr:rowOff>11221</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814300" y="6521332"/>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114703</xdr:rowOff>
    </xdr:from>
    <xdr:to>
      <xdr:col>85</xdr:col>
      <xdr:colOff>177800</xdr:colOff>
      <xdr:row>38</xdr:row>
      <xdr:rowOff>44853</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4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74080</xdr:rowOff>
    </xdr:from>
    <xdr:ext cx="469744"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24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142449</xdr:rowOff>
    </xdr:from>
    <xdr:to>
      <xdr:col>81</xdr:col>
      <xdr:colOff>101600</xdr:colOff>
      <xdr:row>38</xdr:row>
      <xdr:rowOff>72599</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4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63726</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2017" y="657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120624</xdr:rowOff>
    </xdr:from>
    <xdr:to>
      <xdr:col>76</xdr:col>
      <xdr:colOff>165100</xdr:colOff>
      <xdr:row>38</xdr:row>
      <xdr:rowOff>50774</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4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67301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57428" y="62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131871</xdr:rowOff>
    </xdr:from>
    <xdr:to>
      <xdr:col>72</xdr:col>
      <xdr:colOff>38100</xdr:colOff>
      <xdr:row>38</xdr:row>
      <xdr:rowOff>62021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4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53148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5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126882</xdr:rowOff>
    </xdr:from>
    <xdr:to>
      <xdr:col>67</xdr:col>
      <xdr:colOff>101600</xdr:colOff>
      <xdr:row>38</xdr:row>
      <xdr:rowOff>57032</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4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48159</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142306</xdr:rowOff>
    </xdr:from>
    <xdr:to>
      <xdr:col>85</xdr:col>
      <xdr:colOff>126364</xdr:colOff>
      <xdr:row>78</xdr:row>
      <xdr:rowOff>80135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658156"/>
          <a:ext cx="1269" cy="79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83962</xdr:rowOff>
    </xdr:from>
    <xdr:ext cx="534377"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80135</xdr:rowOff>
    </xdr:from>
    <xdr:to>
      <xdr:col>86</xdr:col>
      <xdr:colOff>25400</xdr:colOff>
      <xdr:row>78</xdr:row>
      <xdr:rowOff>80135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5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88983</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4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142306</xdr:rowOff>
    </xdr:from>
    <xdr:to>
      <xdr:col>86</xdr:col>
      <xdr:colOff>25400</xdr:colOff>
      <xdr:row>73</xdr:row>
      <xdr:rowOff>142306</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65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148806</xdr:rowOff>
    </xdr:from>
    <xdr:to>
      <xdr:col>85</xdr:col>
      <xdr:colOff>127000</xdr:colOff>
      <xdr:row>74</xdr:row>
      <xdr:rowOff>83296</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2493206"/>
          <a:ext cx="8382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98401</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2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119974</xdr:rowOff>
    </xdr:from>
    <xdr:to>
      <xdr:col>85</xdr:col>
      <xdr:colOff>177800</xdr:colOff>
      <xdr:row>77</xdr:row>
      <xdr:rowOff>50124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130846</xdr:rowOff>
    </xdr:from>
    <xdr:to>
      <xdr:col>81</xdr:col>
      <xdr:colOff>50800</xdr:colOff>
      <xdr:row>72</xdr:row>
      <xdr:rowOff>148806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2303796"/>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106975</xdr:rowOff>
    </xdr:from>
    <xdr:to>
      <xdr:col>81</xdr:col>
      <xdr:colOff>101600</xdr:colOff>
      <xdr:row>77</xdr:row>
      <xdr:rowOff>37125</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28252</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171438</xdr:rowOff>
    </xdr:from>
    <xdr:to>
      <xdr:col>76</xdr:col>
      <xdr:colOff>114300</xdr:colOff>
      <xdr:row>71</xdr:row>
      <xdr:rowOff>130846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2172938"/>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88054</xdr:rowOff>
    </xdr:from>
    <xdr:to>
      <xdr:col>76</xdr:col>
      <xdr:colOff>165100</xdr:colOff>
      <xdr:row>77</xdr:row>
      <xdr:rowOff>18204</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9331</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171438</xdr:rowOff>
    </xdr:from>
    <xdr:to>
      <xdr:col>71</xdr:col>
      <xdr:colOff>177800</xdr:colOff>
      <xdr:row>72</xdr:row>
      <xdr:rowOff>138747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2814300" y="12172938"/>
          <a:ext cx="889000" cy="3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162951</xdr:rowOff>
    </xdr:from>
    <xdr:to>
      <xdr:col>72</xdr:col>
      <xdr:colOff>38100</xdr:colOff>
      <xdr:row>76</xdr:row>
      <xdr:rowOff>93101</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84228</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158852</xdr:rowOff>
    </xdr:from>
    <xdr:to>
      <xdr:col>67</xdr:col>
      <xdr:colOff>101600</xdr:colOff>
      <xdr:row>76</xdr:row>
      <xdr:rowOff>89002</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80129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32496</xdr:rowOff>
    </xdr:from>
    <xdr:to>
      <xdr:col>85</xdr:col>
      <xdr:colOff>177800</xdr:colOff>
      <xdr:row>74</xdr:row>
      <xdr:rowOff>134096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118873</xdr:rowOff>
    </xdr:from>
    <xdr:ext cx="599010"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6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98006</xdr:rowOff>
    </xdr:from>
    <xdr:to>
      <xdr:col>81</xdr:col>
      <xdr:colOff>101600</xdr:colOff>
      <xdr:row>73</xdr:row>
      <xdr:rowOff>28156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44683</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181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80046</xdr:rowOff>
    </xdr:from>
    <xdr:to>
      <xdr:col>76</xdr:col>
      <xdr:colOff>165100</xdr:colOff>
      <xdr:row>72</xdr:row>
      <xdr:rowOff>10196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26723</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292795" y="12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120638</xdr:rowOff>
    </xdr:from>
    <xdr:to>
      <xdr:col>72</xdr:col>
      <xdr:colOff>38100</xdr:colOff>
      <xdr:row>71</xdr:row>
      <xdr:rowOff>50788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21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67315</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03795" y="118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87947</xdr:rowOff>
    </xdr:from>
    <xdr:to>
      <xdr:col>67</xdr:col>
      <xdr:colOff>101600</xdr:colOff>
      <xdr:row>73</xdr:row>
      <xdr:rowOff>18097</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24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34624</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14795" y="1220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159947</xdr:rowOff>
    </xdr:from>
    <xdr:to>
      <xdr:col>85</xdr:col>
      <xdr:colOff>127000</xdr:colOff>
      <xdr:row>97</xdr:row>
      <xdr:rowOff>140035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5761897"/>
          <a:ext cx="838200" cy="10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29911</xdr:rowOff>
    </xdr:from>
    <xdr:to>
      <xdr:col>81</xdr:col>
      <xdr:colOff>50800</xdr:colOff>
      <xdr:row>97</xdr:row>
      <xdr:rowOff>140035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660561"/>
          <a:ext cx="889000" cy="1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29911</xdr:rowOff>
    </xdr:from>
    <xdr:to>
      <xdr:col>76</xdr:col>
      <xdr:colOff>114300</xdr:colOff>
      <xdr:row>98</xdr:row>
      <xdr:rowOff>30673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660561"/>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30673</xdr:rowOff>
    </xdr:from>
    <xdr:to>
      <xdr:col>71</xdr:col>
      <xdr:colOff>177800</xdr:colOff>
      <xdr:row>98</xdr:row>
      <xdr:rowOff>85812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832773"/>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109147</xdr:rowOff>
    </xdr:from>
    <xdr:to>
      <xdr:col>85</xdr:col>
      <xdr:colOff>177800</xdr:colOff>
      <xdr:row>92</xdr:row>
      <xdr:rowOff>39297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57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132024</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55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89235</xdr:rowOff>
    </xdr:from>
    <xdr:to>
      <xdr:col>81</xdr:col>
      <xdr:colOff>101600</xdr:colOff>
      <xdr:row>98</xdr:row>
      <xdr:rowOff>19385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7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35912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49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150561</xdr:rowOff>
    </xdr:from>
    <xdr:to>
      <xdr:col>76</xdr:col>
      <xdr:colOff>165100</xdr:colOff>
      <xdr:row>97</xdr:row>
      <xdr:rowOff>80711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6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97238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3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151323</xdr:rowOff>
    </xdr:from>
    <xdr:to>
      <xdr:col>72</xdr:col>
      <xdr:colOff>38100</xdr:colOff>
      <xdr:row>98</xdr:row>
      <xdr:rowOff>81473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7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72600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8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35012</xdr:rowOff>
    </xdr:from>
    <xdr:to>
      <xdr:col>67</xdr:col>
      <xdr:colOff>101600</xdr:colOff>
      <xdr:row>98</xdr:row>
      <xdr:rowOff>136612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127739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9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49697</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5193197"/>
          <a:ext cx="8382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80689</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80689</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91335</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77885"/>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170347</xdr:rowOff>
    </xdr:from>
    <xdr:to>
      <xdr:col>116</xdr:col>
      <xdr:colOff>114300</xdr:colOff>
      <xdr:row>30</xdr:row>
      <xdr:rowOff>100497</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123374</xdr:rowOff>
    </xdr:from>
    <xdr:ext cx="534377"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50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29889</xdr:rowOff>
    </xdr:from>
    <xdr:to>
      <xdr:col>107</xdr:col>
      <xdr:colOff>101600</xdr:colOff>
      <xdr:row>39</xdr:row>
      <xdr:rowOff>131489</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122616</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80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40535</xdr:rowOff>
    </xdr:from>
    <xdr:to>
      <xdr:col>98</xdr:col>
      <xdr:colOff>38100</xdr:colOff>
      <xdr:row>39</xdr:row>
      <xdr:rowOff>142135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133262</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81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100381</xdr:rowOff>
    </xdr:from>
    <xdr:to>
      <xdr:col>116</xdr:col>
      <xdr:colOff>63500</xdr:colOff>
      <xdr:row>58</xdr:row>
      <xdr:rowOff>110896</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4448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110896</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054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49581</xdr:rowOff>
    </xdr:from>
    <xdr:to>
      <xdr:col>116</xdr:col>
      <xdr:colOff>114300</xdr:colOff>
      <xdr:row>58</xdr:row>
      <xdr:rowOff>151181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135958</xdr:rowOff>
    </xdr:from>
    <xdr:ext cx="378565"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60096</xdr:rowOff>
    </xdr:from>
    <xdr:to>
      <xdr:col>112</xdr:col>
      <xdr:colOff>38100</xdr:colOff>
      <xdr:row>58</xdr:row>
      <xdr:rowOff>161696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152823</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4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52750</xdr:rowOff>
    </xdr:from>
    <xdr:to>
      <xdr:col>116</xdr:col>
      <xdr:colOff>62864</xdr:colOff>
      <xdr:row>79</xdr:row>
      <xdr:rowOff>70467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397150"/>
          <a:ext cx="1269" cy="1217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74294</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70467</xdr:rowOff>
    </xdr:from>
    <xdr:to>
      <xdr:col>116</xdr:col>
      <xdr:colOff>152400</xdr:colOff>
      <xdr:row>79</xdr:row>
      <xdr:rowOff>70467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170877</xdr:rowOff>
    </xdr:from>
    <xdr:ext cx="534377"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21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52750</xdr:rowOff>
    </xdr:from>
    <xdr:to>
      <xdr:col>116</xdr:col>
      <xdr:colOff>152400</xdr:colOff>
      <xdr:row>72</xdr:row>
      <xdr:rowOff>52750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39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114636</xdr:rowOff>
    </xdr:from>
    <xdr:to>
      <xdr:col>116</xdr:col>
      <xdr:colOff>63500</xdr:colOff>
      <xdr:row>76</xdr:row>
      <xdr:rowOff>51346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2287586"/>
          <a:ext cx="838200" cy="79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15369</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3045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36942</xdr:rowOff>
    </xdr:from>
    <xdr:to>
      <xdr:col>116</xdr:col>
      <xdr:colOff>114300</xdr:colOff>
      <xdr:row>76</xdr:row>
      <xdr:rowOff>138542</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114636</xdr:rowOff>
    </xdr:from>
    <xdr:to>
      <xdr:col>111</xdr:col>
      <xdr:colOff>177800</xdr:colOff>
      <xdr:row>71</xdr:row>
      <xdr:rowOff>131797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287586"/>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16678</xdr:rowOff>
    </xdr:from>
    <xdr:to>
      <xdr:col>112</xdr:col>
      <xdr:colOff>38100</xdr:colOff>
      <xdr:row>76</xdr:row>
      <xdr:rowOff>118278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04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109405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1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64719</xdr:rowOff>
    </xdr:from>
    <xdr:to>
      <xdr:col>107</xdr:col>
      <xdr:colOff>50800</xdr:colOff>
      <xdr:row>71</xdr:row>
      <xdr:rowOff>131797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237669"/>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18703</xdr:rowOff>
    </xdr:from>
    <xdr:to>
      <xdr:col>107</xdr:col>
      <xdr:colOff>101600</xdr:colOff>
      <xdr:row>76</xdr:row>
      <xdr:rowOff>120303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111430</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64719</xdr:rowOff>
    </xdr:from>
    <xdr:to>
      <xdr:col>102</xdr:col>
      <xdr:colOff>114300</xdr:colOff>
      <xdr:row>71</xdr:row>
      <xdr:rowOff>123372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237669"/>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xdr:rowOff>
    </xdr:from>
    <xdr:to>
      <xdr:col>116</xdr:col>
      <xdr:colOff>114300</xdr:colOff>
      <xdr:row>76</xdr:row>
      <xdr:rowOff>102146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0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23423</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8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63836</xdr:rowOff>
    </xdr:from>
    <xdr:to>
      <xdr:col>112</xdr:col>
      <xdr:colOff>38100</xdr:colOff>
      <xdr:row>71</xdr:row>
      <xdr:rowOff>165436</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2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10513</xdr:rowOff>
    </xdr:from>
    <xdr:ext cx="59901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23795" y="120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80997</xdr:rowOff>
    </xdr:from>
    <xdr:to>
      <xdr:col>107</xdr:col>
      <xdr:colOff>101600</xdr:colOff>
      <xdr:row>72</xdr:row>
      <xdr:rowOff>11147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2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27674</xdr:rowOff>
    </xdr:from>
    <xdr:ext cx="59901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34795" y="120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13919</xdr:rowOff>
    </xdr:from>
    <xdr:to>
      <xdr:col>102</xdr:col>
      <xdr:colOff>165100</xdr:colOff>
      <xdr:row>71</xdr:row>
      <xdr:rowOff>115519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1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132046</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45795"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72572</xdr:rowOff>
    </xdr:from>
    <xdr:to>
      <xdr:col>98</xdr:col>
      <xdr:colOff>38100</xdr:colOff>
      <xdr:row>72</xdr:row>
      <xdr:rowOff>2722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2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19249</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56795" y="1202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平均を上回っている傾向にあるが、これは当市が合併団体であり、市域面積が広大で集落が点在していることなどから、類似団体と比べて行政コストが高くなっていることが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「補助費等」と「投資及び出資金」が増加している要因は、平成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簡易水道事業を上水道事業に統合したこと、下水道事業を地方公営企業法を適用する企業会計に移行したことにより、それらの繰出金を補助費と出資金に計上したことによるものである。その影響で、「繰出金」は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「積立金」が大きく増加している要因は、将来的な公共施設等の更新や除却費用の財源として活用するため財政調整基金から公共施設等整備基金に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億円振り替えたことによるものである。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次行政改革大綱による行財政改革、公共施設等総合管理計画による公共施設等の適正化及び定員管理計画による職員数の適正化等により、行政コストの削減に努める。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24,248
24,135
422.91
21,938,947
21,223,587
657,594
12,082,111
16,624,840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66548</xdr:rowOff>
    </xdr:from>
    <xdr:to>
      <xdr:col>24</xdr:col>
      <xdr:colOff>63500</xdr:colOff>
      <xdr:row>33</xdr:row>
      <xdr:rowOff>154722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724398"/>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144599</xdr:rowOff>
    </xdr:from>
    <xdr:to>
      <xdr:col>19</xdr:col>
      <xdr:colOff>177800</xdr:colOff>
      <xdr:row>33</xdr:row>
      <xdr:rowOff>154722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630999"/>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144599</xdr:rowOff>
    </xdr:from>
    <xdr:to>
      <xdr:col>15</xdr:col>
      <xdr:colOff>50800</xdr:colOff>
      <xdr:row>33</xdr:row>
      <xdr:rowOff>78631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630999"/>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78631</xdr:rowOff>
    </xdr:from>
    <xdr:to>
      <xdr:col>10</xdr:col>
      <xdr:colOff>114300</xdr:colOff>
      <xdr:row>33</xdr:row>
      <xdr:rowOff>162560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73648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xdr:rowOff>
    </xdr:from>
    <xdr:to>
      <xdr:col>24</xdr:col>
      <xdr:colOff>114300</xdr:colOff>
      <xdr:row>33</xdr:row>
      <xdr:rowOff>117348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38625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103922</xdr:rowOff>
    </xdr:from>
    <xdr:to>
      <xdr:col>20</xdr:col>
      <xdr:colOff>38100</xdr:colOff>
      <xdr:row>34</xdr:row>
      <xdr:rowOff>34072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50599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93799</xdr:rowOff>
    </xdr:from>
    <xdr:to>
      <xdr:col>15</xdr:col>
      <xdr:colOff>101600</xdr:colOff>
      <xdr:row>33</xdr:row>
      <xdr:rowOff>23949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40476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27831</xdr:rowOff>
    </xdr:from>
    <xdr:to>
      <xdr:col>10</xdr:col>
      <xdr:colOff>165100</xdr:colOff>
      <xdr:row>33</xdr:row>
      <xdr:rowOff>129431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6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145958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46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58437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30256</xdr:rowOff>
    </xdr:from>
    <xdr:to>
      <xdr:col>24</xdr:col>
      <xdr:colOff>63500</xdr:colOff>
      <xdr:row>55</xdr:row>
      <xdr:rowOff>138553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8945656"/>
          <a:ext cx="838200" cy="6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34672</xdr:rowOff>
    </xdr:from>
    <xdr:to>
      <xdr:col>19</xdr:col>
      <xdr:colOff>177800</xdr:colOff>
      <xdr:row>55</xdr:row>
      <xdr:rowOff>138553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464422"/>
          <a:ext cx="889000" cy="10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34672</xdr:rowOff>
    </xdr:from>
    <xdr:to>
      <xdr:col>15</xdr:col>
      <xdr:colOff>50800</xdr:colOff>
      <xdr:row>56</xdr:row>
      <xdr:rowOff>41283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464422"/>
          <a:ext cx="889000" cy="17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41283</xdr:rowOff>
    </xdr:from>
    <xdr:to>
      <xdr:col>10</xdr:col>
      <xdr:colOff>114300</xdr:colOff>
      <xdr:row>56</xdr:row>
      <xdr:rowOff>55790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642483"/>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150906</xdr:rowOff>
    </xdr:from>
    <xdr:to>
      <xdr:col>24</xdr:col>
      <xdr:colOff>114300</xdr:colOff>
      <xdr:row>52</xdr:row>
      <xdr:rowOff>81056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88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2333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874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87753</xdr:rowOff>
    </xdr:from>
    <xdr:to>
      <xdr:col>20</xdr:col>
      <xdr:colOff>38100</xdr:colOff>
      <xdr:row>56</xdr:row>
      <xdr:rowOff>17903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34430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2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155322</xdr:rowOff>
    </xdr:from>
    <xdr:to>
      <xdr:col>15</xdr:col>
      <xdr:colOff>101600</xdr:colOff>
      <xdr:row>55</xdr:row>
      <xdr:rowOff>85472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4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101999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18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161933</xdr:rowOff>
    </xdr:from>
    <xdr:to>
      <xdr:col>10</xdr:col>
      <xdr:colOff>165100</xdr:colOff>
      <xdr:row>56</xdr:row>
      <xdr:rowOff>92083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108610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3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4990</xdr:rowOff>
    </xdr:from>
    <xdr:to>
      <xdr:col>6</xdr:col>
      <xdr:colOff>38100</xdr:colOff>
      <xdr:row>56</xdr:row>
      <xdr:rowOff>106590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6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123117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3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97930</xdr:rowOff>
    </xdr:from>
    <xdr:to>
      <xdr:col>24</xdr:col>
      <xdr:colOff>63500</xdr:colOff>
      <xdr:row>77</xdr:row>
      <xdr:rowOff>98575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99580"/>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98575</xdr:rowOff>
    </xdr:from>
    <xdr:to>
      <xdr:col>19</xdr:col>
      <xdr:colOff>177800</xdr:colOff>
      <xdr:row>77</xdr:row>
      <xdr:rowOff>119923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00225"/>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119923</xdr:rowOff>
    </xdr:from>
    <xdr:to>
      <xdr:col>15</xdr:col>
      <xdr:colOff>50800</xdr:colOff>
      <xdr:row>77</xdr:row>
      <xdr:rowOff>127436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21573"/>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127436</xdr:rowOff>
    </xdr:from>
    <xdr:to>
      <xdr:col>10</xdr:col>
      <xdr:colOff>114300</xdr:colOff>
      <xdr:row>78</xdr:row>
      <xdr:rowOff>19681</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29086"/>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47130</xdr:rowOff>
    </xdr:from>
    <xdr:to>
      <xdr:col>24</xdr:col>
      <xdr:colOff>114300</xdr:colOff>
      <xdr:row>77</xdr:row>
      <xdr:rowOff>148730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70007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0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47775</xdr:rowOff>
    </xdr:from>
    <xdr:to>
      <xdr:col>20</xdr:col>
      <xdr:colOff>38100</xdr:colOff>
      <xdr:row>77</xdr:row>
      <xdr:rowOff>149375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165902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02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69123</xdr:rowOff>
    </xdr:from>
    <xdr:to>
      <xdr:col>15</xdr:col>
      <xdr:colOff>101600</xdr:colOff>
      <xdr:row>77</xdr:row>
      <xdr:rowOff>170723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15800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04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76636</xdr:rowOff>
    </xdr:from>
    <xdr:to>
      <xdr:col>10</xdr:col>
      <xdr:colOff>165100</xdr:colOff>
      <xdr:row>78</xdr:row>
      <xdr:rowOff>6786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23313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0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140331</xdr:rowOff>
    </xdr:from>
    <xdr:to>
      <xdr:col>6</xdr:col>
      <xdr:colOff>38100</xdr:colOff>
      <xdr:row>78</xdr:row>
      <xdr:rowOff>70481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61608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19619</xdr:rowOff>
    </xdr:from>
    <xdr:to>
      <xdr:col>24</xdr:col>
      <xdr:colOff>63500</xdr:colOff>
      <xdr:row>93</xdr:row>
      <xdr:rowOff>36308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5450119"/>
          <a:ext cx="838200" cy="5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662</xdr:rowOff>
    </xdr:from>
    <xdr:to>
      <xdr:col>19</xdr:col>
      <xdr:colOff>177800</xdr:colOff>
      <xdr:row>93</xdr:row>
      <xdr:rowOff>36308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908300" y="15945512"/>
          <a:ext cx="8890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81880</xdr:rowOff>
    </xdr:from>
    <xdr:to>
      <xdr:col>15</xdr:col>
      <xdr:colOff>50800</xdr:colOff>
      <xdr:row>93</xdr:row>
      <xdr:rowOff>662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5683830"/>
          <a:ext cx="889000" cy="2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81880</xdr:rowOff>
    </xdr:from>
    <xdr:to>
      <xdr:col>10</xdr:col>
      <xdr:colOff>114300</xdr:colOff>
      <xdr:row>93</xdr:row>
      <xdr:rowOff>18036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5683830"/>
          <a:ext cx="889000" cy="27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140269</xdr:rowOff>
    </xdr:from>
    <xdr:to>
      <xdr:col>24</xdr:col>
      <xdr:colOff>114300</xdr:colOff>
      <xdr:row>90</xdr:row>
      <xdr:rowOff>70419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5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93296</xdr:rowOff>
    </xdr:from>
    <xdr:ext cx="599010"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535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156958</xdr:rowOff>
    </xdr:from>
    <xdr:to>
      <xdr:col>20</xdr:col>
      <xdr:colOff>38100</xdr:colOff>
      <xdr:row>93</xdr:row>
      <xdr:rowOff>87108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59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103635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57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121312</xdr:rowOff>
    </xdr:from>
    <xdr:to>
      <xdr:col>15</xdr:col>
      <xdr:colOff>101600</xdr:colOff>
      <xdr:row>93</xdr:row>
      <xdr:rowOff>51462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58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67989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56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31080</xdr:rowOff>
    </xdr:from>
    <xdr:to>
      <xdr:col>10</xdr:col>
      <xdr:colOff>165100</xdr:colOff>
      <xdr:row>91</xdr:row>
      <xdr:rowOff>132680</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56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149207</xdr:rowOff>
    </xdr:from>
    <xdr:ext cx="59901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19795" y="15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138686</xdr:rowOff>
    </xdr:from>
    <xdr:to>
      <xdr:col>6</xdr:col>
      <xdr:colOff>38100</xdr:colOff>
      <xdr:row>93</xdr:row>
      <xdr:rowOff>68836</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59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85363</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56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102667</xdr:rowOff>
    </xdr:from>
    <xdr:to>
      <xdr:col>55</xdr:col>
      <xdr:colOff>0</xdr:colOff>
      <xdr:row>38</xdr:row>
      <xdr:rowOff>19914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446317"/>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56490</xdr:rowOff>
    </xdr:from>
    <xdr:to>
      <xdr:col>50</xdr:col>
      <xdr:colOff>114300</xdr:colOff>
      <xdr:row>37</xdr:row>
      <xdr:rowOff>102667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40014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24486</xdr:rowOff>
    </xdr:from>
    <xdr:to>
      <xdr:col>45</xdr:col>
      <xdr:colOff>177800</xdr:colOff>
      <xdr:row>37</xdr:row>
      <xdr:rowOff>56490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5510886"/>
          <a:ext cx="889000" cy="8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24486</xdr:rowOff>
    </xdr:from>
    <xdr:to>
      <xdr:col>41</xdr:col>
      <xdr:colOff>50800</xdr:colOff>
      <xdr:row>34</xdr:row>
      <xdr:rowOff>60604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5510886"/>
          <a:ext cx="889000" cy="3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140564</xdr:rowOff>
    </xdr:from>
    <xdr:to>
      <xdr:col>55</xdr:col>
      <xdr:colOff>50800</xdr:colOff>
      <xdr:row>38</xdr:row>
      <xdr:rowOff>70714</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55491</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39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51867</xdr:rowOff>
    </xdr:from>
    <xdr:to>
      <xdr:col>50</xdr:col>
      <xdr:colOff>165100</xdr:colOff>
      <xdr:row>37</xdr:row>
      <xdr:rowOff>153467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144594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5690</xdr:rowOff>
    </xdr:from>
    <xdr:to>
      <xdr:col>46</xdr:col>
      <xdr:colOff>38100</xdr:colOff>
      <xdr:row>37</xdr:row>
      <xdr:rowOff>107290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98417</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64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145136</xdr:rowOff>
    </xdr:from>
    <xdr:to>
      <xdr:col>41</xdr:col>
      <xdr:colOff>101600</xdr:colOff>
      <xdr:row>32</xdr:row>
      <xdr:rowOff>75286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5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91813</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5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xdr:rowOff>
    </xdr:from>
    <xdr:to>
      <xdr:col>36</xdr:col>
      <xdr:colOff>165100</xdr:colOff>
      <xdr:row>34</xdr:row>
      <xdr:rowOff>111404</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127931</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101733</xdr:rowOff>
    </xdr:from>
    <xdr:to>
      <xdr:col>55</xdr:col>
      <xdr:colOff>0</xdr:colOff>
      <xdr:row>54</xdr:row>
      <xdr:rowOff>27324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188583"/>
          <a:ext cx="8382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27324</xdr:rowOff>
    </xdr:from>
    <xdr:to>
      <xdr:col>50</xdr:col>
      <xdr:colOff>114300</xdr:colOff>
      <xdr:row>55</xdr:row>
      <xdr:rowOff>24562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285624"/>
          <a:ext cx="889000" cy="16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24562</xdr:rowOff>
    </xdr:from>
    <xdr:to>
      <xdr:col>45</xdr:col>
      <xdr:colOff>177800</xdr:colOff>
      <xdr:row>55</xdr:row>
      <xdr:rowOff>53689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454312"/>
          <a:ext cx="8890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53689</xdr:rowOff>
    </xdr:from>
    <xdr:to>
      <xdr:col>41</xdr:col>
      <xdr:colOff>50800</xdr:colOff>
      <xdr:row>55</xdr:row>
      <xdr:rowOff>77026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9483439"/>
          <a:ext cx="889000" cy="2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50933</xdr:rowOff>
    </xdr:from>
    <xdr:to>
      <xdr:col>55</xdr:col>
      <xdr:colOff>50800</xdr:colOff>
      <xdr:row>53</xdr:row>
      <xdr:rowOff>152533</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1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73810</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89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147974</xdr:rowOff>
    </xdr:from>
    <xdr:to>
      <xdr:col>50</xdr:col>
      <xdr:colOff>165100</xdr:colOff>
      <xdr:row>54</xdr:row>
      <xdr:rowOff>78124</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2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94651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90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145212</xdr:rowOff>
    </xdr:from>
    <xdr:to>
      <xdr:col>46</xdr:col>
      <xdr:colOff>38100</xdr:colOff>
      <xdr:row>55</xdr:row>
      <xdr:rowOff>75362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4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91889</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91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2889</xdr:rowOff>
    </xdr:from>
    <xdr:to>
      <xdr:col>41</xdr:col>
      <xdr:colOff>101600</xdr:colOff>
      <xdr:row>55</xdr:row>
      <xdr:rowOff>104489</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4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121016</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92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26226</xdr:rowOff>
    </xdr:from>
    <xdr:to>
      <xdr:col>36</xdr:col>
      <xdr:colOff>165100</xdr:colOff>
      <xdr:row>55</xdr:row>
      <xdr:rowOff>127826</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4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144353</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92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86175</xdr:rowOff>
    </xdr:from>
    <xdr:to>
      <xdr:col>55</xdr:col>
      <xdr:colOff>0</xdr:colOff>
      <xdr:row>77</xdr:row>
      <xdr:rowOff>159801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9639300" y="13287825"/>
          <a:ext cx="838200" cy="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85717</xdr:rowOff>
    </xdr:from>
    <xdr:to>
      <xdr:col>50</xdr:col>
      <xdr:colOff>114300</xdr:colOff>
      <xdr:row>77</xdr:row>
      <xdr:rowOff>86175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328736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85717</xdr:rowOff>
    </xdr:from>
    <xdr:to>
      <xdr:col>45</xdr:col>
      <xdr:colOff>177800</xdr:colOff>
      <xdr:row>77</xdr:row>
      <xdr:rowOff>103679</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7861300" y="1328736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103679</xdr:rowOff>
    </xdr:from>
    <xdr:to>
      <xdr:col>41</xdr:col>
      <xdr:colOff>50800</xdr:colOff>
      <xdr:row>78</xdr:row>
      <xdr:rowOff>28649</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6972300" y="13305329"/>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109001</xdr:rowOff>
    </xdr:from>
    <xdr:to>
      <xdr:col>55</xdr:col>
      <xdr:colOff>50800</xdr:colOff>
      <xdr:row>78</xdr:row>
      <xdr:rowOff>39151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3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131878</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1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35375</xdr:rowOff>
    </xdr:from>
    <xdr:to>
      <xdr:col>50</xdr:col>
      <xdr:colOff>165100</xdr:colOff>
      <xdr:row>77</xdr:row>
      <xdr:rowOff>136975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153502</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372111" y="130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34917</xdr:rowOff>
    </xdr:from>
    <xdr:to>
      <xdr:col>46</xdr:col>
      <xdr:colOff>38100</xdr:colOff>
      <xdr:row>77</xdr:row>
      <xdr:rowOff>136517</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2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153044</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30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52879</xdr:rowOff>
    </xdr:from>
    <xdr:to>
      <xdr:col>41</xdr:col>
      <xdr:colOff>101600</xdr:colOff>
      <xdr:row>77</xdr:row>
      <xdr:rowOff>154479</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171006</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30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149299</xdr:rowOff>
    </xdr:from>
    <xdr:to>
      <xdr:col>36</xdr:col>
      <xdr:colOff>165100</xdr:colOff>
      <xdr:row>78</xdr:row>
      <xdr:rowOff>79449</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3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95976</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312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99085</xdr:rowOff>
    </xdr:from>
    <xdr:to>
      <xdr:col>55</xdr:col>
      <xdr:colOff>0</xdr:colOff>
      <xdr:row>98</xdr:row>
      <xdr:rowOff>107848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90118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103039</xdr:rowOff>
    </xdr:from>
    <xdr:to>
      <xdr:col>50</xdr:col>
      <xdr:colOff>114300</xdr:colOff>
      <xdr:row>98</xdr:row>
      <xdr:rowOff>107848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6905139"/>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103039</xdr:rowOff>
    </xdr:from>
    <xdr:to>
      <xdr:col>45</xdr:col>
      <xdr:colOff>177800</xdr:colOff>
      <xdr:row>98</xdr:row>
      <xdr:rowOff>115939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7861300" y="1690513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115939</xdr:rowOff>
    </xdr:from>
    <xdr:to>
      <xdr:col>41</xdr:col>
      <xdr:colOff>50800</xdr:colOff>
      <xdr:row>98</xdr:row>
      <xdr:rowOff>119920</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9180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48285</xdr:rowOff>
    </xdr:from>
    <xdr:to>
      <xdr:col>55</xdr:col>
      <xdr:colOff>50800</xdr:colOff>
      <xdr:row>98</xdr:row>
      <xdr:rowOff>149885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8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7662</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57048</xdr:rowOff>
    </xdr:from>
    <xdr:to>
      <xdr:col>50</xdr:col>
      <xdr:colOff>165100</xdr:colOff>
      <xdr:row>98</xdr:row>
      <xdr:rowOff>158648</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8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3725</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63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52239</xdr:rowOff>
    </xdr:from>
    <xdr:to>
      <xdr:col>46</xdr:col>
      <xdr:colOff>38100</xdr:colOff>
      <xdr:row>98</xdr:row>
      <xdr:rowOff>153839</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5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144966</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65139</xdr:rowOff>
    </xdr:from>
    <xdr:to>
      <xdr:col>41</xdr:col>
      <xdr:colOff>101600</xdr:colOff>
      <xdr:row>98</xdr:row>
      <xdr:rowOff>166739</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8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157866</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9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69120</xdr:rowOff>
    </xdr:from>
    <xdr:to>
      <xdr:col>36</xdr:col>
      <xdr:colOff>165100</xdr:colOff>
      <xdr:row>98</xdr:row>
      <xdr:rowOff>170720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161847</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9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115354</xdr:rowOff>
    </xdr:from>
    <xdr:to>
      <xdr:col>85</xdr:col>
      <xdr:colOff>127000</xdr:colOff>
      <xdr:row>35</xdr:row>
      <xdr:rowOff>77292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5773204"/>
          <a:ext cx="8382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48413</xdr:rowOff>
    </xdr:from>
    <xdr:to>
      <xdr:col>81</xdr:col>
      <xdr:colOff>50800</xdr:colOff>
      <xdr:row>33</xdr:row>
      <xdr:rowOff>115354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5363363"/>
          <a:ext cx="889000" cy="40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48413</xdr:rowOff>
    </xdr:from>
    <xdr:to>
      <xdr:col>76</xdr:col>
      <xdr:colOff>114300</xdr:colOff>
      <xdr:row>35</xdr:row>
      <xdr:rowOff>41097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5363363"/>
          <a:ext cx="889000" cy="6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41097</xdr:rowOff>
    </xdr:from>
    <xdr:to>
      <xdr:col>71</xdr:col>
      <xdr:colOff>177800</xdr:colOff>
      <xdr:row>36</xdr:row>
      <xdr:rowOff>69748</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041847"/>
          <a:ext cx="889000" cy="2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26492</xdr:rowOff>
    </xdr:from>
    <xdr:to>
      <xdr:col>85</xdr:col>
      <xdr:colOff>177800</xdr:colOff>
      <xdr:row>35</xdr:row>
      <xdr:rowOff>128092</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49369</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58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64554</xdr:rowOff>
    </xdr:from>
    <xdr:to>
      <xdr:col>81</xdr:col>
      <xdr:colOff>101600</xdr:colOff>
      <xdr:row>33</xdr:row>
      <xdr:rowOff>166154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57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11231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54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169063</xdr:rowOff>
    </xdr:from>
    <xdr:to>
      <xdr:col>76</xdr:col>
      <xdr:colOff>165100</xdr:colOff>
      <xdr:row>31</xdr:row>
      <xdr:rowOff>99213</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53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115740</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50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161747</xdr:rowOff>
    </xdr:from>
    <xdr:to>
      <xdr:col>72</xdr:col>
      <xdr:colOff>38100</xdr:colOff>
      <xdr:row>35</xdr:row>
      <xdr:rowOff>91897</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59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108424</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7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18948</xdr:rowOff>
    </xdr:from>
    <xdr:to>
      <xdr:col>67</xdr:col>
      <xdr:colOff>101600</xdr:colOff>
      <xdr:row>36</xdr:row>
      <xdr:rowOff>120548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111675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2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50938</xdr:rowOff>
    </xdr:from>
    <xdr:to>
      <xdr:col>85</xdr:col>
      <xdr:colOff>127000</xdr:colOff>
      <xdr:row>56</xdr:row>
      <xdr:rowOff>161058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5481300" y="9652138"/>
          <a:ext cx="838200" cy="1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83627</xdr:rowOff>
    </xdr:from>
    <xdr:to>
      <xdr:col>81</xdr:col>
      <xdr:colOff>50800</xdr:colOff>
      <xdr:row>56</xdr:row>
      <xdr:rowOff>161058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4592300" y="9684827"/>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26674</xdr:rowOff>
    </xdr:from>
    <xdr:to>
      <xdr:col>76</xdr:col>
      <xdr:colOff>114300</xdr:colOff>
      <xdr:row>56</xdr:row>
      <xdr:rowOff>83627</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3703300" y="9113524"/>
          <a:ext cx="889000" cy="5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26674</xdr:rowOff>
    </xdr:from>
    <xdr:to>
      <xdr:col>71</xdr:col>
      <xdr:colOff>177800</xdr:colOff>
      <xdr:row>55</xdr:row>
      <xdr:rowOff>164372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2814300" y="9113524"/>
          <a:ext cx="889000" cy="4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xdr:rowOff>
    </xdr:from>
    <xdr:to>
      <xdr:col>85</xdr:col>
      <xdr:colOff>177800</xdr:colOff>
      <xdr:row>56</xdr:row>
      <xdr:rowOff>101738</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6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150015</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5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110258</xdr:rowOff>
    </xdr:from>
    <xdr:to>
      <xdr:col>81</xdr:col>
      <xdr:colOff>101600</xdr:colOff>
      <xdr:row>57</xdr:row>
      <xdr:rowOff>40408</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7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31535</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8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32827</xdr:rowOff>
    </xdr:from>
    <xdr:to>
      <xdr:col>76</xdr:col>
      <xdr:colOff>165100</xdr:colOff>
      <xdr:row>56</xdr:row>
      <xdr:rowOff>134427</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6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125554</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7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147324</xdr:rowOff>
    </xdr:from>
    <xdr:to>
      <xdr:col>72</xdr:col>
      <xdr:colOff>38100</xdr:colOff>
      <xdr:row>53</xdr:row>
      <xdr:rowOff>77474</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0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94001</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88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113572</xdr:rowOff>
    </xdr:from>
    <xdr:to>
      <xdr:col>67</xdr:col>
      <xdr:colOff>101600</xdr:colOff>
      <xdr:row>56</xdr:row>
      <xdr:rowOff>43722</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60249</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3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165503</xdr:rowOff>
    </xdr:from>
    <xdr:to>
      <xdr:col>85</xdr:col>
      <xdr:colOff>127000</xdr:colOff>
      <xdr:row>78</xdr:row>
      <xdr:rowOff>21800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367153"/>
          <a:ext cx="8382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98427</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0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171424</xdr:rowOff>
    </xdr:from>
    <xdr:to>
      <xdr:col>81</xdr:col>
      <xdr:colOff>50800</xdr:colOff>
      <xdr:row>78</xdr:row>
      <xdr:rowOff>21800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373074"/>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171424</xdr:rowOff>
    </xdr:from>
    <xdr:to>
      <xdr:col>76</xdr:col>
      <xdr:colOff>114300</xdr:colOff>
      <xdr:row>78</xdr:row>
      <xdr:rowOff>11221</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373074"/>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6232</xdr:rowOff>
    </xdr:from>
    <xdr:to>
      <xdr:col>71</xdr:col>
      <xdr:colOff>177800</xdr:colOff>
      <xdr:row>78</xdr:row>
      <xdr:rowOff>11221</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379332"/>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114703</xdr:rowOff>
    </xdr:from>
    <xdr:to>
      <xdr:col>85</xdr:col>
      <xdr:colOff>177800</xdr:colOff>
      <xdr:row>78</xdr:row>
      <xdr:rowOff>44853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3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74080</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1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142450</xdr:rowOff>
    </xdr:from>
    <xdr:to>
      <xdr:col>81</xdr:col>
      <xdr:colOff>101600</xdr:colOff>
      <xdr:row>78</xdr:row>
      <xdr:rowOff>72600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3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63727</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2017" y="13436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120624</xdr:rowOff>
    </xdr:from>
    <xdr:to>
      <xdr:col>76</xdr:col>
      <xdr:colOff>165100</xdr:colOff>
      <xdr:row>78</xdr:row>
      <xdr:rowOff>50774</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3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67301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57428" y="130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131871</xdr:rowOff>
    </xdr:from>
    <xdr:to>
      <xdr:col>72</xdr:col>
      <xdr:colOff>38100</xdr:colOff>
      <xdr:row>78</xdr:row>
      <xdr:rowOff>62021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53148</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342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126882</xdr:rowOff>
    </xdr:from>
    <xdr:to>
      <xdr:col>67</xdr:col>
      <xdr:colOff>101600</xdr:colOff>
      <xdr:row>78</xdr:row>
      <xdr:rowOff>57032</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3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48159</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42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142306</xdr:rowOff>
    </xdr:from>
    <xdr:to>
      <xdr:col>85</xdr:col>
      <xdr:colOff>126364</xdr:colOff>
      <xdr:row>98</xdr:row>
      <xdr:rowOff>80135</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6087156"/>
          <a:ext cx="1269" cy="79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83962</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80135</xdr:rowOff>
    </xdr:from>
    <xdr:to>
      <xdr:col>86</xdr:col>
      <xdr:colOff>25400</xdr:colOff>
      <xdr:row>98</xdr:row>
      <xdr:rowOff>80135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88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88983</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8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142306</xdr:rowOff>
    </xdr:from>
    <xdr:to>
      <xdr:col>86</xdr:col>
      <xdr:colOff>25400</xdr:colOff>
      <xdr:row>93</xdr:row>
      <xdr:rowOff>142306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608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136051</xdr:rowOff>
    </xdr:from>
    <xdr:to>
      <xdr:col>85</xdr:col>
      <xdr:colOff>127000</xdr:colOff>
      <xdr:row>94</xdr:row>
      <xdr:rowOff>81773</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5909451"/>
          <a:ext cx="8382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98401</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557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119974</xdr:rowOff>
    </xdr:from>
    <xdr:to>
      <xdr:col>85</xdr:col>
      <xdr:colOff>177800</xdr:colOff>
      <xdr:row>97</xdr:row>
      <xdr:rowOff>50124</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111765</xdr:rowOff>
    </xdr:from>
    <xdr:to>
      <xdr:col>81</xdr:col>
      <xdr:colOff>50800</xdr:colOff>
      <xdr:row>92</xdr:row>
      <xdr:rowOff>136051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4592300" y="15713715"/>
          <a:ext cx="889000" cy="1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106837</xdr:rowOff>
    </xdr:from>
    <xdr:to>
      <xdr:col>81</xdr:col>
      <xdr:colOff>101600</xdr:colOff>
      <xdr:row>97</xdr:row>
      <xdr:rowOff>36987</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28114</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154406</xdr:rowOff>
    </xdr:from>
    <xdr:to>
      <xdr:col>76</xdr:col>
      <xdr:colOff>114300</xdr:colOff>
      <xdr:row>91</xdr:row>
      <xdr:rowOff>111765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3703300" y="15584906"/>
          <a:ext cx="889000" cy="1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87833</xdr:rowOff>
    </xdr:from>
    <xdr:to>
      <xdr:col>76</xdr:col>
      <xdr:colOff>165100</xdr:colOff>
      <xdr:row>97</xdr:row>
      <xdr:rowOff>17983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9110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154406</xdr:rowOff>
    </xdr:from>
    <xdr:to>
      <xdr:col>71</xdr:col>
      <xdr:colOff>177800</xdr:colOff>
      <xdr:row>92</xdr:row>
      <xdr:rowOff>132012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5584906"/>
          <a:ext cx="889000" cy="3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162638</xdr:rowOff>
    </xdr:from>
    <xdr:to>
      <xdr:col>72</xdr:col>
      <xdr:colOff>38100</xdr:colOff>
      <xdr:row>96</xdr:row>
      <xdr:rowOff>92788</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83915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158638</xdr:rowOff>
    </xdr:from>
    <xdr:to>
      <xdr:col>67</xdr:col>
      <xdr:colOff>101600</xdr:colOff>
      <xdr:row>96</xdr:row>
      <xdr:rowOff>88788</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79915</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30973</xdr:rowOff>
    </xdr:from>
    <xdr:to>
      <xdr:col>85</xdr:col>
      <xdr:colOff>177800</xdr:colOff>
      <xdr:row>94</xdr:row>
      <xdr:rowOff>132573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117350</xdr:rowOff>
    </xdr:from>
    <xdr:ext cx="599010"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06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85251</xdr:rowOff>
    </xdr:from>
    <xdr:to>
      <xdr:col>81</xdr:col>
      <xdr:colOff>101600</xdr:colOff>
      <xdr:row>93</xdr:row>
      <xdr:rowOff>15401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31928</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181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60965</xdr:rowOff>
    </xdr:from>
    <xdr:to>
      <xdr:col>76</xdr:col>
      <xdr:colOff>165100</xdr:colOff>
      <xdr:row>91</xdr:row>
      <xdr:rowOff>162565</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7642</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292795" y="154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103606</xdr:rowOff>
    </xdr:from>
    <xdr:to>
      <xdr:col>72</xdr:col>
      <xdr:colOff>38100</xdr:colOff>
      <xdr:row>91</xdr:row>
      <xdr:rowOff>33756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5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50283</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03795" y="153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81212</xdr:rowOff>
    </xdr:from>
    <xdr:to>
      <xdr:col>67</xdr:col>
      <xdr:colOff>101600</xdr:colOff>
      <xdr:row>93</xdr:row>
      <xdr:rowOff>11362</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58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27889</xdr:rowOff>
    </xdr:from>
    <xdr:ext cx="59901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14795" y="156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性質別歳出決算分析表と同様に、全体として類似団体平均と比べて高い水準となっている。要因は、性質別歳出決算分析表の記載とおりである。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「総務費」が大きく増加している要因は、将来的な公共施設等の更新や除却費用の財源として活用するため財政調整基金から公共施設等整備基金に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億円振り替えたことによるものである。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「衛生費」が増加している要因は、水道事業会計（旧簡易水道事業）において、地方債の繰上償還を実施したことにより、その財源として一般会計から出資金（約</a:t>
          </a:r>
          <a:r>
            <a:rPr kumimoji="1" lang="en-US" altLang="ja-JP" sz="1300">
              <a:effectLst/>
              <a:latin typeface="ＭＳ Ｐゴシック" panose="020B0600070205080204" pitchFamily="50" charset="-128"/>
              <a:ea typeface="ＭＳ Ｐゴシック" panose="020B0600070205080204" pitchFamily="50" charset="-128"/>
            </a:rPr>
            <a:t>7.5</a:t>
          </a:r>
          <a:r>
            <a:rPr kumimoji="1" lang="ja-JP" altLang="en-US" sz="1300">
              <a:effectLst/>
              <a:latin typeface="ＭＳ Ｐゴシック" panose="020B0600070205080204" pitchFamily="50" charset="-128"/>
              <a:ea typeface="ＭＳ Ｐゴシック" panose="020B0600070205080204" pitchFamily="50" charset="-128"/>
            </a:rPr>
            <a:t>億円）を支出したことによるものである。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第</a:t>
          </a:r>
          <a:r>
            <a:rPr kumimoji="1" lang="en-US" altLang="ja-JP" sz="1300">
              <a:effectLst/>
              <a:latin typeface="ＭＳ Ｐゴシック" panose="020B0600070205080204" pitchFamily="50" charset="-128"/>
              <a:ea typeface="ＭＳ Ｐゴシック" panose="020B0600070205080204" pitchFamily="50" charset="-128"/>
            </a:rPr>
            <a:t>4</a:t>
          </a:r>
          <a:r>
            <a:rPr kumimoji="1" lang="ja-JP" altLang="en-US" sz="1300">
              <a:effectLst/>
              <a:latin typeface="ＭＳ Ｐゴシック" panose="020B0600070205080204" pitchFamily="50" charset="-128"/>
              <a:ea typeface="ＭＳ Ｐゴシック" panose="020B0600070205080204" pitchFamily="50" charset="-128"/>
            </a:rPr>
            <a:t>次行政改革大綱による行財政改革、公共施設等総合管理計画による公共施設等の適正化及び定員管理計画による職員数の適正化により、行政コストの削減に努める。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年度については、将来的な公共施設等の更新や除却費用の財源として活用するため財政調整基金から公共施設等整備基金に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億円振り替えたことにより財政調整基金残高が大きく減少した。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それに伴い実質単年度収支は赤字となっているが、財政調整基金の取り崩しにより、実質収支は黒字となっている。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21938947</v>
      </c>
      <c r="BO4" s="410"/>
      <c r="BP4" s="410"/>
      <c r="BQ4" s="410"/>
      <c r="BR4" s="410"/>
      <c r="BS4" s="410"/>
      <c r="BT4" s="410"/>
      <c r="BU4" s="411"/>
      <c r="BV4" s="409">
        <v>19009253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5.0999999999999996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21223587</v>
      </c>
      <c r="BO5" s="447"/>
      <c r="BP5" s="447"/>
      <c r="BQ5" s="447"/>
      <c r="BR5" s="447"/>
      <c r="BS5" s="447"/>
      <c r="BT5" s="447"/>
      <c r="BU5" s="448"/>
      <c r="BV5" s="446">
        <v>18226838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88.1</v>
      </c>
      <c r="CU5" s="444"/>
      <c r="CV5" s="444"/>
      <c r="CW5" s="444"/>
      <c r="CX5" s="444"/>
      <c r="CY5" s="444"/>
      <c r="CZ5" s="444"/>
      <c r="DA5" s="445"/>
      <c r="DB5" s="443">
        <v>86.7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715360</v>
      </c>
      <c r="BO6" s="447"/>
      <c r="BP6" s="447"/>
      <c r="BQ6" s="447"/>
      <c r="BR6" s="447"/>
      <c r="BS6" s="447"/>
      <c r="BT6" s="447"/>
      <c r="BU6" s="448"/>
      <c r="BV6" s="446">
        <v>782415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91.9</v>
      </c>
      <c r="CU6" s="484"/>
      <c r="CV6" s="484"/>
      <c r="CW6" s="484"/>
      <c r="CX6" s="484"/>
      <c r="CY6" s="484"/>
      <c r="CZ6" s="484"/>
      <c r="DA6" s="485"/>
      <c r="DB6" s="483">
        <v>90.4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57766</v>
      </c>
      <c r="BO7" s="447"/>
      <c r="BP7" s="447"/>
      <c r="BQ7" s="447"/>
      <c r="BR7" s="447"/>
      <c r="BS7" s="447"/>
      <c r="BT7" s="447"/>
      <c r="BU7" s="448"/>
      <c r="BV7" s="446">
        <v>139097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12082111</v>
      </c>
      <c r="CU7" s="447"/>
      <c r="CV7" s="447"/>
      <c r="CW7" s="447"/>
      <c r="CX7" s="447"/>
      <c r="CY7" s="447"/>
      <c r="CZ7" s="447"/>
      <c r="DA7" s="448"/>
      <c r="DB7" s="446">
        <v>12554646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657594</v>
      </c>
      <c r="BO8" s="447"/>
      <c r="BP8" s="447"/>
      <c r="BQ8" s="447"/>
      <c r="BR8" s="447"/>
      <c r="BS8" s="447"/>
      <c r="BT8" s="447"/>
      <c r="BU8" s="448"/>
      <c r="BV8" s="446">
        <v>643318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24288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14276</v>
      </c>
      <c r="BO9" s="447"/>
      <c r="BP9" s="447"/>
      <c r="BQ9" s="447"/>
      <c r="BR9" s="447"/>
      <c r="BS9" s="447"/>
      <c r="BT9" s="447"/>
      <c r="BU9" s="448"/>
      <c r="BV9" s="446">
        <v>-110818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24.7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26501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5725</v>
      </c>
      <c r="BO10" s="447"/>
      <c r="BP10" s="447"/>
      <c r="BQ10" s="447"/>
      <c r="BR10" s="447"/>
      <c r="BS10" s="447"/>
      <c r="BT10" s="447"/>
      <c r="BU10" s="448"/>
      <c r="BV10" s="446">
        <v>6042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342864</v>
      </c>
      <c r="BO11" s="447"/>
      <c r="BP11" s="447"/>
      <c r="BQ11" s="447"/>
      <c r="BR11" s="447"/>
      <c r="BS11" s="447"/>
      <c r="BT11" s="447"/>
      <c r="BU11" s="448"/>
      <c r="BV11" s="446">
        <v>1162613</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24248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3115000</v>
      </c>
      <c r="BO12" s="447"/>
      <c r="BP12" s="447"/>
      <c r="BQ12" s="447"/>
      <c r="BR12" s="447"/>
      <c r="BS12" s="447"/>
      <c r="BT12" s="447"/>
      <c r="BU12" s="448"/>
      <c r="BV12" s="446">
        <v>25500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24135</v>
      </c>
      <c r="S13" s="528"/>
      <c r="T13" s="528"/>
      <c r="U13" s="528"/>
      <c r="V13" s="529"/>
      <c r="W13" s="462" t="s">
        <v>134</v>
      </c>
      <c r="X13" s="463"/>
      <c r="Y13" s="463"/>
      <c r="Z13" s="463"/>
      <c r="AA13" s="463"/>
      <c r="AB13" s="453"/>
      <c r="AC13" s="497">
        <v>948</v>
      </c>
      <c r="AD13" s="498"/>
      <c r="AE13" s="498"/>
      <c r="AF13" s="498"/>
      <c r="AG13" s="537"/>
      <c r="AH13" s="497">
        <v>965</v>
      </c>
      <c r="AI13" s="498"/>
      <c r="AJ13" s="498"/>
      <c r="AK13" s="498"/>
      <c r="AL13" s="499"/>
      <c r="AM13" s="475" t="s">
        <v>135</v>
      </c>
      <c r="AN13" s="476"/>
      <c r="AO13" s="476"/>
      <c r="AP13" s="476"/>
      <c r="AQ13" s="476"/>
      <c r="AR13" s="476"/>
      <c r="AS13" s="476"/>
      <c r="AT13" s="477"/>
      <c r="AU13" s="478" t="s">
        <v>88</v>
      </c>
      <c r="AV13" s="479"/>
      <c r="AW13" s="479"/>
      <c r="AX13" s="479"/>
      <c r="AY13" s="480" t="s">
        <v>136</v>
      </c>
      <c r="AZ13" s="481"/>
      <c r="BA13" s="481"/>
      <c r="BB13" s="481"/>
      <c r="BC13" s="481"/>
      <c r="BD13" s="481"/>
      <c r="BE13" s="481"/>
      <c r="BF13" s="481"/>
      <c r="BG13" s="481"/>
      <c r="BH13" s="481"/>
      <c r="BI13" s="481"/>
      <c r="BJ13" s="481"/>
      <c r="BK13" s="481"/>
      <c r="BL13" s="481"/>
      <c r="BM13" s="482"/>
      <c r="BN13" s="446">
        <v>-2752135</v>
      </c>
      <c r="BO13" s="447"/>
      <c r="BP13" s="447"/>
      <c r="BQ13" s="447"/>
      <c r="BR13" s="447"/>
      <c r="BS13" s="447"/>
      <c r="BT13" s="447"/>
      <c r="BU13" s="448"/>
      <c r="BV13" s="446">
        <v>1032337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8.9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24778</v>
      </c>
      <c r="S14" s="528"/>
      <c r="T14" s="528"/>
      <c r="U14" s="528"/>
      <c r="V14" s="529"/>
      <c r="W14" s="436"/>
      <c r="X14" s="437"/>
      <c r="Y14" s="437"/>
      <c r="Z14" s="437"/>
      <c r="AA14" s="437"/>
      <c r="AB14" s="426"/>
      <c r="AC14" s="530">
        <v>8.6</v>
      </c>
      <c r="AD14" s="531"/>
      <c r="AE14" s="531"/>
      <c r="AF14" s="531"/>
      <c r="AG14" s="532"/>
      <c r="AH14" s="530">
        <v>8.3000000000000007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24666</v>
      </c>
      <c r="S15" s="528"/>
      <c r="T15" s="528"/>
      <c r="U15" s="528"/>
      <c r="V15" s="529"/>
      <c r="W15" s="462" t="s">
        <v>141</v>
      </c>
      <c r="X15" s="463"/>
      <c r="Y15" s="463"/>
      <c r="Z15" s="463"/>
      <c r="AA15" s="463"/>
      <c r="AB15" s="453"/>
      <c r="AC15" s="497">
        <v>2981</v>
      </c>
      <c r="AD15" s="498"/>
      <c r="AE15" s="498"/>
      <c r="AF15" s="498"/>
      <c r="AG15" s="537"/>
      <c r="AH15" s="497">
        <v>3302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2403633</v>
      </c>
      <c r="BO15" s="410"/>
      <c r="BP15" s="410"/>
      <c r="BQ15" s="410"/>
      <c r="BR15" s="410"/>
      <c r="BS15" s="410"/>
      <c r="BT15" s="410"/>
      <c r="BU15" s="411"/>
      <c r="BV15" s="409">
        <v>2411806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v>
      </c>
      <c r="AD16" s="531"/>
      <c r="AE16" s="531"/>
      <c r="AF16" s="531"/>
      <c r="AG16" s="532"/>
      <c r="AH16" s="530">
        <v>28.4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10403822</v>
      </c>
      <c r="BO16" s="447"/>
      <c r="BP16" s="447"/>
      <c r="BQ16" s="447"/>
      <c r="BR16" s="447"/>
      <c r="BS16" s="447"/>
      <c r="BT16" s="447"/>
      <c r="BU16" s="448"/>
      <c r="BV16" s="446">
        <v>10643927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7128</v>
      </c>
      <c r="AD17" s="498"/>
      <c r="AE17" s="498"/>
      <c r="AF17" s="498"/>
      <c r="AG17" s="537"/>
      <c r="AH17" s="497">
        <v>7380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3029827</v>
      </c>
      <c r="BO17" s="447"/>
      <c r="BP17" s="447"/>
      <c r="BQ17" s="447"/>
      <c r="BR17" s="447"/>
      <c r="BS17" s="447"/>
      <c r="BT17" s="447"/>
      <c r="BU17" s="448"/>
      <c r="BV17" s="446">
        <v>3032506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422.91</v>
      </c>
      <c r="M18" s="559"/>
      <c r="N18" s="559"/>
      <c r="O18" s="559"/>
      <c r="P18" s="559"/>
      <c r="Q18" s="559"/>
      <c r="R18" s="560"/>
      <c r="S18" s="560"/>
      <c r="T18" s="560"/>
      <c r="U18" s="560"/>
      <c r="V18" s="561"/>
      <c r="W18" s="464"/>
      <c r="X18" s="465"/>
      <c r="Y18" s="465"/>
      <c r="Z18" s="465"/>
      <c r="AA18" s="465"/>
      <c r="AB18" s="456"/>
      <c r="AC18" s="562">
        <v>64.5</v>
      </c>
      <c r="AD18" s="563"/>
      <c r="AE18" s="563"/>
      <c r="AF18" s="563"/>
      <c r="AG18" s="564"/>
      <c r="AH18" s="562">
        <v>63.4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10763943</v>
      </c>
      <c r="BO18" s="447"/>
      <c r="BP18" s="447"/>
      <c r="BQ18" s="447"/>
      <c r="BR18" s="447"/>
      <c r="BS18" s="447"/>
      <c r="BT18" s="447"/>
      <c r="BU18" s="448"/>
      <c r="BV18" s="446">
        <v>10997305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17296525</v>
      </c>
      <c r="BO19" s="447"/>
      <c r="BP19" s="447"/>
      <c r="BQ19" s="447"/>
      <c r="BR19" s="447"/>
      <c r="BS19" s="447"/>
      <c r="BT19" s="447"/>
      <c r="BU19" s="448"/>
      <c r="BV19" s="446">
        <v>14297226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8713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16624840</v>
      </c>
      <c r="BO23" s="447"/>
      <c r="BP23" s="447"/>
      <c r="BQ23" s="447"/>
      <c r="BR23" s="447"/>
      <c r="BS23" s="447"/>
      <c r="BT23" s="447"/>
      <c r="BU23" s="448"/>
      <c r="BV23" s="446">
        <v>18096179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7830</v>
      </c>
      <c r="R24" s="498"/>
      <c r="S24" s="498"/>
      <c r="T24" s="498"/>
      <c r="U24" s="498"/>
      <c r="V24" s="537"/>
      <c r="W24" s="596"/>
      <c r="X24" s="584"/>
      <c r="Y24" s="585"/>
      <c r="Z24" s="496" t="s">
        <v>165</v>
      </c>
      <c r="AA24" s="476"/>
      <c r="AB24" s="476"/>
      <c r="AC24" s="476"/>
      <c r="AD24" s="476"/>
      <c r="AE24" s="476"/>
      <c r="AF24" s="476"/>
      <c r="AG24" s="477"/>
      <c r="AH24" s="497">
        <v>253</v>
      </c>
      <c r="AI24" s="498"/>
      <c r="AJ24" s="498"/>
      <c r="AK24" s="498"/>
      <c r="AL24" s="537"/>
      <c r="AM24" s="497">
        <v>800998</v>
      </c>
      <c r="AN24" s="498"/>
      <c r="AO24" s="498"/>
      <c r="AP24" s="498"/>
      <c r="AQ24" s="498"/>
      <c r="AR24" s="537"/>
      <c r="AS24" s="497">
        <v>3166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8033172</v>
      </c>
      <c r="BO24" s="447"/>
      <c r="BP24" s="447"/>
      <c r="BQ24" s="447"/>
      <c r="BR24" s="447"/>
      <c r="BS24" s="447"/>
      <c r="BT24" s="447"/>
      <c r="BU24" s="448"/>
      <c r="BV24" s="446">
        <v>8847961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6300</v>
      </c>
      <c r="R25" s="498"/>
      <c r="S25" s="498"/>
      <c r="T25" s="498"/>
      <c r="U25" s="498"/>
      <c r="V25" s="537"/>
      <c r="W25" s="596"/>
      <c r="X25" s="584"/>
      <c r="Y25" s="585"/>
      <c r="Z25" s="496" t="s">
        <v>168</v>
      </c>
      <c r="AA25" s="476"/>
      <c r="AB25" s="476"/>
      <c r="AC25" s="476"/>
      <c r="AD25" s="476"/>
      <c r="AE25" s="476"/>
      <c r="AF25" s="476"/>
      <c r="AG25" s="477"/>
      <c r="AH25" s="497" t="s">
        <v>140</v>
      </c>
      <c r="AI25" s="498"/>
      <c r="AJ25" s="498"/>
      <c r="AK25" s="498"/>
      <c r="AL25" s="537"/>
      <c r="AM25" s="497" t="s">
        <v>123</v>
      </c>
      <c r="AN25" s="498"/>
      <c r="AO25" s="498"/>
      <c r="AP25" s="498"/>
      <c r="AQ25" s="498"/>
      <c r="AR25" s="537"/>
      <c r="AS25" s="497" t="s">
        <v>140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1211603</v>
      </c>
      <c r="BO25" s="410"/>
      <c r="BP25" s="410"/>
      <c r="BQ25" s="410"/>
      <c r="BR25" s="410"/>
      <c r="BS25" s="410"/>
      <c r="BT25" s="410"/>
      <c r="BU25" s="411"/>
      <c r="BV25" s="409">
        <v>378105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5850</v>
      </c>
      <c r="R26" s="498"/>
      <c r="S26" s="498"/>
      <c r="T26" s="498"/>
      <c r="U26" s="498"/>
      <c r="V26" s="537"/>
      <c r="W26" s="596"/>
      <c r="X26" s="584"/>
      <c r="Y26" s="585"/>
      <c r="Z26" s="496" t="s">
        <v>171</v>
      </c>
      <c r="AA26" s="606"/>
      <c r="AB26" s="606"/>
      <c r="AC26" s="606"/>
      <c r="AD26" s="606"/>
      <c r="AE26" s="606"/>
      <c r="AF26" s="606"/>
      <c r="AG26" s="607"/>
      <c r="AH26" s="497">
        <v>18</v>
      </c>
      <c r="AI26" s="498"/>
      <c r="AJ26" s="498"/>
      <c r="AK26" s="498"/>
      <c r="AL26" s="537"/>
      <c r="AM26" s="497">
        <v>59112</v>
      </c>
      <c r="AN26" s="498"/>
      <c r="AO26" s="498"/>
      <c r="AP26" s="498"/>
      <c r="AQ26" s="498"/>
      <c r="AR26" s="537"/>
      <c r="AS26" s="497">
        <v>3284</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4300</v>
      </c>
      <c r="R27" s="498"/>
      <c r="S27" s="498"/>
      <c r="T27" s="498"/>
      <c r="U27" s="498"/>
      <c r="V27" s="537"/>
      <c r="W27" s="596"/>
      <c r="X27" s="584"/>
      <c r="Y27" s="585"/>
      <c r="Z27" s="496" t="s">
        <v>174</v>
      </c>
      <c r="AA27" s="476"/>
      <c r="AB27" s="476"/>
      <c r="AC27" s="476"/>
      <c r="AD27" s="476"/>
      <c r="AE27" s="476"/>
      <c r="AF27" s="476"/>
      <c r="AG27" s="477"/>
      <c r="AH27" s="497">
        <v>2</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485142</v>
      </c>
      <c r="BO27" s="620"/>
      <c r="BP27" s="620"/>
      <c r="BQ27" s="620"/>
      <c r="BR27" s="620"/>
      <c r="BS27" s="620"/>
      <c r="BT27" s="620"/>
      <c r="BU27" s="621"/>
      <c r="BV27" s="619">
        <v>485142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3400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123</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2575128</v>
      </c>
      <c r="BO28" s="410"/>
      <c r="BP28" s="410"/>
      <c r="BQ28" s="410"/>
      <c r="BR28" s="410"/>
      <c r="BS28" s="410"/>
      <c r="BT28" s="410"/>
      <c r="BU28" s="411"/>
      <c r="BV28" s="409">
        <v>5684403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14</v>
      </c>
      <c r="M29" s="498"/>
      <c r="N29" s="498"/>
      <c r="O29" s="498"/>
      <c r="P29" s="537"/>
      <c r="Q29" s="497">
        <v>3100</v>
      </c>
      <c r="R29" s="498"/>
      <c r="S29" s="498"/>
      <c r="T29" s="498"/>
      <c r="U29" s="498"/>
      <c r="V29" s="537"/>
      <c r="W29" s="597"/>
      <c r="X29" s="598"/>
      <c r="Y29" s="599"/>
      <c r="Z29" s="496" t="s">
        <v>181</v>
      </c>
      <c r="AA29" s="476"/>
      <c r="AB29" s="476"/>
      <c r="AC29" s="476"/>
      <c r="AD29" s="476"/>
      <c r="AE29" s="476"/>
      <c r="AF29" s="476"/>
      <c r="AG29" s="477"/>
      <c r="AH29" s="497">
        <v>255</v>
      </c>
      <c r="AI29" s="498"/>
      <c r="AJ29" s="498"/>
      <c r="AK29" s="498"/>
      <c r="AL29" s="537"/>
      <c r="AM29" s="497">
        <v>809750</v>
      </c>
      <c r="AN29" s="498"/>
      <c r="AO29" s="498"/>
      <c r="AP29" s="498"/>
      <c r="AQ29" s="498"/>
      <c r="AR29" s="537"/>
      <c r="AS29" s="497">
        <v>3175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1421774</v>
      </c>
      <c r="BO29" s="447"/>
      <c r="BP29" s="447"/>
      <c r="BQ29" s="447"/>
      <c r="BR29" s="447"/>
      <c r="BS29" s="447"/>
      <c r="BT29" s="447"/>
      <c r="BU29" s="448"/>
      <c r="BV29" s="446">
        <v>1365575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9157104</v>
      </c>
      <c r="BO30" s="620"/>
      <c r="BP30" s="620"/>
      <c r="BQ30" s="620"/>
      <c r="BR30" s="620"/>
      <c r="BS30" s="620"/>
      <c r="BT30" s="620"/>
      <c r="BU30" s="621"/>
      <c r="BV30" s="619">
        <v>5554407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やぶ温泉観光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養父歯科診療所特別会計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兵庫県町議会議員公務災害補償組合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養父町開発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養父市場開発</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おおや振興公社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但馬広域行政事務組合</v>
      </c>
      <c r="BZ38" s="633"/>
      <c r="CA38" s="633"/>
      <c r="CB38" s="633"/>
      <c r="CC38" s="633"/>
      <c r="CD38" s="633"/>
      <c r="CE38" s="633"/>
      <c r="CF38" s="633"/>
      <c r="CG38" s="633"/>
      <c r="CH38" s="633"/>
      <c r="CI38" s="633"/>
      <c r="CJ38" s="633"/>
      <c r="CK38" s="633"/>
      <c r="CL38" s="633"/>
      <c r="CM38" s="633"/>
      <c r="CN38" s="193"/>
      <c r="CO38" s="632">
        <f t="shared" si="3"/>
        <v>20</v>
      </c>
      <c r="CP38" s="632"/>
      <c r="CQ38" s="633" t="str">
        <f>IF('各会計、関係団体の財政状況及び健全化判断比率'!BS11="","",'各会計、関係団体の財政状況及び健全化判断比率'!BS11)</f>
        <v>やぶパートナーズ</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南但広域行政事務組合(一般会計)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南但広域行政事務組合(特別会計)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公立八鹿病院組合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4JUD9GRsZApWdcFdBiXjLpiRAVwYJ+f8bkrasDZ7JcgBvNdoFpTM+4xYRfPG4iWEmercV660X/PYzrguCkuSwQ==" saltValue="lMVmUTA4TU2VumsIAgVy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561</v>
      </c>
      <c r="D34" s="1224"/>
      <c r="E34" s="1225"/>
      <c r="F34" s="32">
        <v>4.74</v>
      </c>
      <c r="G34" s="33">
        <v>5.45</v>
      </c>
      <c r="H34" s="33">
        <v>5.88</v>
      </c>
      <c r="I34" s="33">
        <v>6.13</v>
      </c>
      <c r="J34" s="34">
        <v>7.42</v>
      </c>
      <c r="K34" s="22"/>
      <c r="L34" s="22"/>
      <c r="M34" s="22"/>
      <c r="N34" s="22"/>
      <c r="O34" s="22"/>
      <c r="P34" s="22"/>
    </row>
    <row r="35" spans="1:16" ht="39" customHeight="1">
      <c r="A35" s="22"/>
      <c r="B35" s="35"/>
      <c r="C35" s="1218" t="s">
        <v>562</v>
      </c>
      <c r="D35" s="1219"/>
      <c r="E35" s="1220"/>
      <c r="F35" s="36">
        <v>6.78</v>
      </c>
      <c r="G35" s="37">
        <v>6.2</v>
      </c>
      <c r="H35" s="37">
        <v>5.74</v>
      </c>
      <c r="I35" s="37">
        <v>5.12</v>
      </c>
      <c r="J35" s="38">
        <v>5.44</v>
      </c>
      <c r="K35" s="22"/>
      <c r="L35" s="22"/>
      <c r="M35" s="22"/>
      <c r="N35" s="22"/>
      <c r="O35" s="22"/>
      <c r="P35" s="22"/>
    </row>
    <row r="36" spans="1:16" ht="39" customHeight="1">
      <c r="A36" s="22"/>
      <c r="B36" s="35"/>
      <c r="C36" s="1218" t="s">
        <v>563</v>
      </c>
      <c r="D36" s="1219"/>
      <c r="E36" s="1220"/>
      <c r="F36" s="36">
        <v>1</v>
      </c>
      <c r="G36" s="37">
        <v>1.55</v>
      </c>
      <c r="H36" s="37">
        <v>1.24</v>
      </c>
      <c r="I36" s="37">
        <v>2.2799999999999998</v>
      </c>
      <c r="J36" s="38">
        <v>1.61</v>
      </c>
      <c r="K36" s="22"/>
      <c r="L36" s="22"/>
      <c r="M36" s="22"/>
      <c r="N36" s="22"/>
      <c r="O36" s="22"/>
      <c r="P36" s="22"/>
    </row>
    <row r="37" spans="1:16" ht="39" customHeight="1">
      <c r="A37" s="22"/>
      <c r="B37" s="35"/>
      <c r="C37" s="1218" t="s">
        <v>564</v>
      </c>
      <c r="D37" s="1219"/>
      <c r="E37" s="1220"/>
      <c r="F37" s="36" t="s">
        <v>512</v>
      </c>
      <c r="G37" s="37" t="s">
        <v>512</v>
      </c>
      <c r="H37" s="37" t="s">
        <v>512</v>
      </c>
      <c r="I37" s="37" t="s">
        <v>512</v>
      </c>
      <c r="J37" s="38">
        <v>0.43</v>
      </c>
      <c r="K37" s="22"/>
      <c r="L37" s="22"/>
      <c r="M37" s="22"/>
      <c r="N37" s="22"/>
      <c r="O37" s="22"/>
      <c r="P37" s="22"/>
    </row>
    <row r="38" spans="1:16" ht="39" customHeight="1">
      <c r="A38" s="22"/>
      <c r="B38" s="35"/>
      <c r="C38" s="1218" t="s">
        <v>565</v>
      </c>
      <c r="D38" s="1219"/>
      <c r="E38" s="1220"/>
      <c r="F38" s="36">
        <v>0.11</v>
      </c>
      <c r="G38" s="37">
        <v>0.17</v>
      </c>
      <c r="H38" s="37">
        <v>0.23</v>
      </c>
      <c r="I38" s="37">
        <v>0.36</v>
      </c>
      <c r="J38" s="38">
        <v>0.42</v>
      </c>
      <c r="K38" s="22"/>
      <c r="L38" s="22"/>
      <c r="M38" s="22"/>
      <c r="N38" s="22"/>
      <c r="O38" s="22"/>
      <c r="P38" s="22"/>
    </row>
    <row r="39" spans="1:16" ht="39" customHeight="1">
      <c r="A39" s="22"/>
      <c r="B39" s="35"/>
      <c r="C39" s="1218" t="s">
        <v>566</v>
      </c>
      <c r="D39" s="1219"/>
      <c r="E39" s="1220"/>
      <c r="F39" s="36">
        <v>0.05</v>
      </c>
      <c r="G39" s="37">
        <v>0.06</v>
      </c>
      <c r="H39" s="37">
        <v>0.06</v>
      </c>
      <c r="I39" s="37">
        <v>7.0000000000000007E-2</v>
      </c>
      <c r="J39" s="38">
        <v>0.06</v>
      </c>
      <c r="K39" s="22"/>
      <c r="L39" s="22"/>
      <c r="M39" s="22"/>
      <c r="N39" s="22"/>
      <c r="O39" s="22"/>
      <c r="P39" s="22"/>
    </row>
    <row r="40" spans="1:16" ht="39" customHeight="1">
      <c r="A40" s="22"/>
      <c r="B40" s="35"/>
      <c r="C40" s="1218" t="s">
        <v>567</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v>0.04</v>
      </c>
      <c r="G43" s="42">
        <v>0.01</v>
      </c>
      <c r="H43" s="42">
        <v>0</v>
      </c>
      <c r="I43" s="42">
        <v>0.94</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FRd+LXqVlf0sElpKGy/LzMEy0jO5+XA2dFi1mjCDtyM0JiqKmbUy2u3DTYFiMr0u8HU2x9wBw48W0g+Qyy1/Q==" saltValue="gonTm5flbdvCuhWFloJD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3049</v>
      </c>
      <c r="L45" s="60">
        <v>2973</v>
      </c>
      <c r="M45" s="60">
        <v>2660</v>
      </c>
      <c r="N45" s="60">
        <v>2401</v>
      </c>
      <c r="O45" s="61">
        <v>2261</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1422</v>
      </c>
      <c r="L48" s="64">
        <v>1325</v>
      </c>
      <c r="M48" s="64">
        <v>1258</v>
      </c>
      <c r="N48" s="64">
        <v>1239</v>
      </c>
      <c r="O48" s="65">
        <v>1215</v>
      </c>
      <c r="P48" s="48"/>
      <c r="Q48" s="48"/>
      <c r="R48" s="48"/>
      <c r="S48" s="48"/>
      <c r="T48" s="48"/>
      <c r="U48" s="48"/>
    </row>
    <row r="49" spans="1:21" ht="30.75" customHeight="1">
      <c r="A49" s="48"/>
      <c r="B49" s="1236"/>
      <c r="C49" s="1237"/>
      <c r="D49" s="62"/>
      <c r="E49" s="1228" t="s">
        <v>16</v>
      </c>
      <c r="F49" s="1228"/>
      <c r="G49" s="1228"/>
      <c r="H49" s="1228"/>
      <c r="I49" s="1228"/>
      <c r="J49" s="1229"/>
      <c r="K49" s="63">
        <v>482</v>
      </c>
      <c r="L49" s="64">
        <v>529</v>
      </c>
      <c r="M49" s="64">
        <v>549</v>
      </c>
      <c r="N49" s="64">
        <v>558</v>
      </c>
      <c r="O49" s="65">
        <v>600</v>
      </c>
      <c r="P49" s="48"/>
      <c r="Q49" s="48"/>
      <c r="R49" s="48"/>
      <c r="S49" s="48"/>
      <c r="T49" s="48"/>
      <c r="U49" s="48"/>
    </row>
    <row r="50" spans="1:21" ht="30.75" customHeight="1">
      <c r="A50" s="48"/>
      <c r="B50" s="1236"/>
      <c r="C50" s="1237"/>
      <c r="D50" s="62"/>
      <c r="E50" s="1228" t="s">
        <v>17</v>
      </c>
      <c r="F50" s="1228"/>
      <c r="G50" s="1228"/>
      <c r="H50" s="1228"/>
      <c r="I50" s="1228"/>
      <c r="J50" s="1229"/>
      <c r="K50" s="63">
        <v>7</v>
      </c>
      <c r="L50" s="64">
        <v>7</v>
      </c>
      <c r="M50" s="64">
        <v>7</v>
      </c>
      <c r="N50" s="64">
        <v>7</v>
      </c>
      <c r="O50" s="65">
        <v>7</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v>0</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3738</v>
      </c>
      <c r="L52" s="64">
        <v>3722</v>
      </c>
      <c r="M52" s="64">
        <v>3685</v>
      </c>
      <c r="N52" s="64">
        <v>3588</v>
      </c>
      <c r="O52" s="65">
        <v>3521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1222</v>
      </c>
      <c r="L53" s="69">
        <v>1112</v>
      </c>
      <c r="M53" s="69">
        <v>789</v>
      </c>
      <c r="N53" s="69">
        <v>617</v>
      </c>
      <c r="O53" s="70">
        <v>562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WsE20Fu6E3l68ymcKCLXbeearw3L0GlqUtJ4RkdJuuG/JnkZ2CzLCuuJwKU6dmC8enZLCwr1+c7iFqHc0V+BQ==" saltValue="xywauBS76TE+y5/QrJvU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24536</v>
      </c>
      <c r="J41" s="83">
        <v>22105</v>
      </c>
      <c r="K41" s="83">
        <v>20345</v>
      </c>
      <c r="L41" s="83">
        <v>18096</v>
      </c>
      <c r="M41" s="84">
        <v>16625</v>
      </c>
    </row>
    <row r="42" spans="2:13" ht="27.75" customHeight="1">
      <c r="B42" s="1244"/>
      <c r="C42" s="1245"/>
      <c r="D42" s="85"/>
      <c r="E42" s="1250" t="s">
        <v>26</v>
      </c>
      <c r="F42" s="1250"/>
      <c r="G42" s="1250"/>
      <c r="H42" s="1251"/>
      <c r="I42" s="86">
        <v>251</v>
      </c>
      <c r="J42" s="87">
        <v>205</v>
      </c>
      <c r="K42" s="87">
        <v>160</v>
      </c>
      <c r="L42" s="87">
        <v>114</v>
      </c>
      <c r="M42" s="88">
        <v>71</v>
      </c>
    </row>
    <row r="43" spans="2:13" ht="27.75" customHeight="1">
      <c r="B43" s="1244"/>
      <c r="C43" s="1245"/>
      <c r="D43" s="85"/>
      <c r="E43" s="1250" t="s">
        <v>27</v>
      </c>
      <c r="F43" s="1250"/>
      <c r="G43" s="1250"/>
      <c r="H43" s="1251"/>
      <c r="I43" s="86">
        <v>14547</v>
      </c>
      <c r="J43" s="87">
        <v>14010</v>
      </c>
      <c r="K43" s="87">
        <v>12947</v>
      </c>
      <c r="L43" s="87">
        <v>12129</v>
      </c>
      <c r="M43" s="88">
        <v>10644</v>
      </c>
    </row>
    <row r="44" spans="2:13" ht="27.75" customHeight="1">
      <c r="B44" s="1244"/>
      <c r="C44" s="1245"/>
      <c r="D44" s="85"/>
      <c r="E44" s="1250" t="s">
        <v>28</v>
      </c>
      <c r="F44" s="1250"/>
      <c r="G44" s="1250"/>
      <c r="H44" s="1251"/>
      <c r="I44" s="86">
        <v>5528</v>
      </c>
      <c r="J44" s="87">
        <v>5440</v>
      </c>
      <c r="K44" s="87">
        <v>5178</v>
      </c>
      <c r="L44" s="87">
        <v>5046</v>
      </c>
      <c r="M44" s="88">
        <v>4960</v>
      </c>
    </row>
    <row r="45" spans="2:13" ht="27.75" customHeight="1">
      <c r="B45" s="1244"/>
      <c r="C45" s="1245"/>
      <c r="D45" s="85"/>
      <c r="E45" s="1250" t="s">
        <v>29</v>
      </c>
      <c r="F45" s="1250"/>
      <c r="G45" s="1250"/>
      <c r="H45" s="1251"/>
      <c r="I45" s="86">
        <v>3532</v>
      </c>
      <c r="J45" s="87">
        <v>3299</v>
      </c>
      <c r="K45" s="87">
        <v>3074</v>
      </c>
      <c r="L45" s="87">
        <v>2976</v>
      </c>
      <c r="M45" s="88">
        <v>2882</v>
      </c>
    </row>
    <row r="46" spans="2:13" ht="27.75" customHeight="1">
      <c r="B46" s="1244"/>
      <c r="C46" s="1245"/>
      <c r="D46" s="89"/>
      <c r="E46" s="1250" t="s">
        <v>30</v>
      </c>
      <c r="F46" s="1250"/>
      <c r="G46" s="1250"/>
      <c r="H46" s="1251"/>
      <c r="I46" s="86" t="s">
        <v>512</v>
      </c>
      <c r="J46" s="87" t="s">
        <v>512</v>
      </c>
      <c r="K46" s="87">
        <v>1</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7700</v>
      </c>
      <c r="J50" s="87">
        <v>8284</v>
      </c>
      <c r="K50" s="87">
        <v>9504</v>
      </c>
      <c r="L50" s="87">
        <v>10491</v>
      </c>
      <c r="M50" s="88">
        <v>11097</v>
      </c>
    </row>
    <row r="51" spans="2:13" ht="27.75" customHeight="1">
      <c r="B51" s="1244"/>
      <c r="C51" s="1245"/>
      <c r="D51" s="85"/>
      <c r="E51" s="1250" t="s">
        <v>36</v>
      </c>
      <c r="F51" s="1250"/>
      <c r="G51" s="1250"/>
      <c r="H51" s="1251"/>
      <c r="I51" s="86">
        <v>408</v>
      </c>
      <c r="J51" s="87">
        <v>367</v>
      </c>
      <c r="K51" s="87">
        <v>227</v>
      </c>
      <c r="L51" s="87">
        <v>182</v>
      </c>
      <c r="M51" s="88">
        <v>193</v>
      </c>
    </row>
    <row r="52" spans="2:13" ht="27.75" customHeight="1">
      <c r="B52" s="1246"/>
      <c r="C52" s="1247"/>
      <c r="D52" s="85"/>
      <c r="E52" s="1250" t="s">
        <v>37</v>
      </c>
      <c r="F52" s="1250"/>
      <c r="G52" s="1250"/>
      <c r="H52" s="1251"/>
      <c r="I52" s="86">
        <v>33221</v>
      </c>
      <c r="J52" s="87">
        <v>31934</v>
      </c>
      <c r="K52" s="87">
        <v>30573</v>
      </c>
      <c r="L52" s="87">
        <v>29081</v>
      </c>
      <c r="M52" s="88">
        <v>26984</v>
      </c>
    </row>
    <row r="53" spans="2:13" ht="27.75" customHeight="1" thickBot="1">
      <c r="B53" s="1257" t="s">
        <v>38</v>
      </c>
      <c r="C53" s="1258"/>
      <c r="D53" s="92"/>
      <c r="E53" s="1259" t="s">
        <v>39</v>
      </c>
      <c r="F53" s="1259"/>
      <c r="G53" s="1259"/>
      <c r="H53" s="1260"/>
      <c r="I53" s="93">
        <v>7065</v>
      </c>
      <c r="J53" s="94">
        <v>4474</v>
      </c>
      <c r="K53" s="94">
        <v>1401</v>
      </c>
      <c r="L53" s="94">
        <v>-1394</v>
      </c>
      <c r="M53" s="95">
        <v>-3092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E5kczRuVVjpYf3xOJOGiaH9z0DraggaTyXmf6n6Fzd94iWKQk9ZI1LaTMuAlzsIiY1zKpalEcHU13r3sp+/ig==" saltValue="ZsRphT6qXv/D3/a388Kk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5464</v>
      </c>
      <c r="G55" s="107">
        <v>5684</v>
      </c>
      <c r="H55" s="108">
        <v>2575</v>
      </c>
    </row>
    <row r="56" spans="2:8" ht="52.5" customHeight="1">
      <c r="B56" s="109"/>
      <c r="C56" s="1271" t="s">
        <v>43</v>
      </c>
      <c r="D56" s="1271"/>
      <c r="E56" s="1272"/>
      <c r="F56" s="110">
        <v>980</v>
      </c>
      <c r="G56" s="110">
        <v>1366</v>
      </c>
      <c r="H56" s="111">
        <v>1422</v>
      </c>
    </row>
    <row r="57" spans="2:8" ht="53.25" customHeight="1">
      <c r="B57" s="109"/>
      <c r="C57" s="1273" t="s">
        <v>44</v>
      </c>
      <c r="D57" s="1273"/>
      <c r="E57" s="1274"/>
      <c r="F57" s="112">
        <v>5134</v>
      </c>
      <c r="G57" s="112">
        <v>5554</v>
      </c>
      <c r="H57" s="113">
        <v>9157</v>
      </c>
    </row>
    <row r="58" spans="2:8" ht="45.75" customHeight="1">
      <c r="B58" s="114"/>
      <c r="C58" s="1261" t="s">
        <v>585</v>
      </c>
      <c r="D58" s="1262"/>
      <c r="E58" s="1263"/>
      <c r="F58" s="115">
        <v>1005</v>
      </c>
      <c r="G58" s="115">
        <v>1229</v>
      </c>
      <c r="H58" s="116">
        <v>4743</v>
      </c>
    </row>
    <row r="59" spans="2:8" ht="45.75" customHeight="1">
      <c r="B59" s="114"/>
      <c r="C59" s="1261" t="s">
        <v>586</v>
      </c>
      <c r="D59" s="1262"/>
      <c r="E59" s="1263"/>
      <c r="F59" s="115">
        <v>2312</v>
      </c>
      <c r="G59" s="115">
        <v>2312</v>
      </c>
      <c r="H59" s="116">
        <v>2313</v>
      </c>
    </row>
    <row r="60" spans="2:8" ht="45.75" customHeight="1">
      <c r="B60" s="114"/>
      <c r="C60" s="1261" t="s">
        <v>587</v>
      </c>
      <c r="D60" s="1262"/>
      <c r="E60" s="1263"/>
      <c r="F60" s="115">
        <v>610</v>
      </c>
      <c r="G60" s="115">
        <v>611</v>
      </c>
      <c r="H60" s="116">
        <v>612</v>
      </c>
    </row>
    <row r="61" spans="2:8" ht="45.75" customHeight="1">
      <c r="B61" s="114"/>
      <c r="C61" s="1261" t="s">
        <v>588</v>
      </c>
      <c r="D61" s="1262"/>
      <c r="E61" s="1263"/>
      <c r="F61" s="115">
        <v>280</v>
      </c>
      <c r="G61" s="115">
        <v>331</v>
      </c>
      <c r="H61" s="116">
        <v>381</v>
      </c>
    </row>
    <row r="62" spans="2:8" ht="45.75" customHeight="1" thickBot="1">
      <c r="B62" s="117"/>
      <c r="C62" s="1264" t="s">
        <v>589</v>
      </c>
      <c r="D62" s="1265"/>
      <c r="E62" s="1266"/>
      <c r="F62" s="118">
        <v>46</v>
      </c>
      <c r="G62" s="118">
        <v>198</v>
      </c>
      <c r="H62" s="119">
        <v>329</v>
      </c>
    </row>
    <row r="63" spans="2:8" ht="52.5" customHeight="1" thickBot="1">
      <c r="B63" s="120"/>
      <c r="C63" s="1267" t="s">
        <v>45</v>
      </c>
      <c r="D63" s="1267"/>
      <c r="E63" s="1268"/>
      <c r="F63" s="121">
        <v>11577</v>
      </c>
      <c r="G63" s="121">
        <v>12604</v>
      </c>
      <c r="H63" s="122">
        <v>13154</v>
      </c>
    </row>
    <row r="64" spans="2:8" ht="15" customHeight="1"/>
    <row r="65" ht="0" hidden="1" customHeight="1"/>
    <row r="66" ht="0" hidden="1" customHeight="1"/>
  </sheetData>
  <sheetProtection algorithmName="SHA-512" hashValue="lu2WPxX/TxkcAtNexBmu0tRkUj1K55G2koFYvfMGI/Z50NJShcN06/77jjUdjJYGpW4kZuKqSSC76NkNXsI40Q==" saltValue="2593v33YCxKz7Emtl4Nk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W38" sqref="AW3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62.7</v>
      </c>
      <c r="CO53" s="1275"/>
      <c r="CP53" s="1275"/>
      <c r="CQ53" s="1275"/>
      <c r="CR53" s="1275"/>
      <c r="CS53" s="1275"/>
      <c r="CT53" s="1275"/>
      <c r="CU53" s="1275"/>
      <c r="CV53" s="1275">
        <v>63.7</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v>71.400000000000006</v>
      </c>
      <c r="BQ73" s="1275"/>
      <c r="BR73" s="1275"/>
      <c r="BS73" s="1275"/>
      <c r="BT73" s="1275"/>
      <c r="BU73" s="1275"/>
      <c r="BV73" s="1275"/>
      <c r="BW73" s="1275"/>
      <c r="BX73" s="1275">
        <v>47.5</v>
      </c>
      <c r="BY73" s="1275"/>
      <c r="BZ73" s="1275"/>
      <c r="CA73" s="1275"/>
      <c r="CB73" s="1275"/>
      <c r="CC73" s="1275"/>
      <c r="CD73" s="1275"/>
      <c r="CE73" s="1275"/>
      <c r="CF73" s="1275">
        <v>14.7</v>
      </c>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5">
        <v>14.6</v>
      </c>
      <c r="BQ75" s="1275"/>
      <c r="BR75" s="1275"/>
      <c r="BS75" s="1275"/>
      <c r="BT75" s="1275"/>
      <c r="BU75" s="1275"/>
      <c r="BV75" s="1275"/>
      <c r="BW75" s="1275"/>
      <c r="BX75" s="1275">
        <v>13.1</v>
      </c>
      <c r="BY75" s="1275"/>
      <c r="BZ75" s="1275"/>
      <c r="CA75" s="1275"/>
      <c r="CB75" s="1275"/>
      <c r="CC75" s="1275"/>
      <c r="CD75" s="1275"/>
      <c r="CE75" s="1275"/>
      <c r="CF75" s="1275">
        <v>10.8</v>
      </c>
      <c r="CG75" s="1275"/>
      <c r="CH75" s="1275"/>
      <c r="CI75" s="1275"/>
      <c r="CJ75" s="1275"/>
      <c r="CK75" s="1275"/>
      <c r="CL75" s="1275"/>
      <c r="CM75" s="1275"/>
      <c r="CN75" s="1275">
        <v>8.9</v>
      </c>
      <c r="CO75" s="1275"/>
      <c r="CP75" s="1275"/>
      <c r="CQ75" s="1275"/>
      <c r="CR75" s="1275"/>
      <c r="CS75" s="1275"/>
      <c r="CT75" s="1275"/>
      <c r="CU75" s="1275"/>
      <c r="CV75" s="1275">
        <v>7.2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601</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WP2QWvgR8o8jNUKIoR2/pkGOgKMGAledwwnxksEIbhye6+Xyafnmg59IiWMHH8FFPx0jPjojfGHtJQB/I37aA==" saltValue="NzcRVq8vcpnloQDMDh0O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AW38" sqref="AW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TjzmdBn2FRRxrVUdnHPaWGeRNyOQnJbtQNkALnSSpmoi+CdbbzUY39BfxTHvVXbPwyu7SbqPijEjhArbRkq+A==" saltValue="8DbxuAEoHijVqEWDeVx+V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W38" sqref="AW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Lic4InYi4HVclgQNn+P12wE8YtHwk3fJiP8yEzKYuQXaACJipdtT5VCepZtLLJnm4KBjPokFCan/IOqtaKOrw==" saltValue="CXXjho0tviXzw+yfq0rV8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40718</v>
      </c>
      <c r="E3" s="141"/>
      <c r="F3" s="142">
        <v>90961</v>
      </c>
      <c r="G3" s="143"/>
      <c r="H3" s="144"/>
    </row>
    <row r="4" spans="1:8">
      <c r="A4" s="145"/>
      <c r="B4" s="146"/>
      <c r="C4" s="147"/>
      <c r="D4" s="148">
        <v>27909</v>
      </c>
      <c r="E4" s="149"/>
      <c r="F4" s="150">
        <v>37720</v>
      </c>
      <c r="G4" s="151"/>
      <c r="H4" s="152"/>
    </row>
    <row r="5" spans="1:8">
      <c r="A5" s="133" t="s">
        <v>547</v>
      </c>
      <c r="B5" s="138"/>
      <c r="C5" s="139"/>
      <c r="D5" s="140">
        <v>96350</v>
      </c>
      <c r="E5" s="141"/>
      <c r="F5" s="142">
        <v>106614</v>
      </c>
      <c r="G5" s="143"/>
      <c r="H5" s="144"/>
    </row>
    <row r="6" spans="1:8">
      <c r="A6" s="145"/>
      <c r="B6" s="146"/>
      <c r="C6" s="147"/>
      <c r="D6" s="148">
        <v>57442</v>
      </c>
      <c r="E6" s="149"/>
      <c r="F6" s="150">
        <v>45545</v>
      </c>
      <c r="G6" s="151"/>
      <c r="H6" s="152"/>
    </row>
    <row r="7" spans="1:8">
      <c r="A7" s="133" t="s">
        <v>548</v>
      </c>
      <c r="B7" s="138"/>
      <c r="C7" s="139"/>
      <c r="D7" s="140">
        <v>91303</v>
      </c>
      <c r="E7" s="141"/>
      <c r="F7" s="142">
        <v>81768</v>
      </c>
      <c r="G7" s="143"/>
      <c r="H7" s="144"/>
    </row>
    <row r="8" spans="1:8">
      <c r="A8" s="145"/>
      <c r="B8" s="146"/>
      <c r="C8" s="147"/>
      <c r="D8" s="148">
        <v>65107</v>
      </c>
      <c r="E8" s="149"/>
      <c r="F8" s="150">
        <v>37917</v>
      </c>
      <c r="G8" s="151"/>
      <c r="H8" s="152"/>
    </row>
    <row r="9" spans="1:8">
      <c r="A9" s="133" t="s">
        <v>549</v>
      </c>
      <c r="B9" s="138"/>
      <c r="C9" s="139"/>
      <c r="D9" s="140">
        <v>45689</v>
      </c>
      <c r="E9" s="141"/>
      <c r="F9" s="142">
        <v>65876</v>
      </c>
      <c r="G9" s="143"/>
      <c r="H9" s="144"/>
    </row>
    <row r="10" spans="1:8">
      <c r="A10" s="145"/>
      <c r="B10" s="146"/>
      <c r="C10" s="147"/>
      <c r="D10" s="148">
        <v>28101</v>
      </c>
      <c r="E10" s="149"/>
      <c r="F10" s="150">
        <v>36484</v>
      </c>
      <c r="G10" s="151"/>
      <c r="H10" s="152"/>
    </row>
    <row r="11" spans="1:8">
      <c r="A11" s="133" t="s">
        <v>550</v>
      </c>
      <c r="B11" s="138"/>
      <c r="C11" s="139"/>
      <c r="D11" s="140">
        <v>46690</v>
      </c>
      <c r="E11" s="141"/>
      <c r="F11" s="142">
        <v>68468</v>
      </c>
      <c r="G11" s="143"/>
      <c r="H11" s="144"/>
    </row>
    <row r="12" spans="1:8">
      <c r="A12" s="145"/>
      <c r="B12" s="146"/>
      <c r="C12" s="153"/>
      <c r="D12" s="148">
        <v>22577</v>
      </c>
      <c r="E12" s="149"/>
      <c r="F12" s="150">
        <v>34140</v>
      </c>
      <c r="G12" s="151"/>
      <c r="H12" s="152"/>
    </row>
    <row r="13" spans="1:8">
      <c r="A13" s="133"/>
      <c r="B13" s="138"/>
      <c r="C13" s="154"/>
      <c r="D13" s="155">
        <v>64150</v>
      </c>
      <c r="E13" s="156"/>
      <c r="F13" s="157">
        <v>82737</v>
      </c>
      <c r="G13" s="158"/>
      <c r="H13" s="144"/>
    </row>
    <row r="14" spans="1:8">
      <c r="A14" s="145"/>
      <c r="B14" s="146"/>
      <c r="C14" s="147"/>
      <c r="D14" s="148">
        <v>40227</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6.79</v>
      </c>
      <c r="C19" s="159">
        <f>ROUND(VALUE(SUBSTITUTE(実質収支比率等に係る経年分析!G$48,"▲","-")),2)</f>
        <v>6.21</v>
      </c>
      <c r="D19" s="159">
        <f>ROUND(VALUE(SUBSTITUTE(実質収支比率等に係る経年分析!H$48,"▲","-")),2)</f>
        <v>5.74</v>
      </c>
      <c r="E19" s="159">
        <f>ROUND(VALUE(SUBSTITUTE(実質収支比率等に係る経年分析!I$48,"▲","-")),2)</f>
        <v>5.12</v>
      </c>
      <c r="F19" s="159">
        <f>ROUND(VALUE(SUBSTITUTE(実質収支比率等に係る経年分析!J$48,"▲","-")),2)</f>
        <v>5.44</v>
      </c>
    </row>
    <row r="20" spans="1:11">
      <c r="A20" s="159" t="s">
        <v>49</v>
      </c>
      <c r="B20" s="159">
        <f>ROUND(VALUE(SUBSTITUTE(実質収支比率等に係る経年分析!F$47,"▲","-")),2)</f>
        <v>32.630000000000003</v>
      </c>
      <c r="C20" s="159">
        <f>ROUND(VALUE(SUBSTITUTE(実質収支比率等に係る経年分析!G$47,"▲","-")),2)</f>
        <v>39.64</v>
      </c>
      <c r="D20" s="159">
        <f>ROUND(VALUE(SUBSTITUTE(実質収支比率等に係る経年分析!H$47,"▲","-")),2)</f>
        <v>41.61</v>
      </c>
      <c r="E20" s="159">
        <f>ROUND(VALUE(SUBSTITUTE(実質収支比率等に係る経年分析!I$47,"▲","-")),2)</f>
        <v>45.28</v>
      </c>
      <c r="F20" s="159">
        <f>ROUND(VALUE(SUBSTITUTE(実質収支比率等に係る経年分析!J$47,"▲","-")),2)</f>
        <v>21.31</v>
      </c>
    </row>
    <row r="21" spans="1:11">
      <c r="A21" s="159" t="s">
        <v>50</v>
      </c>
      <c r="B21" s="159">
        <f>IF(ISNUMBER(VALUE(SUBSTITUTE(実質収支比率等に係る経年分析!F$49,"▲","-"))),ROUND(VALUE(SUBSTITUTE(実質収支比率等に係る経年分析!F$49,"▲","-")),2),NA())</f>
        <v>5.75</v>
      </c>
      <c r="C21" s="159">
        <f>IF(ISNUMBER(VALUE(SUBSTITUTE(実質収支比率等に係る経年分析!G$49,"▲","-"))),ROUND(VALUE(SUBSTITUTE(実質収支比率等に係る経年分析!G$49,"▲","-")),2),NA())</f>
        <v>15.13</v>
      </c>
      <c r="D21" s="159">
        <f>IF(ISNUMBER(VALUE(SUBSTITUTE(実質収支比率等に係る経年分析!H$49,"▲","-"))),ROUND(VALUE(SUBSTITUTE(実質収支比率等に係る経年分析!H$49,"▲","-")),2),NA())</f>
        <v>11.63</v>
      </c>
      <c r="E21" s="159">
        <f>IF(ISNUMBER(VALUE(SUBSTITUTE(実質収支比率等に係る経年分析!I$49,"▲","-"))),ROUND(VALUE(SUBSTITUTE(実質収支比率等に係る経年分析!I$49,"▲","-")),2),NA())</f>
        <v>8.2200000000000006</v>
      </c>
      <c r="F21" s="159">
        <f>IF(ISNUMBER(VALUE(SUBSTITUTE(実質収支比率等に係る経年分析!J$49,"▲","-"))),ROUND(VALUE(SUBSTITUTE(実質収支比率等に係る経年分析!J$49,"▲","-")),2),NA())</f>
        <v>-22.78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0.94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養父歯科診療所特別会計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2.2799999999999998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3738</v>
      </c>
      <c r="E42" s="161"/>
      <c r="F42" s="161"/>
      <c r="G42" s="161">
        <f>'実質公債費比率（分子）の構造'!L$52</f>
        <v>3722</v>
      </c>
      <c r="H42" s="161"/>
      <c r="I42" s="161"/>
      <c r="J42" s="161">
        <f>'実質公債費比率（分子）の構造'!M$52</f>
        <v>3685</v>
      </c>
      <c r="K42" s="161"/>
      <c r="L42" s="161"/>
      <c r="M42" s="161">
        <f>'実質公債費比率（分子）の構造'!N$52</f>
        <v>3588</v>
      </c>
      <c r="N42" s="161"/>
      <c r="O42" s="161"/>
      <c r="P42" s="161">
        <f>'実質公債費比率（分子）の構造'!O$52</f>
        <v>3521</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v>
      </c>
      <c r="C44" s="161"/>
      <c r="D44" s="161"/>
      <c r="E44" s="161">
        <f>'実質公債費比率（分子）の構造'!L$50</f>
        <v>7</v>
      </c>
      <c r="F44" s="161"/>
      <c r="G44" s="161"/>
      <c r="H44" s="161">
        <f>'実質公債費比率（分子）の構造'!M$50</f>
        <v>7</v>
      </c>
      <c r="I44" s="161"/>
      <c r="J44" s="161"/>
      <c r="K44" s="161">
        <f>'実質公債費比率（分子）の構造'!N$50</f>
        <v>7</v>
      </c>
      <c r="L44" s="161"/>
      <c r="M44" s="161"/>
      <c r="N44" s="161">
        <f>'実質公債費比率（分子）の構造'!O$50</f>
        <v>7</v>
      </c>
      <c r="O44" s="161"/>
      <c r="P44" s="161"/>
    </row>
    <row r="45" spans="1:16">
      <c r="A45" s="161" t="s">
        <v>60</v>
      </c>
      <c r="B45" s="161">
        <f>'実質公債費比率（分子）の構造'!K$49</f>
        <v>482</v>
      </c>
      <c r="C45" s="161"/>
      <c r="D45" s="161"/>
      <c r="E45" s="161">
        <f>'実質公債費比率（分子）の構造'!L$49</f>
        <v>529</v>
      </c>
      <c r="F45" s="161"/>
      <c r="G45" s="161"/>
      <c r="H45" s="161">
        <f>'実質公債費比率（分子）の構造'!M$49</f>
        <v>549</v>
      </c>
      <c r="I45" s="161"/>
      <c r="J45" s="161"/>
      <c r="K45" s="161">
        <f>'実質公債費比率（分子）の構造'!N$49</f>
        <v>558</v>
      </c>
      <c r="L45" s="161"/>
      <c r="M45" s="161"/>
      <c r="N45" s="161">
        <f>'実質公債費比率（分子）の構造'!O$49</f>
        <v>600</v>
      </c>
      <c r="O45" s="161"/>
      <c r="P45" s="161"/>
    </row>
    <row r="46" spans="1:16">
      <c r="A46" s="161" t="s">
        <v>61</v>
      </c>
      <c r="B46" s="161">
        <f>'実質公債費比率（分子）の構造'!K$48</f>
        <v>1422</v>
      </c>
      <c r="C46" s="161"/>
      <c r="D46" s="161"/>
      <c r="E46" s="161">
        <f>'実質公債費比率（分子）の構造'!L$48</f>
        <v>1325</v>
      </c>
      <c r="F46" s="161"/>
      <c r="G46" s="161"/>
      <c r="H46" s="161">
        <f>'実質公債費比率（分子）の構造'!M$48</f>
        <v>1258</v>
      </c>
      <c r="I46" s="161"/>
      <c r="J46" s="161"/>
      <c r="K46" s="161">
        <f>'実質公債費比率（分子）の構造'!N$48</f>
        <v>1239</v>
      </c>
      <c r="L46" s="161"/>
      <c r="M46" s="161"/>
      <c r="N46" s="161">
        <f>'実質公債費比率（分子）の構造'!O$48</f>
        <v>1215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3049</v>
      </c>
      <c r="C49" s="161"/>
      <c r="D49" s="161"/>
      <c r="E49" s="161">
        <f>'実質公債費比率（分子）の構造'!L$45</f>
        <v>2973</v>
      </c>
      <c r="F49" s="161"/>
      <c r="G49" s="161"/>
      <c r="H49" s="161">
        <f>'実質公債費比率（分子）の構造'!M$45</f>
        <v>2660</v>
      </c>
      <c r="I49" s="161"/>
      <c r="J49" s="161"/>
      <c r="K49" s="161">
        <f>'実質公債費比率（分子）の構造'!N$45</f>
        <v>2401</v>
      </c>
      <c r="L49" s="161"/>
      <c r="M49" s="161"/>
      <c r="N49" s="161">
        <f>'実質公債費比率（分子）の構造'!O$45</f>
        <v>2261</v>
      </c>
      <c r="O49" s="161"/>
      <c r="P49" s="161"/>
    </row>
    <row r="50" spans="1:16">
      <c r="A50" s="161" t="s">
        <v>65</v>
      </c>
      <c r="B50" s="161" t="e">
        <f>NA()</f>
        <v>#N/A</v>
      </c>
      <c r="C50" s="161">
        <f>IF(ISNUMBER('実質公債費比率（分子）の構造'!K$53),'実質公債費比率（分子）の構造'!K$53,NA())</f>
        <v>1222</v>
      </c>
      <c r="D50" s="161" t="e">
        <f>NA()</f>
        <v>#N/A</v>
      </c>
      <c r="E50" s="161" t="e">
        <f>NA()</f>
        <v>#N/A</v>
      </c>
      <c r="F50" s="161">
        <f>IF(ISNUMBER('実質公債費比率（分子）の構造'!L$53),'実質公債費比率（分子）の構造'!L$53,NA())</f>
        <v>1112</v>
      </c>
      <c r="G50" s="161" t="e">
        <f>NA()</f>
        <v>#N/A</v>
      </c>
      <c r="H50" s="161" t="e">
        <f>NA()</f>
        <v>#N/A</v>
      </c>
      <c r="I50" s="161">
        <f>IF(ISNUMBER('実質公債費比率（分子）の構造'!M$53),'実質公債費比率（分子）の構造'!M$53,NA())</f>
        <v>789</v>
      </c>
      <c r="J50" s="161" t="e">
        <f>NA()</f>
        <v>#N/A</v>
      </c>
      <c r="K50" s="161" t="e">
        <f>NA()</f>
        <v>#N/A</v>
      </c>
      <c r="L50" s="161">
        <f>IF(ISNUMBER('実質公債費比率（分子）の構造'!N$53),'実質公債費比率（分子）の構造'!N$53,NA())</f>
        <v>617</v>
      </c>
      <c r="M50" s="161" t="e">
        <f>NA()</f>
        <v>#N/A</v>
      </c>
      <c r="N50" s="161" t="e">
        <f>NA()</f>
        <v>#N/A</v>
      </c>
      <c r="O50" s="161">
        <f>IF(ISNUMBER('実質公債費比率（分子）の構造'!O$53),'実質公債費比率（分子）の構造'!O$53,NA())</f>
        <v>562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33221</v>
      </c>
      <c r="E56" s="160"/>
      <c r="F56" s="160"/>
      <c r="G56" s="160">
        <f>'将来負担比率（分子）の構造'!J$52</f>
        <v>31934</v>
      </c>
      <c r="H56" s="160"/>
      <c r="I56" s="160"/>
      <c r="J56" s="160">
        <f>'将来負担比率（分子）の構造'!K$52</f>
        <v>30573</v>
      </c>
      <c r="K56" s="160"/>
      <c r="L56" s="160"/>
      <c r="M56" s="160">
        <f>'将来負担比率（分子）の構造'!L$52</f>
        <v>29081</v>
      </c>
      <c r="N56" s="160"/>
      <c r="O56" s="160"/>
      <c r="P56" s="160">
        <f>'将来負担比率（分子）の構造'!M$52</f>
        <v>26984</v>
      </c>
    </row>
    <row r="57" spans="1:16">
      <c r="A57" s="160" t="s">
        <v>36</v>
      </c>
      <c r="B57" s="160"/>
      <c r="C57" s="160"/>
      <c r="D57" s="160">
        <f>'将来負担比率（分子）の構造'!I$51</f>
        <v>408</v>
      </c>
      <c r="E57" s="160"/>
      <c r="F57" s="160"/>
      <c r="G57" s="160">
        <f>'将来負担比率（分子）の構造'!J$51</f>
        <v>367</v>
      </c>
      <c r="H57" s="160"/>
      <c r="I57" s="160"/>
      <c r="J57" s="160">
        <f>'将来負担比率（分子）の構造'!K$51</f>
        <v>227</v>
      </c>
      <c r="K57" s="160"/>
      <c r="L57" s="160"/>
      <c r="M57" s="160">
        <f>'将来負担比率（分子）の構造'!L$51</f>
        <v>182</v>
      </c>
      <c r="N57" s="160"/>
      <c r="O57" s="160"/>
      <c r="P57" s="160">
        <f>'将来負担比率（分子）の構造'!M$51</f>
        <v>193</v>
      </c>
    </row>
    <row r="58" spans="1:16">
      <c r="A58" s="160" t="s">
        <v>35</v>
      </c>
      <c r="B58" s="160"/>
      <c r="C58" s="160"/>
      <c r="D58" s="160">
        <f>'将来負担比率（分子）の構造'!I$50</f>
        <v>7700</v>
      </c>
      <c r="E58" s="160"/>
      <c r="F58" s="160"/>
      <c r="G58" s="160">
        <f>'将来負担比率（分子）の構造'!J$50</f>
        <v>8284</v>
      </c>
      <c r="H58" s="160"/>
      <c r="I58" s="160"/>
      <c r="J58" s="160">
        <f>'将来負担比率（分子）の構造'!K$50</f>
        <v>9504</v>
      </c>
      <c r="K58" s="160"/>
      <c r="L58" s="160"/>
      <c r="M58" s="160">
        <f>'将来負担比率（分子）の構造'!L$50</f>
        <v>10491</v>
      </c>
      <c r="N58" s="160"/>
      <c r="O58" s="160"/>
      <c r="P58" s="160">
        <f>'将来負担比率（分子）の構造'!M$50</f>
        <v>11097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f>'将来負担比率（分子）の構造'!K$46</f>
        <v>1</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3532</v>
      </c>
      <c r="C62" s="160"/>
      <c r="D62" s="160"/>
      <c r="E62" s="160">
        <f>'将来負担比率（分子）の構造'!J$45</f>
        <v>3299</v>
      </c>
      <c r="F62" s="160"/>
      <c r="G62" s="160"/>
      <c r="H62" s="160">
        <f>'将来負担比率（分子）の構造'!K$45</f>
        <v>3074</v>
      </c>
      <c r="I62" s="160"/>
      <c r="J62" s="160"/>
      <c r="K62" s="160">
        <f>'将来負担比率（分子）の構造'!L$45</f>
        <v>2976</v>
      </c>
      <c r="L62" s="160"/>
      <c r="M62" s="160"/>
      <c r="N62" s="160">
        <f>'将来負担比率（分子）の構造'!M$45</f>
        <v>2882</v>
      </c>
      <c r="O62" s="160"/>
      <c r="P62" s="160"/>
    </row>
    <row r="63" spans="1:16">
      <c r="A63" s="160" t="s">
        <v>28</v>
      </c>
      <c r="B63" s="160">
        <f>'将来負担比率（分子）の構造'!I$44</f>
        <v>5528</v>
      </c>
      <c r="C63" s="160"/>
      <c r="D63" s="160"/>
      <c r="E63" s="160">
        <f>'将来負担比率（分子）の構造'!J$44</f>
        <v>5440</v>
      </c>
      <c r="F63" s="160"/>
      <c r="G63" s="160"/>
      <c r="H63" s="160">
        <f>'将来負担比率（分子）の構造'!K$44</f>
        <v>5178</v>
      </c>
      <c r="I63" s="160"/>
      <c r="J63" s="160"/>
      <c r="K63" s="160">
        <f>'将来負担比率（分子）の構造'!L$44</f>
        <v>5046</v>
      </c>
      <c r="L63" s="160"/>
      <c r="M63" s="160"/>
      <c r="N63" s="160">
        <f>'将来負担比率（分子）の構造'!M$44</f>
        <v>4960</v>
      </c>
      <c r="O63" s="160"/>
      <c r="P63" s="160"/>
    </row>
    <row r="64" spans="1:16">
      <c r="A64" s="160" t="s">
        <v>27</v>
      </c>
      <c r="B64" s="160">
        <f>'将来負担比率（分子）の構造'!I$43</f>
        <v>14547</v>
      </c>
      <c r="C64" s="160"/>
      <c r="D64" s="160"/>
      <c r="E64" s="160">
        <f>'将来負担比率（分子）の構造'!J$43</f>
        <v>14010</v>
      </c>
      <c r="F64" s="160"/>
      <c r="G64" s="160"/>
      <c r="H64" s="160">
        <f>'将来負担比率（分子）の構造'!K$43</f>
        <v>12947</v>
      </c>
      <c r="I64" s="160"/>
      <c r="J64" s="160"/>
      <c r="K64" s="160">
        <f>'将来負担比率（分子）の構造'!L$43</f>
        <v>12129</v>
      </c>
      <c r="L64" s="160"/>
      <c r="M64" s="160"/>
      <c r="N64" s="160">
        <f>'将来負担比率（分子）の構造'!M$43</f>
        <v>10644</v>
      </c>
      <c r="O64" s="160"/>
      <c r="P64" s="160"/>
    </row>
    <row r="65" spans="1:16">
      <c r="A65" s="160" t="s">
        <v>26</v>
      </c>
      <c r="B65" s="160">
        <f>'将来負担比率（分子）の構造'!I$42</f>
        <v>251</v>
      </c>
      <c r="C65" s="160"/>
      <c r="D65" s="160"/>
      <c r="E65" s="160">
        <f>'将来負担比率（分子）の構造'!J$42</f>
        <v>205</v>
      </c>
      <c r="F65" s="160"/>
      <c r="G65" s="160"/>
      <c r="H65" s="160">
        <f>'将来負担比率（分子）の構造'!K$42</f>
        <v>160</v>
      </c>
      <c r="I65" s="160"/>
      <c r="J65" s="160"/>
      <c r="K65" s="160">
        <f>'将来負担比率（分子）の構造'!L$42</f>
        <v>114</v>
      </c>
      <c r="L65" s="160"/>
      <c r="M65" s="160"/>
      <c r="N65" s="160">
        <f>'将来負担比率（分子）の構造'!M$42</f>
        <v>71</v>
      </c>
      <c r="O65" s="160"/>
      <c r="P65" s="160"/>
    </row>
    <row r="66" spans="1:16">
      <c r="A66" s="160" t="s">
        <v>25</v>
      </c>
      <c r="B66" s="160">
        <f>'将来負担比率（分子）の構造'!I$41</f>
        <v>24536</v>
      </c>
      <c r="C66" s="160"/>
      <c r="D66" s="160"/>
      <c r="E66" s="160">
        <f>'将来負担比率（分子）の構造'!J$41</f>
        <v>22105</v>
      </c>
      <c r="F66" s="160"/>
      <c r="G66" s="160"/>
      <c r="H66" s="160">
        <f>'将来負担比率（分子）の構造'!K$41</f>
        <v>20345</v>
      </c>
      <c r="I66" s="160"/>
      <c r="J66" s="160"/>
      <c r="K66" s="160">
        <f>'将来負担比率（分子）の構造'!L$41</f>
        <v>18096</v>
      </c>
      <c r="L66" s="160"/>
      <c r="M66" s="160"/>
      <c r="N66" s="160">
        <f>'将来負担比率（分子）の構造'!M$41</f>
        <v>16625</v>
      </c>
      <c r="O66" s="160"/>
      <c r="P66" s="160"/>
    </row>
    <row r="67" spans="1:16">
      <c r="A67" s="160" t="s">
        <v>69</v>
      </c>
      <c r="B67" s="160" t="e">
        <f>NA()</f>
        <v>#N/A</v>
      </c>
      <c r="C67" s="160">
        <f>IF(ISNUMBER('将来負担比率（分子）の構造'!I$53), IF('将来負担比率（分子）の構造'!I$53 &lt; 0, 0, '将来負担比率（分子）の構造'!I$53), NA())</f>
        <v>7065</v>
      </c>
      <c r="D67" s="160" t="e">
        <f>NA()</f>
        <v>#N/A</v>
      </c>
      <c r="E67" s="160" t="e">
        <f>NA()</f>
        <v>#N/A</v>
      </c>
      <c r="F67" s="160">
        <f>IF(ISNUMBER('将来負担比率（分子）の構造'!J$53), IF('将来負担比率（分子）の構造'!J$53 &lt; 0, 0, '将来負担比率（分子）の構造'!J$53), NA())</f>
        <v>4474</v>
      </c>
      <c r="G67" s="160" t="e">
        <f>NA()</f>
        <v>#N/A</v>
      </c>
      <c r="H67" s="160" t="e">
        <f>NA()</f>
        <v>#N/A</v>
      </c>
      <c r="I67" s="160">
        <f>IF(ISNUMBER('将来負担比率（分子）の構造'!K$53), IF('将来負担比率（分子）の構造'!K$53 &lt; 0, 0, '将来負担比率（分子）の構造'!K$53), NA())</f>
        <v>1401</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5464</v>
      </c>
      <c r="C72" s="164">
        <f>基金残高に係る経年分析!G55</f>
        <v>5684</v>
      </c>
      <c r="D72" s="164">
        <f>基金残高に係る経年分析!H55</f>
        <v>2575</v>
      </c>
    </row>
    <row r="73" spans="1:16">
      <c r="A73" s="163" t="s">
        <v>72</v>
      </c>
      <c r="B73" s="164">
        <f>基金残高に係る経年分析!F56</f>
        <v>980</v>
      </c>
      <c r="C73" s="164">
        <f>基金残高に係る経年分析!G56</f>
        <v>1366</v>
      </c>
      <c r="D73" s="164">
        <f>基金残高に係る経年分析!H56</f>
        <v>1422</v>
      </c>
    </row>
    <row r="74" spans="1:16">
      <c r="A74" s="163" t="s">
        <v>73</v>
      </c>
      <c r="B74" s="164">
        <f>基金残高に係る経年分析!F57</f>
        <v>5134</v>
      </c>
      <c r="C74" s="164">
        <f>基金残高に係る経年分析!G57</f>
        <v>5554</v>
      </c>
      <c r="D74" s="164">
        <f>基金残高に係る経年分析!H57</f>
        <v>9157</v>
      </c>
    </row>
  </sheetData>
  <sheetProtection algorithmName="SHA-512" hashValue="iXyg1F3su1ihqRr/FKtIIVhszraw2PIq6rPhcdg/PE6cBBpVn4VqXPIWIPHyY+BnnV7PIwTJKu1gK9e3jDSnpQ==" saltValue="jdtmdm++pqmTVczpQ5Il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2394000</v>
      </c>
      <c r="S5" s="649"/>
      <c r="T5" s="649"/>
      <c r="U5" s="649"/>
      <c r="V5" s="649"/>
      <c r="W5" s="649"/>
      <c r="X5" s="649"/>
      <c r="Y5" s="650"/>
      <c r="Z5" s="651">
        <v>10.9</v>
      </c>
      <c r="AA5" s="651"/>
      <c r="AB5" s="651"/>
      <c r="AC5" s="651"/>
      <c r="AD5" s="652">
        <v>2394000</v>
      </c>
      <c r="AE5" s="652"/>
      <c r="AF5" s="652"/>
      <c r="AG5" s="652"/>
      <c r="AH5" s="652"/>
      <c r="AI5" s="652"/>
      <c r="AJ5" s="652"/>
      <c r="AK5" s="652"/>
      <c r="AL5" s="653">
        <v>20.399999999999999</v>
      </c>
      <c r="AM5" s="654"/>
      <c r="AN5" s="654"/>
      <c r="AO5" s="655"/>
      <c r="AP5" s="645" t="s">
        <v>222</v>
      </c>
      <c r="AQ5" s="646"/>
      <c r="AR5" s="646"/>
      <c r="AS5" s="646"/>
      <c r="AT5" s="646"/>
      <c r="AU5" s="646"/>
      <c r="AV5" s="646"/>
      <c r="AW5" s="646"/>
      <c r="AX5" s="646"/>
      <c r="AY5" s="646"/>
      <c r="AZ5" s="646"/>
      <c r="BA5" s="646"/>
      <c r="BB5" s="646"/>
      <c r="BC5" s="646"/>
      <c r="BD5" s="646"/>
      <c r="BE5" s="646"/>
      <c r="BF5" s="647"/>
      <c r="BG5" s="659">
        <v>2393109</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151050</v>
      </c>
      <c r="S6" s="660"/>
      <c r="T6" s="660"/>
      <c r="U6" s="660"/>
      <c r="V6" s="660"/>
      <c r="W6" s="660"/>
      <c r="X6" s="660"/>
      <c r="Y6" s="661"/>
      <c r="Z6" s="662">
        <v>0.7</v>
      </c>
      <c r="AA6" s="662"/>
      <c r="AB6" s="662"/>
      <c r="AC6" s="662"/>
      <c r="AD6" s="663">
        <v>151050</v>
      </c>
      <c r="AE6" s="663"/>
      <c r="AF6" s="663"/>
      <c r="AG6" s="663"/>
      <c r="AH6" s="663"/>
      <c r="AI6" s="663"/>
      <c r="AJ6" s="663"/>
      <c r="AK6" s="663"/>
      <c r="AL6" s="664">
        <v>1.3</v>
      </c>
      <c r="AM6" s="665"/>
      <c r="AN6" s="665"/>
      <c r="AO6" s="666"/>
      <c r="AP6" s="656" t="s">
        <v>227</v>
      </c>
      <c r="AQ6" s="657"/>
      <c r="AR6" s="657"/>
      <c r="AS6" s="657"/>
      <c r="AT6" s="657"/>
      <c r="AU6" s="657"/>
      <c r="AV6" s="657"/>
      <c r="AW6" s="657"/>
      <c r="AX6" s="657"/>
      <c r="AY6" s="657"/>
      <c r="AZ6" s="657"/>
      <c r="BA6" s="657"/>
      <c r="BB6" s="657"/>
      <c r="BC6" s="657"/>
      <c r="BD6" s="657"/>
      <c r="BE6" s="657"/>
      <c r="BF6" s="658"/>
      <c r="BG6" s="659">
        <v>2393109</v>
      </c>
      <c r="BH6" s="660"/>
      <c r="BI6" s="660"/>
      <c r="BJ6" s="660"/>
      <c r="BK6" s="660"/>
      <c r="BL6" s="660"/>
      <c r="BM6" s="660"/>
      <c r="BN6" s="661"/>
      <c r="BO6" s="662">
        <v>100</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151518</v>
      </c>
      <c r="CS6" s="660"/>
      <c r="CT6" s="660"/>
      <c r="CU6" s="660"/>
      <c r="CV6" s="660"/>
      <c r="CW6" s="660"/>
      <c r="CX6" s="660"/>
      <c r="CY6" s="661"/>
      <c r="CZ6" s="653">
        <v>0.7</v>
      </c>
      <c r="DA6" s="654"/>
      <c r="DB6" s="654"/>
      <c r="DC6" s="673"/>
      <c r="DD6" s="668" t="s">
        <v>123</v>
      </c>
      <c r="DE6" s="660"/>
      <c r="DF6" s="660"/>
      <c r="DG6" s="660"/>
      <c r="DH6" s="660"/>
      <c r="DI6" s="660"/>
      <c r="DJ6" s="660"/>
      <c r="DK6" s="660"/>
      <c r="DL6" s="660"/>
      <c r="DM6" s="660"/>
      <c r="DN6" s="660"/>
      <c r="DO6" s="660"/>
      <c r="DP6" s="661"/>
      <c r="DQ6" s="668">
        <v>151518</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5012</v>
      </c>
      <c r="S7" s="660"/>
      <c r="T7" s="660"/>
      <c r="U7" s="660"/>
      <c r="V7" s="660"/>
      <c r="W7" s="660"/>
      <c r="X7" s="660"/>
      <c r="Y7" s="661"/>
      <c r="Z7" s="662">
        <v>0</v>
      </c>
      <c r="AA7" s="662"/>
      <c r="AB7" s="662"/>
      <c r="AC7" s="662"/>
      <c r="AD7" s="663">
        <v>5012</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991212</v>
      </c>
      <c r="BH7" s="660"/>
      <c r="BI7" s="660"/>
      <c r="BJ7" s="660"/>
      <c r="BK7" s="660"/>
      <c r="BL7" s="660"/>
      <c r="BM7" s="660"/>
      <c r="BN7" s="661"/>
      <c r="BO7" s="662">
        <v>41.4</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6036252</v>
      </c>
      <c r="CS7" s="660"/>
      <c r="CT7" s="660"/>
      <c r="CU7" s="660"/>
      <c r="CV7" s="660"/>
      <c r="CW7" s="660"/>
      <c r="CX7" s="660"/>
      <c r="CY7" s="661"/>
      <c r="CZ7" s="662">
        <v>28.4</v>
      </c>
      <c r="DA7" s="662"/>
      <c r="DB7" s="662"/>
      <c r="DC7" s="662"/>
      <c r="DD7" s="668">
        <v>82729</v>
      </c>
      <c r="DE7" s="660"/>
      <c r="DF7" s="660"/>
      <c r="DG7" s="660"/>
      <c r="DH7" s="660"/>
      <c r="DI7" s="660"/>
      <c r="DJ7" s="660"/>
      <c r="DK7" s="660"/>
      <c r="DL7" s="660"/>
      <c r="DM7" s="660"/>
      <c r="DN7" s="660"/>
      <c r="DO7" s="660"/>
      <c r="DP7" s="661"/>
      <c r="DQ7" s="668">
        <v>5070749</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18029</v>
      </c>
      <c r="S8" s="660"/>
      <c r="T8" s="660"/>
      <c r="U8" s="660"/>
      <c r="V8" s="660"/>
      <c r="W8" s="660"/>
      <c r="X8" s="660"/>
      <c r="Y8" s="661"/>
      <c r="Z8" s="662">
        <v>0.1</v>
      </c>
      <c r="AA8" s="662"/>
      <c r="AB8" s="662"/>
      <c r="AC8" s="662"/>
      <c r="AD8" s="663">
        <v>18029</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39851</v>
      </c>
      <c r="BH8" s="660"/>
      <c r="BI8" s="660"/>
      <c r="BJ8" s="660"/>
      <c r="BK8" s="660"/>
      <c r="BL8" s="660"/>
      <c r="BM8" s="660"/>
      <c r="BN8" s="661"/>
      <c r="BO8" s="662">
        <v>1.7</v>
      </c>
      <c r="BP8" s="662"/>
      <c r="BQ8" s="662"/>
      <c r="BR8" s="662"/>
      <c r="BS8" s="668" t="s">
        <v>123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4266752</v>
      </c>
      <c r="CS8" s="660"/>
      <c r="CT8" s="660"/>
      <c r="CU8" s="660"/>
      <c r="CV8" s="660"/>
      <c r="CW8" s="660"/>
      <c r="CX8" s="660"/>
      <c r="CY8" s="661"/>
      <c r="CZ8" s="662">
        <v>20.100000000000001</v>
      </c>
      <c r="DA8" s="662"/>
      <c r="DB8" s="662"/>
      <c r="DC8" s="662"/>
      <c r="DD8" s="668">
        <v>56524</v>
      </c>
      <c r="DE8" s="660"/>
      <c r="DF8" s="660"/>
      <c r="DG8" s="660"/>
      <c r="DH8" s="660"/>
      <c r="DI8" s="660"/>
      <c r="DJ8" s="660"/>
      <c r="DK8" s="660"/>
      <c r="DL8" s="660"/>
      <c r="DM8" s="660"/>
      <c r="DN8" s="660"/>
      <c r="DO8" s="660"/>
      <c r="DP8" s="661"/>
      <c r="DQ8" s="668">
        <v>2465502</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18188</v>
      </c>
      <c r="S9" s="660"/>
      <c r="T9" s="660"/>
      <c r="U9" s="660"/>
      <c r="V9" s="660"/>
      <c r="W9" s="660"/>
      <c r="X9" s="660"/>
      <c r="Y9" s="661"/>
      <c r="Z9" s="662">
        <v>0.1</v>
      </c>
      <c r="AA9" s="662"/>
      <c r="AB9" s="662"/>
      <c r="AC9" s="662"/>
      <c r="AD9" s="663">
        <v>18188</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832040</v>
      </c>
      <c r="BH9" s="660"/>
      <c r="BI9" s="660"/>
      <c r="BJ9" s="660"/>
      <c r="BK9" s="660"/>
      <c r="BL9" s="660"/>
      <c r="BM9" s="660"/>
      <c r="BN9" s="661"/>
      <c r="BO9" s="662">
        <v>34.799999999999997</v>
      </c>
      <c r="BP9" s="662"/>
      <c r="BQ9" s="662"/>
      <c r="BR9" s="662"/>
      <c r="BS9" s="668" t="s">
        <v>123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2894096</v>
      </c>
      <c r="CS9" s="660"/>
      <c r="CT9" s="660"/>
      <c r="CU9" s="660"/>
      <c r="CV9" s="660"/>
      <c r="CW9" s="660"/>
      <c r="CX9" s="660"/>
      <c r="CY9" s="661"/>
      <c r="CZ9" s="662">
        <v>13.6</v>
      </c>
      <c r="DA9" s="662"/>
      <c r="DB9" s="662"/>
      <c r="DC9" s="662"/>
      <c r="DD9" s="668">
        <v>1706</v>
      </c>
      <c r="DE9" s="660"/>
      <c r="DF9" s="660"/>
      <c r="DG9" s="660"/>
      <c r="DH9" s="660"/>
      <c r="DI9" s="660"/>
      <c r="DJ9" s="660"/>
      <c r="DK9" s="660"/>
      <c r="DL9" s="660"/>
      <c r="DM9" s="660"/>
      <c r="DN9" s="660"/>
      <c r="DO9" s="660"/>
      <c r="DP9" s="661"/>
      <c r="DQ9" s="668">
        <v>2747635</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63852</v>
      </c>
      <c r="BH10" s="660"/>
      <c r="BI10" s="660"/>
      <c r="BJ10" s="660"/>
      <c r="BK10" s="660"/>
      <c r="BL10" s="660"/>
      <c r="BM10" s="660"/>
      <c r="BN10" s="661"/>
      <c r="BO10" s="662">
        <v>2.7</v>
      </c>
      <c r="BP10" s="662"/>
      <c r="BQ10" s="662"/>
      <c r="BR10" s="662"/>
      <c r="BS10" s="668" t="s">
        <v>240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12715</v>
      </c>
      <c r="CS10" s="660"/>
      <c r="CT10" s="660"/>
      <c r="CU10" s="660"/>
      <c r="CV10" s="660"/>
      <c r="CW10" s="660"/>
      <c r="CX10" s="660"/>
      <c r="CY10" s="661"/>
      <c r="CZ10" s="662">
        <v>0.1</v>
      </c>
      <c r="DA10" s="662"/>
      <c r="DB10" s="662"/>
      <c r="DC10" s="662"/>
      <c r="DD10" s="668" t="s">
        <v>240</v>
      </c>
      <c r="DE10" s="660"/>
      <c r="DF10" s="660"/>
      <c r="DG10" s="660"/>
      <c r="DH10" s="660"/>
      <c r="DI10" s="660"/>
      <c r="DJ10" s="660"/>
      <c r="DK10" s="660"/>
      <c r="DL10" s="660"/>
      <c r="DM10" s="660"/>
      <c r="DN10" s="660"/>
      <c r="DO10" s="660"/>
      <c r="DP10" s="661"/>
      <c r="DQ10" s="668">
        <v>12715</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55469</v>
      </c>
      <c r="BH11" s="660"/>
      <c r="BI11" s="660"/>
      <c r="BJ11" s="660"/>
      <c r="BK11" s="660"/>
      <c r="BL11" s="660"/>
      <c r="BM11" s="660"/>
      <c r="BN11" s="661"/>
      <c r="BO11" s="662">
        <v>2.2999999999999998</v>
      </c>
      <c r="BP11" s="662"/>
      <c r="BQ11" s="662"/>
      <c r="BR11" s="662"/>
      <c r="BS11" s="668" t="s">
        <v>123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1236480</v>
      </c>
      <c r="CS11" s="660"/>
      <c r="CT11" s="660"/>
      <c r="CU11" s="660"/>
      <c r="CV11" s="660"/>
      <c r="CW11" s="660"/>
      <c r="CX11" s="660"/>
      <c r="CY11" s="661"/>
      <c r="CZ11" s="662">
        <v>5.8</v>
      </c>
      <c r="DA11" s="662"/>
      <c r="DB11" s="662"/>
      <c r="DC11" s="662"/>
      <c r="DD11" s="668">
        <v>247819</v>
      </c>
      <c r="DE11" s="660"/>
      <c r="DF11" s="660"/>
      <c r="DG11" s="660"/>
      <c r="DH11" s="660"/>
      <c r="DI11" s="660"/>
      <c r="DJ11" s="660"/>
      <c r="DK11" s="660"/>
      <c r="DL11" s="660"/>
      <c r="DM11" s="660"/>
      <c r="DN11" s="660"/>
      <c r="DO11" s="660"/>
      <c r="DP11" s="661"/>
      <c r="DQ11" s="668">
        <v>630097</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406076</v>
      </c>
      <c r="S12" s="660"/>
      <c r="T12" s="660"/>
      <c r="U12" s="660"/>
      <c r="V12" s="660"/>
      <c r="W12" s="660"/>
      <c r="X12" s="660"/>
      <c r="Y12" s="661"/>
      <c r="Z12" s="662">
        <v>1.9</v>
      </c>
      <c r="AA12" s="662"/>
      <c r="AB12" s="662"/>
      <c r="AC12" s="662"/>
      <c r="AD12" s="663">
        <v>406076</v>
      </c>
      <c r="AE12" s="663"/>
      <c r="AF12" s="663"/>
      <c r="AG12" s="663"/>
      <c r="AH12" s="663"/>
      <c r="AI12" s="663"/>
      <c r="AJ12" s="663"/>
      <c r="AK12" s="663"/>
      <c r="AL12" s="664">
        <v>3.5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1196294</v>
      </c>
      <c r="BH12" s="660"/>
      <c r="BI12" s="660"/>
      <c r="BJ12" s="660"/>
      <c r="BK12" s="660"/>
      <c r="BL12" s="660"/>
      <c r="BM12" s="660"/>
      <c r="BN12" s="661"/>
      <c r="BO12" s="662">
        <v>50</v>
      </c>
      <c r="BP12" s="662"/>
      <c r="BQ12" s="662"/>
      <c r="BR12" s="662"/>
      <c r="BS12" s="668" t="s">
        <v>240</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418745</v>
      </c>
      <c r="CS12" s="660"/>
      <c r="CT12" s="660"/>
      <c r="CU12" s="660"/>
      <c r="CV12" s="660"/>
      <c r="CW12" s="660"/>
      <c r="CX12" s="660"/>
      <c r="CY12" s="661"/>
      <c r="CZ12" s="662">
        <v>2</v>
      </c>
      <c r="DA12" s="662"/>
      <c r="DB12" s="662"/>
      <c r="DC12" s="662"/>
      <c r="DD12" s="668">
        <v>91545</v>
      </c>
      <c r="DE12" s="660"/>
      <c r="DF12" s="660"/>
      <c r="DG12" s="660"/>
      <c r="DH12" s="660"/>
      <c r="DI12" s="660"/>
      <c r="DJ12" s="660"/>
      <c r="DK12" s="660"/>
      <c r="DL12" s="660"/>
      <c r="DM12" s="660"/>
      <c r="DN12" s="660"/>
      <c r="DO12" s="660"/>
      <c r="DP12" s="661"/>
      <c r="DQ12" s="668">
        <v>315265</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240</v>
      </c>
      <c r="AE13" s="663"/>
      <c r="AF13" s="663"/>
      <c r="AG13" s="663"/>
      <c r="AH13" s="663"/>
      <c r="AI13" s="663"/>
      <c r="AJ13" s="663"/>
      <c r="AK13" s="663"/>
      <c r="AL13" s="664" t="s">
        <v>123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1191122</v>
      </c>
      <c r="BH13" s="660"/>
      <c r="BI13" s="660"/>
      <c r="BJ13" s="660"/>
      <c r="BK13" s="660"/>
      <c r="BL13" s="660"/>
      <c r="BM13" s="660"/>
      <c r="BN13" s="661"/>
      <c r="BO13" s="662">
        <v>49.8</v>
      </c>
      <c r="BP13" s="662"/>
      <c r="BQ13" s="662"/>
      <c r="BR13" s="662"/>
      <c r="BS13" s="668" t="s">
        <v>123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1486886</v>
      </c>
      <c r="CS13" s="660"/>
      <c r="CT13" s="660"/>
      <c r="CU13" s="660"/>
      <c r="CV13" s="660"/>
      <c r="CW13" s="660"/>
      <c r="CX13" s="660"/>
      <c r="CY13" s="661"/>
      <c r="CZ13" s="662">
        <v>7</v>
      </c>
      <c r="DA13" s="662"/>
      <c r="DB13" s="662"/>
      <c r="DC13" s="662"/>
      <c r="DD13" s="668">
        <v>434385</v>
      </c>
      <c r="DE13" s="660"/>
      <c r="DF13" s="660"/>
      <c r="DG13" s="660"/>
      <c r="DH13" s="660"/>
      <c r="DI13" s="660"/>
      <c r="DJ13" s="660"/>
      <c r="DK13" s="660"/>
      <c r="DL13" s="660"/>
      <c r="DM13" s="660"/>
      <c r="DN13" s="660"/>
      <c r="DO13" s="660"/>
      <c r="DP13" s="661"/>
      <c r="DQ13" s="668">
        <v>1031807</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240</v>
      </c>
      <c r="AA14" s="662"/>
      <c r="AB14" s="662"/>
      <c r="AC14" s="662"/>
      <c r="AD14" s="663" t="s">
        <v>240</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79738</v>
      </c>
      <c r="BH14" s="660"/>
      <c r="BI14" s="660"/>
      <c r="BJ14" s="660"/>
      <c r="BK14" s="660"/>
      <c r="BL14" s="660"/>
      <c r="BM14" s="660"/>
      <c r="BN14" s="661"/>
      <c r="BO14" s="662">
        <v>3.3</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658049</v>
      </c>
      <c r="CS14" s="660"/>
      <c r="CT14" s="660"/>
      <c r="CU14" s="660"/>
      <c r="CV14" s="660"/>
      <c r="CW14" s="660"/>
      <c r="CX14" s="660"/>
      <c r="CY14" s="661"/>
      <c r="CZ14" s="662">
        <v>3.1</v>
      </c>
      <c r="DA14" s="662"/>
      <c r="DB14" s="662"/>
      <c r="DC14" s="662"/>
      <c r="DD14" s="668">
        <v>69550</v>
      </c>
      <c r="DE14" s="660"/>
      <c r="DF14" s="660"/>
      <c r="DG14" s="660"/>
      <c r="DH14" s="660"/>
      <c r="DI14" s="660"/>
      <c r="DJ14" s="660"/>
      <c r="DK14" s="660"/>
      <c r="DL14" s="660"/>
      <c r="DM14" s="660"/>
      <c r="DN14" s="660"/>
      <c r="DO14" s="660"/>
      <c r="DP14" s="661"/>
      <c r="DQ14" s="668">
        <v>585130</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55310</v>
      </c>
      <c r="S15" s="660"/>
      <c r="T15" s="660"/>
      <c r="U15" s="660"/>
      <c r="V15" s="660"/>
      <c r="W15" s="660"/>
      <c r="X15" s="660"/>
      <c r="Y15" s="661"/>
      <c r="Z15" s="662">
        <v>0.3</v>
      </c>
      <c r="AA15" s="662"/>
      <c r="AB15" s="662"/>
      <c r="AC15" s="662"/>
      <c r="AD15" s="663">
        <v>55310</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125750</v>
      </c>
      <c r="BH15" s="660"/>
      <c r="BI15" s="660"/>
      <c r="BJ15" s="660"/>
      <c r="BK15" s="660"/>
      <c r="BL15" s="660"/>
      <c r="BM15" s="660"/>
      <c r="BN15" s="661"/>
      <c r="BO15" s="662">
        <v>5.3</v>
      </c>
      <c r="BP15" s="662"/>
      <c r="BQ15" s="662"/>
      <c r="BR15" s="662"/>
      <c r="BS15" s="668" t="s">
        <v>240</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1319963</v>
      </c>
      <c r="CS15" s="660"/>
      <c r="CT15" s="660"/>
      <c r="CU15" s="660"/>
      <c r="CV15" s="660"/>
      <c r="CW15" s="660"/>
      <c r="CX15" s="660"/>
      <c r="CY15" s="661"/>
      <c r="CZ15" s="662">
        <v>6.2</v>
      </c>
      <c r="DA15" s="662"/>
      <c r="DB15" s="662"/>
      <c r="DC15" s="662"/>
      <c r="DD15" s="668">
        <v>147880</v>
      </c>
      <c r="DE15" s="660"/>
      <c r="DF15" s="660"/>
      <c r="DG15" s="660"/>
      <c r="DH15" s="660"/>
      <c r="DI15" s="660"/>
      <c r="DJ15" s="660"/>
      <c r="DK15" s="660"/>
      <c r="DL15" s="660"/>
      <c r="DM15" s="660"/>
      <c r="DN15" s="660"/>
      <c r="DO15" s="660"/>
      <c r="DP15" s="661"/>
      <c r="DQ15" s="668">
        <v>924440</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240</v>
      </c>
      <c r="AA16" s="662"/>
      <c r="AB16" s="662"/>
      <c r="AC16" s="662"/>
      <c r="AD16" s="663" t="s">
        <v>123</v>
      </c>
      <c r="AE16" s="663"/>
      <c r="AF16" s="663"/>
      <c r="AG16" s="663"/>
      <c r="AH16" s="663"/>
      <c r="AI16" s="663"/>
      <c r="AJ16" s="663"/>
      <c r="AK16" s="663"/>
      <c r="AL16" s="664" t="s">
        <v>123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115</v>
      </c>
      <c r="BH16" s="660"/>
      <c r="BI16" s="660"/>
      <c r="BJ16" s="660"/>
      <c r="BK16" s="660"/>
      <c r="BL16" s="660"/>
      <c r="BM16" s="660"/>
      <c r="BN16" s="661"/>
      <c r="BO16" s="662">
        <v>0</v>
      </c>
      <c r="BP16" s="662"/>
      <c r="BQ16" s="662"/>
      <c r="BR16" s="662"/>
      <c r="BS16" s="668" t="s">
        <v>240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132994</v>
      </c>
      <c r="CS16" s="660"/>
      <c r="CT16" s="660"/>
      <c r="CU16" s="660"/>
      <c r="CV16" s="660"/>
      <c r="CW16" s="660"/>
      <c r="CX16" s="660"/>
      <c r="CY16" s="661"/>
      <c r="CZ16" s="662">
        <v>0.6</v>
      </c>
      <c r="DA16" s="662"/>
      <c r="DB16" s="662"/>
      <c r="DC16" s="662"/>
      <c r="DD16" s="668" t="s">
        <v>240</v>
      </c>
      <c r="DE16" s="660"/>
      <c r="DF16" s="660"/>
      <c r="DG16" s="660"/>
      <c r="DH16" s="660"/>
      <c r="DI16" s="660"/>
      <c r="DJ16" s="660"/>
      <c r="DK16" s="660"/>
      <c r="DL16" s="660"/>
      <c r="DM16" s="660"/>
      <c r="DN16" s="660"/>
      <c r="DO16" s="660"/>
      <c r="DP16" s="661"/>
      <c r="DQ16" s="668">
        <v>75464</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9022</v>
      </c>
      <c r="S17" s="660"/>
      <c r="T17" s="660"/>
      <c r="U17" s="660"/>
      <c r="V17" s="660"/>
      <c r="W17" s="660"/>
      <c r="X17" s="660"/>
      <c r="Y17" s="661"/>
      <c r="Z17" s="662">
        <v>0</v>
      </c>
      <c r="AA17" s="662"/>
      <c r="AB17" s="662"/>
      <c r="AC17" s="662"/>
      <c r="AD17" s="663">
        <v>9022</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2609137</v>
      </c>
      <c r="CS17" s="660"/>
      <c r="CT17" s="660"/>
      <c r="CU17" s="660"/>
      <c r="CV17" s="660"/>
      <c r="CW17" s="660"/>
      <c r="CX17" s="660"/>
      <c r="CY17" s="661"/>
      <c r="CZ17" s="662">
        <v>12.3</v>
      </c>
      <c r="DA17" s="662"/>
      <c r="DB17" s="662"/>
      <c r="DC17" s="662"/>
      <c r="DD17" s="668" t="s">
        <v>240</v>
      </c>
      <c r="DE17" s="660"/>
      <c r="DF17" s="660"/>
      <c r="DG17" s="660"/>
      <c r="DH17" s="660"/>
      <c r="DI17" s="660"/>
      <c r="DJ17" s="660"/>
      <c r="DK17" s="660"/>
      <c r="DL17" s="660"/>
      <c r="DM17" s="660"/>
      <c r="DN17" s="660"/>
      <c r="DO17" s="660"/>
      <c r="DP17" s="661"/>
      <c r="DQ17" s="668">
        <v>2570843</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9799568</v>
      </c>
      <c r="S18" s="660"/>
      <c r="T18" s="660"/>
      <c r="U18" s="660"/>
      <c r="V18" s="660"/>
      <c r="W18" s="660"/>
      <c r="X18" s="660"/>
      <c r="Y18" s="661"/>
      <c r="Z18" s="662">
        <v>44.7</v>
      </c>
      <c r="AA18" s="662"/>
      <c r="AB18" s="662"/>
      <c r="AC18" s="662"/>
      <c r="AD18" s="663">
        <v>8546689</v>
      </c>
      <c r="AE18" s="663"/>
      <c r="AF18" s="663"/>
      <c r="AG18" s="663"/>
      <c r="AH18" s="663"/>
      <c r="AI18" s="663"/>
      <c r="AJ18" s="663"/>
      <c r="AK18" s="663"/>
      <c r="AL18" s="664">
        <v>73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240</v>
      </c>
      <c r="BH18" s="660"/>
      <c r="BI18" s="660"/>
      <c r="BJ18" s="660"/>
      <c r="BK18" s="660"/>
      <c r="BL18" s="660"/>
      <c r="BM18" s="660"/>
      <c r="BN18" s="661"/>
      <c r="BO18" s="662" t="s">
        <v>123</v>
      </c>
      <c r="BP18" s="662"/>
      <c r="BQ18" s="662"/>
      <c r="BR18" s="662"/>
      <c r="BS18" s="668" t="s">
        <v>240</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8546689</v>
      </c>
      <c r="S19" s="660"/>
      <c r="T19" s="660"/>
      <c r="U19" s="660"/>
      <c r="V19" s="660"/>
      <c r="W19" s="660"/>
      <c r="X19" s="660"/>
      <c r="Y19" s="661"/>
      <c r="Z19" s="662">
        <v>39</v>
      </c>
      <c r="AA19" s="662"/>
      <c r="AB19" s="662"/>
      <c r="AC19" s="662"/>
      <c r="AD19" s="663">
        <v>8546689</v>
      </c>
      <c r="AE19" s="663"/>
      <c r="AF19" s="663"/>
      <c r="AG19" s="663"/>
      <c r="AH19" s="663"/>
      <c r="AI19" s="663"/>
      <c r="AJ19" s="663"/>
      <c r="AK19" s="663"/>
      <c r="AL19" s="664">
        <v>73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891</v>
      </c>
      <c r="BH19" s="660"/>
      <c r="BI19" s="660"/>
      <c r="BJ19" s="660"/>
      <c r="BK19" s="660"/>
      <c r="BL19" s="660"/>
      <c r="BM19" s="660"/>
      <c r="BN19" s="661"/>
      <c r="BO19" s="662">
        <v>0</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1252879</v>
      </c>
      <c r="S20" s="660"/>
      <c r="T20" s="660"/>
      <c r="U20" s="660"/>
      <c r="V20" s="660"/>
      <c r="W20" s="660"/>
      <c r="X20" s="660"/>
      <c r="Y20" s="661"/>
      <c r="Z20" s="662">
        <v>5.7</v>
      </c>
      <c r="AA20" s="662"/>
      <c r="AB20" s="662"/>
      <c r="AC20" s="662"/>
      <c r="AD20" s="663" t="s">
        <v>240</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891</v>
      </c>
      <c r="BH20" s="660"/>
      <c r="BI20" s="660"/>
      <c r="BJ20" s="660"/>
      <c r="BK20" s="660"/>
      <c r="BL20" s="660"/>
      <c r="BM20" s="660"/>
      <c r="BN20" s="661"/>
      <c r="BO20" s="662">
        <v>0</v>
      </c>
      <c r="BP20" s="662"/>
      <c r="BQ20" s="662"/>
      <c r="BR20" s="662"/>
      <c r="BS20" s="668" t="s">
        <v>240</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21223587</v>
      </c>
      <c r="CS20" s="660"/>
      <c r="CT20" s="660"/>
      <c r="CU20" s="660"/>
      <c r="CV20" s="660"/>
      <c r="CW20" s="660"/>
      <c r="CX20" s="660"/>
      <c r="CY20" s="661"/>
      <c r="CZ20" s="662">
        <v>100</v>
      </c>
      <c r="DA20" s="662"/>
      <c r="DB20" s="662"/>
      <c r="DC20" s="662"/>
      <c r="DD20" s="668">
        <v>1132138</v>
      </c>
      <c r="DE20" s="660"/>
      <c r="DF20" s="660"/>
      <c r="DG20" s="660"/>
      <c r="DH20" s="660"/>
      <c r="DI20" s="660"/>
      <c r="DJ20" s="660"/>
      <c r="DK20" s="660"/>
      <c r="DL20" s="660"/>
      <c r="DM20" s="660"/>
      <c r="DN20" s="660"/>
      <c r="DO20" s="660"/>
      <c r="DP20" s="661"/>
      <c r="DQ20" s="668">
        <v>16581165</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240</v>
      </c>
      <c r="AA21" s="662"/>
      <c r="AB21" s="662"/>
      <c r="AC21" s="662"/>
      <c r="AD21" s="663" t="s">
        <v>123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891</v>
      </c>
      <c r="BH21" s="660"/>
      <c r="BI21" s="660"/>
      <c r="BJ21" s="660"/>
      <c r="BK21" s="660"/>
      <c r="BL21" s="660"/>
      <c r="BM21" s="660"/>
      <c r="BN21" s="661"/>
      <c r="BO21" s="662">
        <v>0</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12856255</v>
      </c>
      <c r="S22" s="660"/>
      <c r="T22" s="660"/>
      <c r="U22" s="660"/>
      <c r="V22" s="660"/>
      <c r="W22" s="660"/>
      <c r="X22" s="660"/>
      <c r="Y22" s="661"/>
      <c r="Z22" s="662">
        <v>58.6</v>
      </c>
      <c r="AA22" s="662"/>
      <c r="AB22" s="662"/>
      <c r="AC22" s="662"/>
      <c r="AD22" s="663">
        <v>11603376</v>
      </c>
      <c r="AE22" s="663"/>
      <c r="AF22" s="663"/>
      <c r="AG22" s="663"/>
      <c r="AH22" s="663"/>
      <c r="AI22" s="663"/>
      <c r="AJ22" s="663"/>
      <c r="AK22" s="663"/>
      <c r="AL22" s="664">
        <v>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240</v>
      </c>
      <c r="BP22" s="662"/>
      <c r="BQ22" s="662"/>
      <c r="BR22" s="662"/>
      <c r="BS22" s="668" t="s">
        <v>240</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4593</v>
      </c>
      <c r="S23" s="660"/>
      <c r="T23" s="660"/>
      <c r="U23" s="660"/>
      <c r="V23" s="660"/>
      <c r="W23" s="660"/>
      <c r="X23" s="660"/>
      <c r="Y23" s="661"/>
      <c r="Z23" s="662">
        <v>0</v>
      </c>
      <c r="AA23" s="662"/>
      <c r="AB23" s="662"/>
      <c r="AC23" s="662"/>
      <c r="AD23" s="663">
        <v>4593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240</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206769</v>
      </c>
      <c r="S24" s="660"/>
      <c r="T24" s="660"/>
      <c r="U24" s="660"/>
      <c r="V24" s="660"/>
      <c r="W24" s="660"/>
      <c r="X24" s="660"/>
      <c r="Y24" s="661"/>
      <c r="Z24" s="662">
        <v>0.9</v>
      </c>
      <c r="AA24" s="662"/>
      <c r="AB24" s="662"/>
      <c r="AC24" s="662"/>
      <c r="AD24" s="663" t="s">
        <v>123</v>
      </c>
      <c r="AE24" s="663"/>
      <c r="AF24" s="663"/>
      <c r="AG24" s="663"/>
      <c r="AH24" s="663"/>
      <c r="AI24" s="663"/>
      <c r="AJ24" s="663"/>
      <c r="AK24" s="663"/>
      <c r="AL24" s="664" t="s">
        <v>123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240</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7215307</v>
      </c>
      <c r="CS24" s="649"/>
      <c r="CT24" s="649"/>
      <c r="CU24" s="649"/>
      <c r="CV24" s="649"/>
      <c r="CW24" s="649"/>
      <c r="CX24" s="649"/>
      <c r="CY24" s="650"/>
      <c r="CZ24" s="653">
        <v>34</v>
      </c>
      <c r="DA24" s="654"/>
      <c r="DB24" s="654"/>
      <c r="DC24" s="673"/>
      <c r="DD24" s="692">
        <v>5470286</v>
      </c>
      <c r="DE24" s="649"/>
      <c r="DF24" s="649"/>
      <c r="DG24" s="649"/>
      <c r="DH24" s="649"/>
      <c r="DI24" s="649"/>
      <c r="DJ24" s="649"/>
      <c r="DK24" s="650"/>
      <c r="DL24" s="692">
        <v>4990367</v>
      </c>
      <c r="DM24" s="649"/>
      <c r="DN24" s="649"/>
      <c r="DO24" s="649"/>
      <c r="DP24" s="649"/>
      <c r="DQ24" s="649"/>
      <c r="DR24" s="649"/>
      <c r="DS24" s="649"/>
      <c r="DT24" s="649"/>
      <c r="DU24" s="649"/>
      <c r="DV24" s="650"/>
      <c r="DW24" s="653">
        <v>40.799999999999997</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253488</v>
      </c>
      <c r="S25" s="660"/>
      <c r="T25" s="660"/>
      <c r="U25" s="660"/>
      <c r="V25" s="660"/>
      <c r="W25" s="660"/>
      <c r="X25" s="660"/>
      <c r="Y25" s="661"/>
      <c r="Z25" s="662">
        <v>1.2</v>
      </c>
      <c r="AA25" s="662"/>
      <c r="AB25" s="662"/>
      <c r="AC25" s="662"/>
      <c r="AD25" s="663">
        <v>17445</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240</v>
      </c>
      <c r="BH25" s="660"/>
      <c r="BI25" s="660"/>
      <c r="BJ25" s="660"/>
      <c r="BK25" s="660"/>
      <c r="BL25" s="660"/>
      <c r="BM25" s="660"/>
      <c r="BN25" s="661"/>
      <c r="BO25" s="662" t="s">
        <v>240</v>
      </c>
      <c r="BP25" s="662"/>
      <c r="BQ25" s="662"/>
      <c r="BR25" s="662"/>
      <c r="BS25" s="668" t="s">
        <v>240</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2390042</v>
      </c>
      <c r="CS25" s="695"/>
      <c r="CT25" s="695"/>
      <c r="CU25" s="695"/>
      <c r="CV25" s="695"/>
      <c r="CW25" s="695"/>
      <c r="CX25" s="695"/>
      <c r="CY25" s="696"/>
      <c r="CZ25" s="664">
        <v>11.3</v>
      </c>
      <c r="DA25" s="693"/>
      <c r="DB25" s="693"/>
      <c r="DC25" s="697"/>
      <c r="DD25" s="668">
        <v>2031262</v>
      </c>
      <c r="DE25" s="695"/>
      <c r="DF25" s="695"/>
      <c r="DG25" s="695"/>
      <c r="DH25" s="695"/>
      <c r="DI25" s="695"/>
      <c r="DJ25" s="695"/>
      <c r="DK25" s="696"/>
      <c r="DL25" s="668">
        <v>1894283</v>
      </c>
      <c r="DM25" s="695"/>
      <c r="DN25" s="695"/>
      <c r="DO25" s="695"/>
      <c r="DP25" s="695"/>
      <c r="DQ25" s="695"/>
      <c r="DR25" s="695"/>
      <c r="DS25" s="695"/>
      <c r="DT25" s="695"/>
      <c r="DU25" s="695"/>
      <c r="DV25" s="696"/>
      <c r="DW25" s="664">
        <v>15.5</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39179</v>
      </c>
      <c r="S26" s="660"/>
      <c r="T26" s="660"/>
      <c r="U26" s="660"/>
      <c r="V26" s="660"/>
      <c r="W26" s="660"/>
      <c r="X26" s="660"/>
      <c r="Y26" s="661"/>
      <c r="Z26" s="662">
        <v>0.2</v>
      </c>
      <c r="AA26" s="662"/>
      <c r="AB26" s="662"/>
      <c r="AC26" s="662"/>
      <c r="AD26" s="663" t="s">
        <v>123</v>
      </c>
      <c r="AE26" s="663"/>
      <c r="AF26" s="663"/>
      <c r="AG26" s="663"/>
      <c r="AH26" s="663"/>
      <c r="AI26" s="663"/>
      <c r="AJ26" s="663"/>
      <c r="AK26" s="663"/>
      <c r="AL26" s="664" t="s">
        <v>240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240</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1516152</v>
      </c>
      <c r="CS26" s="660"/>
      <c r="CT26" s="660"/>
      <c r="CU26" s="660"/>
      <c r="CV26" s="660"/>
      <c r="CW26" s="660"/>
      <c r="CX26" s="660"/>
      <c r="CY26" s="661"/>
      <c r="CZ26" s="664">
        <v>7.1</v>
      </c>
      <c r="DA26" s="693"/>
      <c r="DB26" s="693"/>
      <c r="DC26" s="697"/>
      <c r="DD26" s="668">
        <v>1176704</v>
      </c>
      <c r="DE26" s="660"/>
      <c r="DF26" s="660"/>
      <c r="DG26" s="660"/>
      <c r="DH26" s="660"/>
      <c r="DI26" s="660"/>
      <c r="DJ26" s="660"/>
      <c r="DK26" s="661"/>
      <c r="DL26" s="668" t="s">
        <v>240</v>
      </c>
      <c r="DM26" s="660"/>
      <c r="DN26" s="660"/>
      <c r="DO26" s="660"/>
      <c r="DP26" s="660"/>
      <c r="DQ26" s="660"/>
      <c r="DR26" s="660"/>
      <c r="DS26" s="660"/>
      <c r="DT26" s="660"/>
      <c r="DU26" s="660"/>
      <c r="DV26" s="661"/>
      <c r="DW26" s="664" t="s">
        <v>240</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1332786</v>
      </c>
      <c r="S27" s="660"/>
      <c r="T27" s="660"/>
      <c r="U27" s="660"/>
      <c r="V27" s="660"/>
      <c r="W27" s="660"/>
      <c r="X27" s="660"/>
      <c r="Y27" s="661"/>
      <c r="Z27" s="662">
        <v>6.1</v>
      </c>
      <c r="AA27" s="662"/>
      <c r="AB27" s="662"/>
      <c r="AC27" s="662"/>
      <c r="AD27" s="663" t="s">
        <v>123</v>
      </c>
      <c r="AE27" s="663"/>
      <c r="AF27" s="663"/>
      <c r="AG27" s="663"/>
      <c r="AH27" s="663"/>
      <c r="AI27" s="663"/>
      <c r="AJ27" s="663"/>
      <c r="AK27" s="663"/>
      <c r="AL27" s="664" t="s">
        <v>123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2394000</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2220986</v>
      </c>
      <c r="CS27" s="695"/>
      <c r="CT27" s="695"/>
      <c r="CU27" s="695"/>
      <c r="CV27" s="695"/>
      <c r="CW27" s="695"/>
      <c r="CX27" s="695"/>
      <c r="CY27" s="696"/>
      <c r="CZ27" s="664">
        <v>10.5</v>
      </c>
      <c r="DA27" s="693"/>
      <c r="DB27" s="693"/>
      <c r="DC27" s="697"/>
      <c r="DD27" s="668">
        <v>873039</v>
      </c>
      <c r="DE27" s="695"/>
      <c r="DF27" s="695"/>
      <c r="DG27" s="695"/>
      <c r="DH27" s="695"/>
      <c r="DI27" s="695"/>
      <c r="DJ27" s="695"/>
      <c r="DK27" s="696"/>
      <c r="DL27" s="668">
        <v>872963</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2604279</v>
      </c>
      <c r="CS28" s="660"/>
      <c r="CT28" s="660"/>
      <c r="CU28" s="660"/>
      <c r="CV28" s="660"/>
      <c r="CW28" s="660"/>
      <c r="CX28" s="660"/>
      <c r="CY28" s="661"/>
      <c r="CZ28" s="664">
        <v>12.3</v>
      </c>
      <c r="DA28" s="693"/>
      <c r="DB28" s="693"/>
      <c r="DC28" s="697"/>
      <c r="DD28" s="668">
        <v>2565985</v>
      </c>
      <c r="DE28" s="660"/>
      <c r="DF28" s="660"/>
      <c r="DG28" s="660"/>
      <c r="DH28" s="660"/>
      <c r="DI28" s="660"/>
      <c r="DJ28" s="660"/>
      <c r="DK28" s="661"/>
      <c r="DL28" s="668">
        <v>2223121</v>
      </c>
      <c r="DM28" s="660"/>
      <c r="DN28" s="660"/>
      <c r="DO28" s="660"/>
      <c r="DP28" s="660"/>
      <c r="DQ28" s="660"/>
      <c r="DR28" s="660"/>
      <c r="DS28" s="660"/>
      <c r="DT28" s="660"/>
      <c r="DU28" s="660"/>
      <c r="DV28" s="661"/>
      <c r="DW28" s="664">
        <v>18.2</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1323242</v>
      </c>
      <c r="S29" s="660"/>
      <c r="T29" s="660"/>
      <c r="U29" s="660"/>
      <c r="V29" s="660"/>
      <c r="W29" s="660"/>
      <c r="X29" s="660"/>
      <c r="Y29" s="661"/>
      <c r="Z29" s="662">
        <v>6</v>
      </c>
      <c r="AA29" s="662"/>
      <c r="AB29" s="662"/>
      <c r="AC29" s="662"/>
      <c r="AD29" s="663" t="s">
        <v>123</v>
      </c>
      <c r="AE29" s="663"/>
      <c r="AF29" s="663"/>
      <c r="AG29" s="663"/>
      <c r="AH29" s="663"/>
      <c r="AI29" s="663"/>
      <c r="AJ29" s="663"/>
      <c r="AK29" s="663"/>
      <c r="AL29" s="664" t="s">
        <v>123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2604279</v>
      </c>
      <c r="CS29" s="695"/>
      <c r="CT29" s="695"/>
      <c r="CU29" s="695"/>
      <c r="CV29" s="695"/>
      <c r="CW29" s="695"/>
      <c r="CX29" s="695"/>
      <c r="CY29" s="696"/>
      <c r="CZ29" s="664">
        <v>12.3</v>
      </c>
      <c r="DA29" s="693"/>
      <c r="DB29" s="693"/>
      <c r="DC29" s="697"/>
      <c r="DD29" s="668">
        <v>2565985</v>
      </c>
      <c r="DE29" s="695"/>
      <c r="DF29" s="695"/>
      <c r="DG29" s="695"/>
      <c r="DH29" s="695"/>
      <c r="DI29" s="695"/>
      <c r="DJ29" s="695"/>
      <c r="DK29" s="696"/>
      <c r="DL29" s="668">
        <v>2223121</v>
      </c>
      <c r="DM29" s="695"/>
      <c r="DN29" s="695"/>
      <c r="DO29" s="695"/>
      <c r="DP29" s="695"/>
      <c r="DQ29" s="695"/>
      <c r="DR29" s="695"/>
      <c r="DS29" s="695"/>
      <c r="DT29" s="695"/>
      <c r="DU29" s="695"/>
      <c r="DV29" s="696"/>
      <c r="DW29" s="664">
        <v>18.2</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164534</v>
      </c>
      <c r="S30" s="660"/>
      <c r="T30" s="660"/>
      <c r="U30" s="660"/>
      <c r="V30" s="660"/>
      <c r="W30" s="660"/>
      <c r="X30" s="660"/>
      <c r="Y30" s="661"/>
      <c r="Z30" s="662">
        <v>0.7</v>
      </c>
      <c r="AA30" s="662"/>
      <c r="AB30" s="662"/>
      <c r="AC30" s="662"/>
      <c r="AD30" s="663">
        <v>89042</v>
      </c>
      <c r="AE30" s="663"/>
      <c r="AF30" s="663"/>
      <c r="AG30" s="663"/>
      <c r="AH30" s="663"/>
      <c r="AI30" s="663"/>
      <c r="AJ30" s="663"/>
      <c r="AK30" s="663"/>
      <c r="AL30" s="664">
        <v>0.8</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98.3</v>
      </c>
      <c r="BH30" s="720"/>
      <c r="BI30" s="720"/>
      <c r="BJ30" s="720"/>
      <c r="BK30" s="720"/>
      <c r="BL30" s="720"/>
      <c r="BM30" s="654">
        <v>93.9</v>
      </c>
      <c r="BN30" s="720"/>
      <c r="BO30" s="720"/>
      <c r="BP30" s="720"/>
      <c r="BQ30" s="721"/>
      <c r="BR30" s="719">
        <v>98.7</v>
      </c>
      <c r="BS30" s="720"/>
      <c r="BT30" s="720"/>
      <c r="BU30" s="720"/>
      <c r="BV30" s="720"/>
      <c r="BW30" s="720"/>
      <c r="BX30" s="654">
        <v>92.9</v>
      </c>
      <c r="BY30" s="720"/>
      <c r="BZ30" s="720"/>
      <c r="CA30" s="720"/>
      <c r="CB30" s="721"/>
      <c r="CD30" s="724"/>
      <c r="CE30" s="725"/>
      <c r="CF30" s="674" t="s">
        <v>306</v>
      </c>
      <c r="CG30" s="675"/>
      <c r="CH30" s="675"/>
      <c r="CI30" s="675"/>
      <c r="CJ30" s="675"/>
      <c r="CK30" s="675"/>
      <c r="CL30" s="675"/>
      <c r="CM30" s="675"/>
      <c r="CN30" s="675"/>
      <c r="CO30" s="675"/>
      <c r="CP30" s="675"/>
      <c r="CQ30" s="676"/>
      <c r="CR30" s="659">
        <v>2447639</v>
      </c>
      <c r="CS30" s="660"/>
      <c r="CT30" s="660"/>
      <c r="CU30" s="660"/>
      <c r="CV30" s="660"/>
      <c r="CW30" s="660"/>
      <c r="CX30" s="660"/>
      <c r="CY30" s="661"/>
      <c r="CZ30" s="664">
        <v>11.5</v>
      </c>
      <c r="DA30" s="693"/>
      <c r="DB30" s="693"/>
      <c r="DC30" s="697"/>
      <c r="DD30" s="668">
        <v>2409345</v>
      </c>
      <c r="DE30" s="660"/>
      <c r="DF30" s="660"/>
      <c r="DG30" s="660"/>
      <c r="DH30" s="660"/>
      <c r="DI30" s="660"/>
      <c r="DJ30" s="660"/>
      <c r="DK30" s="661"/>
      <c r="DL30" s="668">
        <v>2066481</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285111</v>
      </c>
      <c r="S31" s="660"/>
      <c r="T31" s="660"/>
      <c r="U31" s="660"/>
      <c r="V31" s="660"/>
      <c r="W31" s="660"/>
      <c r="X31" s="660"/>
      <c r="Y31" s="661"/>
      <c r="Z31" s="662">
        <v>1.3</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98.8</v>
      </c>
      <c r="BH31" s="695"/>
      <c r="BI31" s="695"/>
      <c r="BJ31" s="695"/>
      <c r="BK31" s="695"/>
      <c r="BL31" s="695"/>
      <c r="BM31" s="665">
        <v>96.3</v>
      </c>
      <c r="BN31" s="717"/>
      <c r="BO31" s="717"/>
      <c r="BP31" s="717"/>
      <c r="BQ31" s="718"/>
      <c r="BR31" s="716">
        <v>99.4</v>
      </c>
      <c r="BS31" s="695"/>
      <c r="BT31" s="695"/>
      <c r="BU31" s="695"/>
      <c r="BV31" s="695"/>
      <c r="BW31" s="695"/>
      <c r="BX31" s="665">
        <v>96.3</v>
      </c>
      <c r="BY31" s="717"/>
      <c r="BZ31" s="717"/>
      <c r="CA31" s="717"/>
      <c r="CB31" s="718"/>
      <c r="CD31" s="724"/>
      <c r="CE31" s="725"/>
      <c r="CF31" s="674" t="s">
        <v>310</v>
      </c>
      <c r="CG31" s="675"/>
      <c r="CH31" s="675"/>
      <c r="CI31" s="675"/>
      <c r="CJ31" s="675"/>
      <c r="CK31" s="675"/>
      <c r="CL31" s="675"/>
      <c r="CM31" s="675"/>
      <c r="CN31" s="675"/>
      <c r="CO31" s="675"/>
      <c r="CP31" s="675"/>
      <c r="CQ31" s="676"/>
      <c r="CR31" s="659">
        <v>156640</v>
      </c>
      <c r="CS31" s="695"/>
      <c r="CT31" s="695"/>
      <c r="CU31" s="695"/>
      <c r="CV31" s="695"/>
      <c r="CW31" s="695"/>
      <c r="CX31" s="695"/>
      <c r="CY31" s="696"/>
      <c r="CZ31" s="664">
        <v>0.7</v>
      </c>
      <c r="DA31" s="693"/>
      <c r="DB31" s="693"/>
      <c r="DC31" s="697"/>
      <c r="DD31" s="668">
        <v>156640</v>
      </c>
      <c r="DE31" s="695"/>
      <c r="DF31" s="695"/>
      <c r="DG31" s="695"/>
      <c r="DH31" s="695"/>
      <c r="DI31" s="695"/>
      <c r="DJ31" s="695"/>
      <c r="DK31" s="696"/>
      <c r="DL31" s="668">
        <v>156640</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3447492</v>
      </c>
      <c r="S32" s="660"/>
      <c r="T32" s="660"/>
      <c r="U32" s="660"/>
      <c r="V32" s="660"/>
      <c r="W32" s="660"/>
      <c r="X32" s="660"/>
      <c r="Y32" s="661"/>
      <c r="Z32" s="662">
        <v>15.7</v>
      </c>
      <c r="AA32" s="662"/>
      <c r="AB32" s="662"/>
      <c r="AC32" s="662"/>
      <c r="AD32" s="663" t="s">
        <v>123</v>
      </c>
      <c r="AE32" s="663"/>
      <c r="AF32" s="663"/>
      <c r="AG32" s="663"/>
      <c r="AH32" s="663"/>
      <c r="AI32" s="663"/>
      <c r="AJ32" s="663"/>
      <c r="AK32" s="663"/>
      <c r="AL32" s="664" t="s">
        <v>240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97.7</v>
      </c>
      <c r="BH32" s="729"/>
      <c r="BI32" s="729"/>
      <c r="BJ32" s="729"/>
      <c r="BK32" s="729"/>
      <c r="BL32" s="729"/>
      <c r="BM32" s="730">
        <v>91.4</v>
      </c>
      <c r="BN32" s="729"/>
      <c r="BO32" s="729"/>
      <c r="BP32" s="729"/>
      <c r="BQ32" s="731"/>
      <c r="BR32" s="728">
        <v>98.1</v>
      </c>
      <c r="BS32" s="729"/>
      <c r="BT32" s="729"/>
      <c r="BU32" s="729"/>
      <c r="BV32" s="729"/>
      <c r="BW32" s="729"/>
      <c r="BX32" s="730">
        <v>89.6</v>
      </c>
      <c r="BY32" s="729"/>
      <c r="BZ32" s="729"/>
      <c r="CA32" s="729"/>
      <c r="CB32" s="731"/>
      <c r="CD32" s="726"/>
      <c r="CE32" s="727"/>
      <c r="CF32" s="674" t="s">
        <v>313</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782415</v>
      </c>
      <c r="S33" s="660"/>
      <c r="T33" s="660"/>
      <c r="U33" s="660"/>
      <c r="V33" s="660"/>
      <c r="W33" s="660"/>
      <c r="X33" s="660"/>
      <c r="Y33" s="661"/>
      <c r="Z33" s="662">
        <v>3.6</v>
      </c>
      <c r="AA33" s="662"/>
      <c r="AB33" s="662"/>
      <c r="AC33" s="662"/>
      <c r="AD33" s="663" t="s">
        <v>240</v>
      </c>
      <c r="AE33" s="663"/>
      <c r="AF33" s="663"/>
      <c r="AG33" s="663"/>
      <c r="AH33" s="663"/>
      <c r="AI33" s="663"/>
      <c r="AJ33" s="663"/>
      <c r="AK33" s="663"/>
      <c r="AL33" s="664" t="s">
        <v>240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12743148</v>
      </c>
      <c r="CS33" s="695"/>
      <c r="CT33" s="695"/>
      <c r="CU33" s="695"/>
      <c r="CV33" s="695"/>
      <c r="CW33" s="695"/>
      <c r="CX33" s="695"/>
      <c r="CY33" s="696"/>
      <c r="CZ33" s="664">
        <v>60</v>
      </c>
      <c r="DA33" s="693"/>
      <c r="DB33" s="693"/>
      <c r="DC33" s="697"/>
      <c r="DD33" s="668">
        <v>10711067</v>
      </c>
      <c r="DE33" s="695"/>
      <c r="DF33" s="695"/>
      <c r="DG33" s="695"/>
      <c r="DH33" s="695"/>
      <c r="DI33" s="695"/>
      <c r="DJ33" s="695"/>
      <c r="DK33" s="696"/>
      <c r="DL33" s="668">
        <v>5773576</v>
      </c>
      <c r="DM33" s="695"/>
      <c r="DN33" s="695"/>
      <c r="DO33" s="695"/>
      <c r="DP33" s="695"/>
      <c r="DQ33" s="695"/>
      <c r="DR33" s="695"/>
      <c r="DS33" s="695"/>
      <c r="DT33" s="695"/>
      <c r="DU33" s="695"/>
      <c r="DV33" s="696"/>
      <c r="DW33" s="664">
        <v>47.2</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266783</v>
      </c>
      <c r="S34" s="660"/>
      <c r="T34" s="660"/>
      <c r="U34" s="660"/>
      <c r="V34" s="660"/>
      <c r="W34" s="660"/>
      <c r="X34" s="660"/>
      <c r="Y34" s="661"/>
      <c r="Z34" s="662">
        <v>1.2</v>
      </c>
      <c r="AA34" s="662"/>
      <c r="AB34" s="662"/>
      <c r="AC34" s="662"/>
      <c r="AD34" s="663">
        <v>711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2204928</v>
      </c>
      <c r="CS34" s="660"/>
      <c r="CT34" s="660"/>
      <c r="CU34" s="660"/>
      <c r="CV34" s="660"/>
      <c r="CW34" s="660"/>
      <c r="CX34" s="660"/>
      <c r="CY34" s="661"/>
      <c r="CZ34" s="664">
        <v>10.4</v>
      </c>
      <c r="DA34" s="693"/>
      <c r="DB34" s="693"/>
      <c r="DC34" s="697"/>
      <c r="DD34" s="668">
        <v>1395359</v>
      </c>
      <c r="DE34" s="660"/>
      <c r="DF34" s="660"/>
      <c r="DG34" s="660"/>
      <c r="DH34" s="660"/>
      <c r="DI34" s="660"/>
      <c r="DJ34" s="660"/>
      <c r="DK34" s="661"/>
      <c r="DL34" s="668">
        <v>1278040</v>
      </c>
      <c r="DM34" s="660"/>
      <c r="DN34" s="660"/>
      <c r="DO34" s="660"/>
      <c r="DP34" s="660"/>
      <c r="DQ34" s="660"/>
      <c r="DR34" s="660"/>
      <c r="DS34" s="660"/>
      <c r="DT34" s="660"/>
      <c r="DU34" s="660"/>
      <c r="DV34" s="661"/>
      <c r="DW34" s="664">
        <v>10.5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976300</v>
      </c>
      <c r="S35" s="660"/>
      <c r="T35" s="660"/>
      <c r="U35" s="660"/>
      <c r="V35" s="660"/>
      <c r="W35" s="660"/>
      <c r="X35" s="660"/>
      <c r="Y35" s="661"/>
      <c r="Z35" s="662">
        <v>4.5</v>
      </c>
      <c r="AA35" s="662"/>
      <c r="AB35" s="662"/>
      <c r="AC35" s="662"/>
      <c r="AD35" s="663" t="s">
        <v>123</v>
      </c>
      <c r="AE35" s="663"/>
      <c r="AF35" s="663"/>
      <c r="AG35" s="663"/>
      <c r="AH35" s="663"/>
      <c r="AI35" s="663"/>
      <c r="AJ35" s="663"/>
      <c r="AK35" s="663"/>
      <c r="AL35" s="664" t="s">
        <v>240</v>
      </c>
      <c r="AM35" s="665"/>
      <c r="AN35" s="665"/>
      <c r="AO35" s="666"/>
      <c r="AP35" s="214"/>
      <c r="AQ35" s="732" t="s">
        <v>321</v>
      </c>
      <c r="AR35" s="733"/>
      <c r="AS35" s="733"/>
      <c r="AT35" s="733"/>
      <c r="AU35" s="733"/>
      <c r="AV35" s="733"/>
      <c r="AW35" s="733"/>
      <c r="AX35" s="733"/>
      <c r="AY35" s="734"/>
      <c r="AZ35" s="648">
        <v>4273532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141221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327672</v>
      </c>
      <c r="CS35" s="695"/>
      <c r="CT35" s="695"/>
      <c r="CU35" s="695"/>
      <c r="CV35" s="695"/>
      <c r="CW35" s="695"/>
      <c r="CX35" s="695"/>
      <c r="CY35" s="696"/>
      <c r="CZ35" s="664">
        <v>1.5</v>
      </c>
      <c r="DA35" s="693"/>
      <c r="DB35" s="693"/>
      <c r="DC35" s="697"/>
      <c r="DD35" s="668">
        <v>236745</v>
      </c>
      <c r="DE35" s="695"/>
      <c r="DF35" s="695"/>
      <c r="DG35" s="695"/>
      <c r="DH35" s="695"/>
      <c r="DI35" s="695"/>
      <c r="DJ35" s="695"/>
      <c r="DK35" s="696"/>
      <c r="DL35" s="668">
        <v>236745</v>
      </c>
      <c r="DM35" s="695"/>
      <c r="DN35" s="695"/>
      <c r="DO35" s="695"/>
      <c r="DP35" s="695"/>
      <c r="DQ35" s="695"/>
      <c r="DR35" s="695"/>
      <c r="DS35" s="695"/>
      <c r="DT35" s="695"/>
      <c r="DU35" s="695"/>
      <c r="DV35" s="696"/>
      <c r="DW35" s="664">
        <v>1.9</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240</v>
      </c>
      <c r="AA36" s="662"/>
      <c r="AB36" s="662"/>
      <c r="AC36" s="662"/>
      <c r="AD36" s="663" t="s">
        <v>240</v>
      </c>
      <c r="AE36" s="663"/>
      <c r="AF36" s="663"/>
      <c r="AG36" s="663"/>
      <c r="AH36" s="663"/>
      <c r="AI36" s="663"/>
      <c r="AJ36" s="663"/>
      <c r="AK36" s="663"/>
      <c r="AL36" s="664" t="s">
        <v>123</v>
      </c>
      <c r="AM36" s="665"/>
      <c r="AN36" s="665"/>
      <c r="AO36" s="666"/>
      <c r="AQ36" s="736" t="s">
        <v>325</v>
      </c>
      <c r="AR36" s="737"/>
      <c r="AS36" s="737"/>
      <c r="AT36" s="737"/>
      <c r="AU36" s="737"/>
      <c r="AV36" s="737"/>
      <c r="AW36" s="737"/>
      <c r="AX36" s="737"/>
      <c r="AY36" s="738"/>
      <c r="AZ36" s="659">
        <v>1227084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99213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3690993</v>
      </c>
      <c r="CS36" s="660"/>
      <c r="CT36" s="660"/>
      <c r="CU36" s="660"/>
      <c r="CV36" s="660"/>
      <c r="CW36" s="660"/>
      <c r="CX36" s="660"/>
      <c r="CY36" s="661"/>
      <c r="CZ36" s="664">
        <v>17.399999999999999</v>
      </c>
      <c r="DA36" s="693"/>
      <c r="DB36" s="693"/>
      <c r="DC36" s="697"/>
      <c r="DD36" s="668">
        <v>3172684</v>
      </c>
      <c r="DE36" s="660"/>
      <c r="DF36" s="660"/>
      <c r="DG36" s="660"/>
      <c r="DH36" s="660"/>
      <c r="DI36" s="660"/>
      <c r="DJ36" s="660"/>
      <c r="DK36" s="661"/>
      <c r="DL36" s="668">
        <v>2919516</v>
      </c>
      <c r="DM36" s="660"/>
      <c r="DN36" s="660"/>
      <c r="DO36" s="660"/>
      <c r="DP36" s="660"/>
      <c r="DQ36" s="660"/>
      <c r="DR36" s="660"/>
      <c r="DS36" s="660"/>
      <c r="DT36" s="660"/>
      <c r="DU36" s="660"/>
      <c r="DV36" s="661"/>
      <c r="DW36" s="664">
        <v>23.9</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505500</v>
      </c>
      <c r="S37" s="660"/>
      <c r="T37" s="660"/>
      <c r="U37" s="660"/>
      <c r="V37" s="660"/>
      <c r="W37" s="660"/>
      <c r="X37" s="660"/>
      <c r="Y37" s="661"/>
      <c r="Z37" s="662">
        <v>2.2999999999999998</v>
      </c>
      <c r="AA37" s="662"/>
      <c r="AB37" s="662"/>
      <c r="AC37" s="662"/>
      <c r="AD37" s="663" t="s">
        <v>123</v>
      </c>
      <c r="AE37" s="663"/>
      <c r="AF37" s="663"/>
      <c r="AG37" s="663"/>
      <c r="AH37" s="663"/>
      <c r="AI37" s="663"/>
      <c r="AJ37" s="663"/>
      <c r="AK37" s="663"/>
      <c r="AL37" s="664" t="s">
        <v>123</v>
      </c>
      <c r="AM37" s="665"/>
      <c r="AN37" s="665"/>
      <c r="AO37" s="666"/>
      <c r="AQ37" s="736" t="s">
        <v>329</v>
      </c>
      <c r="AR37" s="737"/>
      <c r="AS37" s="737"/>
      <c r="AT37" s="737"/>
      <c r="AU37" s="737"/>
      <c r="AV37" s="737"/>
      <c r="AW37" s="737"/>
      <c r="AX37" s="737"/>
      <c r="AY37" s="738"/>
      <c r="AZ37" s="659">
        <v>866516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3492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811405</v>
      </c>
      <c r="CS37" s="695"/>
      <c r="CT37" s="695"/>
      <c r="CU37" s="695"/>
      <c r="CV37" s="695"/>
      <c r="CW37" s="695"/>
      <c r="CX37" s="695"/>
      <c r="CY37" s="696"/>
      <c r="CZ37" s="664">
        <v>3.8</v>
      </c>
      <c r="DA37" s="693"/>
      <c r="DB37" s="693"/>
      <c r="DC37" s="697"/>
      <c r="DD37" s="668">
        <v>804682</v>
      </c>
      <c r="DE37" s="695"/>
      <c r="DF37" s="695"/>
      <c r="DG37" s="695"/>
      <c r="DH37" s="695"/>
      <c r="DI37" s="695"/>
      <c r="DJ37" s="695"/>
      <c r="DK37" s="696"/>
      <c r="DL37" s="668">
        <v>774405</v>
      </c>
      <c r="DM37" s="695"/>
      <c r="DN37" s="695"/>
      <c r="DO37" s="695"/>
      <c r="DP37" s="695"/>
      <c r="DQ37" s="695"/>
      <c r="DR37" s="695"/>
      <c r="DS37" s="695"/>
      <c r="DT37" s="695"/>
      <c r="DU37" s="695"/>
      <c r="DV37" s="696"/>
      <c r="DW37" s="664">
        <v>6.3</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21938947</v>
      </c>
      <c r="S38" s="740"/>
      <c r="T38" s="740"/>
      <c r="U38" s="740"/>
      <c r="V38" s="740"/>
      <c r="W38" s="740"/>
      <c r="X38" s="740"/>
      <c r="Y38" s="741"/>
      <c r="Z38" s="742">
        <v>100</v>
      </c>
      <c r="AA38" s="742"/>
      <c r="AB38" s="742"/>
      <c r="AC38" s="742"/>
      <c r="AD38" s="743">
        <v>11715167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851916</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5716</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1319347</v>
      </c>
      <c r="CS38" s="660"/>
      <c r="CT38" s="660"/>
      <c r="CU38" s="660"/>
      <c r="CV38" s="660"/>
      <c r="CW38" s="660"/>
      <c r="CX38" s="660"/>
      <c r="CY38" s="661"/>
      <c r="CZ38" s="664">
        <v>6.2</v>
      </c>
      <c r="DA38" s="693"/>
      <c r="DB38" s="693"/>
      <c r="DC38" s="697"/>
      <c r="DD38" s="668">
        <v>1128534</v>
      </c>
      <c r="DE38" s="660"/>
      <c r="DF38" s="660"/>
      <c r="DG38" s="660"/>
      <c r="DH38" s="660"/>
      <c r="DI38" s="660"/>
      <c r="DJ38" s="660"/>
      <c r="DK38" s="661"/>
      <c r="DL38" s="668">
        <v>1023176</v>
      </c>
      <c r="DM38" s="660"/>
      <c r="DN38" s="660"/>
      <c r="DO38" s="660"/>
      <c r="DP38" s="660"/>
      <c r="DQ38" s="660"/>
      <c r="DR38" s="660"/>
      <c r="DS38" s="660"/>
      <c r="DT38" s="660"/>
      <c r="DU38" s="660"/>
      <c r="DV38" s="661"/>
      <c r="DW38" s="664">
        <v>8.4</v>
      </c>
      <c r="DX38" s="693"/>
      <c r="DY38" s="693"/>
      <c r="DZ38" s="693"/>
      <c r="EA38" s="693"/>
      <c r="EB38" s="693"/>
      <c r="EC38" s="694"/>
    </row>
    <row r="39" spans="2:133" ht="11.25" customHeight="1">
      <c r="AQ39" s="736" t="s">
        <v>336</v>
      </c>
      <c r="AR39" s="737"/>
      <c r="AS39" s="737"/>
      <c r="AT39" s="737"/>
      <c r="AU39" s="737"/>
      <c r="AV39" s="737"/>
      <c r="AW39" s="737"/>
      <c r="AX39" s="737"/>
      <c r="AY39" s="738"/>
      <c r="AZ39" s="659">
        <v>8669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3997113</v>
      </c>
      <c r="CS39" s="695"/>
      <c r="CT39" s="695"/>
      <c r="CU39" s="695"/>
      <c r="CV39" s="695"/>
      <c r="CW39" s="695"/>
      <c r="CX39" s="695"/>
      <c r="CY39" s="696"/>
      <c r="CZ39" s="664">
        <v>18.8</v>
      </c>
      <c r="DA39" s="693"/>
      <c r="DB39" s="693"/>
      <c r="DC39" s="697"/>
      <c r="DD39" s="668">
        <v>3605000</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340</v>
      </c>
      <c r="AR40" s="737"/>
      <c r="AS40" s="737"/>
      <c r="AT40" s="737"/>
      <c r="AU40" s="737"/>
      <c r="AV40" s="737"/>
      <c r="AW40" s="737"/>
      <c r="AX40" s="737"/>
      <c r="AY40" s="738"/>
      <c r="AZ40" s="659">
        <v>266824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1203095</v>
      </c>
      <c r="CS40" s="660"/>
      <c r="CT40" s="660"/>
      <c r="CU40" s="660"/>
      <c r="CV40" s="660"/>
      <c r="CW40" s="660"/>
      <c r="CX40" s="660"/>
      <c r="CY40" s="661"/>
      <c r="CZ40" s="664">
        <v>5.7</v>
      </c>
      <c r="DA40" s="693"/>
      <c r="DB40" s="693"/>
      <c r="DC40" s="697"/>
      <c r="DD40" s="668">
        <v>1172745</v>
      </c>
      <c r="DE40" s="660"/>
      <c r="DF40" s="660"/>
      <c r="DG40" s="660"/>
      <c r="DH40" s="660"/>
      <c r="DI40" s="660"/>
      <c r="DJ40" s="660"/>
      <c r="DK40" s="661"/>
      <c r="DL40" s="668">
        <v>316099</v>
      </c>
      <c r="DM40" s="660"/>
      <c r="DN40" s="660"/>
      <c r="DO40" s="660"/>
      <c r="DP40" s="660"/>
      <c r="DQ40" s="660"/>
      <c r="DR40" s="660"/>
      <c r="DS40" s="660"/>
      <c r="DT40" s="660"/>
      <c r="DU40" s="660"/>
      <c r="DV40" s="661"/>
      <c r="DW40" s="664">
        <v>2.6</v>
      </c>
      <c r="DX40" s="693"/>
      <c r="DY40" s="693"/>
      <c r="DZ40" s="693"/>
      <c r="EA40" s="693"/>
      <c r="EB40" s="693"/>
      <c r="EC40" s="694"/>
    </row>
    <row r="41" spans="2:133" ht="11.25" customHeight="1">
      <c r="AQ41" s="746" t="s">
        <v>336</v>
      </c>
      <c r="AR41" s="747"/>
      <c r="AS41" s="747"/>
      <c r="AT41" s="747"/>
      <c r="AU41" s="747"/>
      <c r="AV41" s="747"/>
      <c r="AW41" s="747"/>
      <c r="AX41" s="747"/>
      <c r="AY41" s="748"/>
      <c r="AZ41" s="739">
        <v>1052523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372</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240</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1265132</v>
      </c>
      <c r="CS42" s="660"/>
      <c r="CT42" s="660"/>
      <c r="CU42" s="660"/>
      <c r="CV42" s="660"/>
      <c r="CW42" s="660"/>
      <c r="CX42" s="660"/>
      <c r="CY42" s="661"/>
      <c r="CZ42" s="664">
        <v>6</v>
      </c>
      <c r="DA42" s="665"/>
      <c r="DB42" s="665"/>
      <c r="DC42" s="760"/>
      <c r="DD42" s="668">
        <v>399812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54875</v>
      </c>
      <c r="CS43" s="695"/>
      <c r="CT43" s="695"/>
      <c r="CU43" s="695"/>
      <c r="CV43" s="695"/>
      <c r="CW43" s="695"/>
      <c r="CX43" s="695"/>
      <c r="CY43" s="696"/>
      <c r="CZ43" s="664">
        <v>0.3</v>
      </c>
      <c r="DA43" s="693"/>
      <c r="DB43" s="693"/>
      <c r="DC43" s="697"/>
      <c r="DD43" s="668">
        <v>54875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1132138</v>
      </c>
      <c r="CS44" s="660"/>
      <c r="CT44" s="660"/>
      <c r="CU44" s="660"/>
      <c r="CV44" s="660"/>
      <c r="CW44" s="660"/>
      <c r="CX44" s="660"/>
      <c r="CY44" s="661"/>
      <c r="CZ44" s="664">
        <v>5.3</v>
      </c>
      <c r="DA44" s="665"/>
      <c r="DB44" s="665"/>
      <c r="DC44" s="760"/>
      <c r="DD44" s="668">
        <v>324348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529552</v>
      </c>
      <c r="CS45" s="695"/>
      <c r="CT45" s="695"/>
      <c r="CU45" s="695"/>
      <c r="CV45" s="695"/>
      <c r="CW45" s="695"/>
      <c r="CX45" s="695"/>
      <c r="CY45" s="696"/>
      <c r="CZ45" s="664">
        <v>2.5</v>
      </c>
      <c r="DA45" s="693"/>
      <c r="DB45" s="693"/>
      <c r="DC45" s="697"/>
      <c r="DD45" s="668">
        <v>31563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547438</v>
      </c>
      <c r="CS46" s="660"/>
      <c r="CT46" s="660"/>
      <c r="CU46" s="660"/>
      <c r="CV46" s="660"/>
      <c r="CW46" s="660"/>
      <c r="CX46" s="660"/>
      <c r="CY46" s="661"/>
      <c r="CZ46" s="664">
        <v>2.6</v>
      </c>
      <c r="DA46" s="665"/>
      <c r="DB46" s="665"/>
      <c r="DC46" s="760"/>
      <c r="DD46" s="668">
        <v>241152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132994</v>
      </c>
      <c r="CS47" s="695"/>
      <c r="CT47" s="695"/>
      <c r="CU47" s="695"/>
      <c r="CV47" s="695"/>
      <c r="CW47" s="695"/>
      <c r="CX47" s="695"/>
      <c r="CY47" s="696"/>
      <c r="CZ47" s="664">
        <v>0.6</v>
      </c>
      <c r="DA47" s="693"/>
      <c r="DB47" s="693"/>
      <c r="DC47" s="697"/>
      <c r="DD47" s="668">
        <v>75464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240</v>
      </c>
      <c r="CS48" s="660"/>
      <c r="CT48" s="660"/>
      <c r="CU48" s="660"/>
      <c r="CV48" s="660"/>
      <c r="CW48" s="660"/>
      <c r="CX48" s="660"/>
      <c r="CY48" s="661"/>
      <c r="CZ48" s="664" t="s">
        <v>123</v>
      </c>
      <c r="DA48" s="665"/>
      <c r="DB48" s="665"/>
      <c r="DC48" s="760"/>
      <c r="DD48" s="668" t="s">
        <v>240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21223587</v>
      </c>
      <c r="CS49" s="729"/>
      <c r="CT49" s="729"/>
      <c r="CU49" s="729"/>
      <c r="CV49" s="729"/>
      <c r="CW49" s="729"/>
      <c r="CX49" s="729"/>
      <c r="CY49" s="761"/>
      <c r="CZ49" s="744">
        <v>100</v>
      </c>
      <c r="DA49" s="762"/>
      <c r="DB49" s="762"/>
      <c r="DC49" s="763"/>
      <c r="DD49" s="764">
        <v>16581165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EiyhNlGCd1qxDOMV+ZUuIpfVstgRPkDd8+5WZhyMa3CBQ6O9wyu6QvImk0pHeuYhgyCl3n9rzLwKFXVBl6Jew==" saltValue="cJvTtpyV3I9/4DzbNJtk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21917</v>
      </c>
      <c r="R7" s="795"/>
      <c r="S7" s="795"/>
      <c r="T7" s="795"/>
      <c r="U7" s="795"/>
      <c r="V7" s="795">
        <v>21201</v>
      </c>
      <c r="W7" s="795"/>
      <c r="X7" s="795"/>
      <c r="Y7" s="795"/>
      <c r="Z7" s="795"/>
      <c r="AA7" s="795">
        <v>715</v>
      </c>
      <c r="AB7" s="795"/>
      <c r="AC7" s="795"/>
      <c r="AD7" s="795"/>
      <c r="AE7" s="796"/>
      <c r="AF7" s="797">
        <v>658</v>
      </c>
      <c r="AG7" s="798"/>
      <c r="AH7" s="798"/>
      <c r="AI7" s="798"/>
      <c r="AJ7" s="799"/>
      <c r="AK7" s="834" t="s">
        <v>578</v>
      </c>
      <c r="AL7" s="835"/>
      <c r="AM7" s="835"/>
      <c r="AN7" s="835"/>
      <c r="AO7" s="835"/>
      <c r="AP7" s="835">
        <v>16625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-9</v>
      </c>
      <c r="CI7" s="832"/>
      <c r="CJ7" s="832"/>
      <c r="CK7" s="832"/>
      <c r="CL7" s="833"/>
      <c r="CM7" s="831">
        <v>-51</v>
      </c>
      <c r="CN7" s="832"/>
      <c r="CO7" s="832"/>
      <c r="CP7" s="832"/>
      <c r="CQ7" s="833"/>
      <c r="CR7" s="831">
        <v>8</v>
      </c>
      <c r="CS7" s="832"/>
      <c r="CT7" s="832"/>
      <c r="CU7" s="832"/>
      <c r="CV7" s="833"/>
      <c r="CW7" s="831">
        <v>1</v>
      </c>
      <c r="CX7" s="832"/>
      <c r="CY7" s="832"/>
      <c r="CZ7" s="832"/>
      <c r="DA7" s="833"/>
      <c r="DB7" s="831" t="s">
        <v>584</v>
      </c>
      <c r="DC7" s="832"/>
      <c r="DD7" s="832"/>
      <c r="DE7" s="832"/>
      <c r="DF7" s="833"/>
      <c r="DG7" s="831" t="s">
        <v>584</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49</v>
      </c>
      <c r="R8" s="819"/>
      <c r="S8" s="819"/>
      <c r="T8" s="819"/>
      <c r="U8" s="819"/>
      <c r="V8" s="819">
        <v>49</v>
      </c>
      <c r="W8" s="819"/>
      <c r="X8" s="819"/>
      <c r="Y8" s="819"/>
      <c r="Z8" s="819"/>
      <c r="AA8" s="819" t="s">
        <v>578</v>
      </c>
      <c r="AB8" s="819"/>
      <c r="AC8" s="819"/>
      <c r="AD8" s="819"/>
      <c r="AE8" s="820"/>
      <c r="AF8" s="821" t="s">
        <v>380</v>
      </c>
      <c r="AG8" s="822"/>
      <c r="AH8" s="822"/>
      <c r="AI8" s="822"/>
      <c r="AJ8" s="823"/>
      <c r="AK8" s="824">
        <v>14</v>
      </c>
      <c r="AL8" s="825"/>
      <c r="AM8" s="825"/>
      <c r="AN8" s="825"/>
      <c r="AO8" s="825"/>
      <c r="AP8" s="825" t="s">
        <v>578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13</v>
      </c>
      <c r="CI8" s="842"/>
      <c r="CJ8" s="842"/>
      <c r="CK8" s="842"/>
      <c r="CL8" s="843"/>
      <c r="CM8" s="841">
        <v>92</v>
      </c>
      <c r="CN8" s="842"/>
      <c r="CO8" s="842"/>
      <c r="CP8" s="842"/>
      <c r="CQ8" s="843"/>
      <c r="CR8" s="841">
        <v>43</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-7</v>
      </c>
      <c r="CI9" s="842"/>
      <c r="CJ9" s="842"/>
      <c r="CK9" s="842"/>
      <c r="CL9" s="843"/>
      <c r="CM9" s="841">
        <v>62</v>
      </c>
      <c r="CN9" s="842"/>
      <c r="CO9" s="842"/>
      <c r="CP9" s="842"/>
      <c r="CQ9" s="843"/>
      <c r="CR9" s="841">
        <v>25</v>
      </c>
      <c r="CS9" s="842"/>
      <c r="CT9" s="842"/>
      <c r="CU9" s="842"/>
      <c r="CV9" s="843"/>
      <c r="CW9" s="841" t="s">
        <v>584</v>
      </c>
      <c r="CX9" s="842"/>
      <c r="CY9" s="842"/>
      <c r="CZ9" s="842"/>
      <c r="DA9" s="843"/>
      <c r="DB9" s="841" t="s">
        <v>584</v>
      </c>
      <c r="DC9" s="842"/>
      <c r="DD9" s="842"/>
      <c r="DE9" s="842"/>
      <c r="DF9" s="843"/>
      <c r="DG9" s="841" t="s">
        <v>584</v>
      </c>
      <c r="DH9" s="842"/>
      <c r="DI9" s="842"/>
      <c r="DJ9" s="842"/>
      <c r="DK9" s="843"/>
      <c r="DL9" s="841" t="s">
        <v>584</v>
      </c>
      <c r="DM9" s="842"/>
      <c r="DN9" s="842"/>
      <c r="DO9" s="842"/>
      <c r="DP9" s="843"/>
      <c r="DQ9" s="841" t="s">
        <v>584</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582</v>
      </c>
      <c r="BT10" s="829"/>
      <c r="BU10" s="829"/>
      <c r="BV10" s="829"/>
      <c r="BW10" s="829"/>
      <c r="BX10" s="829"/>
      <c r="BY10" s="829"/>
      <c r="BZ10" s="829"/>
      <c r="CA10" s="829"/>
      <c r="CB10" s="829"/>
      <c r="CC10" s="829"/>
      <c r="CD10" s="829"/>
      <c r="CE10" s="829"/>
      <c r="CF10" s="829"/>
      <c r="CG10" s="830"/>
      <c r="CH10" s="841">
        <v>-5</v>
      </c>
      <c r="CI10" s="842"/>
      <c r="CJ10" s="842"/>
      <c r="CK10" s="842"/>
      <c r="CL10" s="843"/>
      <c r="CM10" s="841">
        <v>49</v>
      </c>
      <c r="CN10" s="842"/>
      <c r="CO10" s="842"/>
      <c r="CP10" s="842"/>
      <c r="CQ10" s="843"/>
      <c r="CR10" s="841">
        <v>56</v>
      </c>
      <c r="CS10" s="842"/>
      <c r="CT10" s="842"/>
      <c r="CU10" s="842"/>
      <c r="CV10" s="843"/>
      <c r="CW10" s="841" t="s">
        <v>584</v>
      </c>
      <c r="CX10" s="842"/>
      <c r="CY10" s="842"/>
      <c r="CZ10" s="842"/>
      <c r="DA10" s="843"/>
      <c r="DB10" s="841" t="s">
        <v>584</v>
      </c>
      <c r="DC10" s="842"/>
      <c r="DD10" s="842"/>
      <c r="DE10" s="842"/>
      <c r="DF10" s="843"/>
      <c r="DG10" s="841" t="s">
        <v>584</v>
      </c>
      <c r="DH10" s="842"/>
      <c r="DI10" s="842"/>
      <c r="DJ10" s="842"/>
      <c r="DK10" s="843"/>
      <c r="DL10" s="841" t="s">
        <v>584</v>
      </c>
      <c r="DM10" s="842"/>
      <c r="DN10" s="842"/>
      <c r="DO10" s="842"/>
      <c r="DP10" s="843"/>
      <c r="DQ10" s="841" t="s">
        <v>584</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583</v>
      </c>
      <c r="BT11" s="829"/>
      <c r="BU11" s="829"/>
      <c r="BV11" s="829"/>
      <c r="BW11" s="829"/>
      <c r="BX11" s="829"/>
      <c r="BY11" s="829"/>
      <c r="BZ11" s="829"/>
      <c r="CA11" s="829"/>
      <c r="CB11" s="829"/>
      <c r="CC11" s="829"/>
      <c r="CD11" s="829"/>
      <c r="CE11" s="829"/>
      <c r="CF11" s="829"/>
      <c r="CG11" s="830"/>
      <c r="CH11" s="841">
        <v>1</v>
      </c>
      <c r="CI11" s="842"/>
      <c r="CJ11" s="842"/>
      <c r="CK11" s="842"/>
      <c r="CL11" s="843"/>
      <c r="CM11" s="841">
        <v>-16</v>
      </c>
      <c r="CN11" s="842"/>
      <c r="CO11" s="842"/>
      <c r="CP11" s="842"/>
      <c r="CQ11" s="843"/>
      <c r="CR11" s="841">
        <v>20</v>
      </c>
      <c r="CS11" s="842"/>
      <c r="CT11" s="842"/>
      <c r="CU11" s="842"/>
      <c r="CV11" s="843"/>
      <c r="CW11" s="841" t="s">
        <v>584</v>
      </c>
      <c r="CX11" s="842"/>
      <c r="CY11" s="842"/>
      <c r="CZ11" s="842"/>
      <c r="DA11" s="843"/>
      <c r="DB11" s="841" t="s">
        <v>584</v>
      </c>
      <c r="DC11" s="842"/>
      <c r="DD11" s="842"/>
      <c r="DE11" s="842"/>
      <c r="DF11" s="843"/>
      <c r="DG11" s="841" t="s">
        <v>584</v>
      </c>
      <c r="DH11" s="842"/>
      <c r="DI11" s="842"/>
      <c r="DJ11" s="842"/>
      <c r="DK11" s="843"/>
      <c r="DL11" s="841" t="s">
        <v>584</v>
      </c>
      <c r="DM11" s="842"/>
      <c r="DN11" s="842"/>
      <c r="DO11" s="842"/>
      <c r="DP11" s="843"/>
      <c r="DQ11" s="841" t="s">
        <v>584</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21952</v>
      </c>
      <c r="R23" s="854"/>
      <c r="S23" s="854"/>
      <c r="T23" s="854"/>
      <c r="U23" s="854"/>
      <c r="V23" s="854">
        <v>21237</v>
      </c>
      <c r="W23" s="854"/>
      <c r="X23" s="854"/>
      <c r="Y23" s="854"/>
      <c r="Z23" s="854"/>
      <c r="AA23" s="854">
        <v>715</v>
      </c>
      <c r="AB23" s="854"/>
      <c r="AC23" s="854"/>
      <c r="AD23" s="854"/>
      <c r="AE23" s="855"/>
      <c r="AF23" s="856">
        <v>658</v>
      </c>
      <c r="AG23" s="854"/>
      <c r="AH23" s="854"/>
      <c r="AI23" s="854"/>
      <c r="AJ23" s="857"/>
      <c r="AK23" s="858"/>
      <c r="AL23" s="859"/>
      <c r="AM23" s="859"/>
      <c r="AN23" s="859"/>
      <c r="AO23" s="859"/>
      <c r="AP23" s="854">
        <v>16625</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3919</v>
      </c>
      <c r="R28" s="883"/>
      <c r="S28" s="883"/>
      <c r="T28" s="883"/>
      <c r="U28" s="883"/>
      <c r="V28" s="883">
        <v>3724</v>
      </c>
      <c r="W28" s="883"/>
      <c r="X28" s="883"/>
      <c r="Y28" s="883"/>
      <c r="Z28" s="883"/>
      <c r="AA28" s="883">
        <v>196</v>
      </c>
      <c r="AB28" s="883"/>
      <c r="AC28" s="883"/>
      <c r="AD28" s="883"/>
      <c r="AE28" s="884"/>
      <c r="AF28" s="885">
        <v>196</v>
      </c>
      <c r="AG28" s="883"/>
      <c r="AH28" s="883"/>
      <c r="AI28" s="883"/>
      <c r="AJ28" s="886"/>
      <c r="AK28" s="887">
        <v>267</v>
      </c>
      <c r="AL28" s="878"/>
      <c r="AM28" s="878"/>
      <c r="AN28" s="878"/>
      <c r="AO28" s="878"/>
      <c r="AP28" s="878" t="s">
        <v>578</v>
      </c>
      <c r="AQ28" s="878"/>
      <c r="AR28" s="878"/>
      <c r="AS28" s="878"/>
      <c r="AT28" s="878"/>
      <c r="AU28" s="878" t="s">
        <v>578</v>
      </c>
      <c r="AV28" s="878"/>
      <c r="AW28" s="878"/>
      <c r="AX28" s="878"/>
      <c r="AY28" s="878"/>
      <c r="AZ28" s="879" t="s">
        <v>578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3792</v>
      </c>
      <c r="R29" s="819"/>
      <c r="S29" s="819"/>
      <c r="T29" s="819"/>
      <c r="U29" s="819"/>
      <c r="V29" s="819">
        <v>3741</v>
      </c>
      <c r="W29" s="819"/>
      <c r="X29" s="819"/>
      <c r="Y29" s="819"/>
      <c r="Z29" s="819"/>
      <c r="AA29" s="819">
        <v>51</v>
      </c>
      <c r="AB29" s="819"/>
      <c r="AC29" s="819"/>
      <c r="AD29" s="819"/>
      <c r="AE29" s="820"/>
      <c r="AF29" s="821">
        <v>51</v>
      </c>
      <c r="AG29" s="822"/>
      <c r="AH29" s="822"/>
      <c r="AI29" s="822"/>
      <c r="AJ29" s="823"/>
      <c r="AK29" s="890">
        <v>543</v>
      </c>
      <c r="AL29" s="891"/>
      <c r="AM29" s="891"/>
      <c r="AN29" s="891"/>
      <c r="AO29" s="891"/>
      <c r="AP29" s="891" t="s">
        <v>578</v>
      </c>
      <c r="AQ29" s="891"/>
      <c r="AR29" s="891"/>
      <c r="AS29" s="891"/>
      <c r="AT29" s="891"/>
      <c r="AU29" s="891" t="s">
        <v>578</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391</v>
      </c>
      <c r="R30" s="819"/>
      <c r="S30" s="819"/>
      <c r="T30" s="819"/>
      <c r="U30" s="819"/>
      <c r="V30" s="819">
        <v>383</v>
      </c>
      <c r="W30" s="819"/>
      <c r="X30" s="819"/>
      <c r="Y30" s="819"/>
      <c r="Z30" s="819"/>
      <c r="AA30" s="819">
        <v>8</v>
      </c>
      <c r="AB30" s="819"/>
      <c r="AC30" s="819"/>
      <c r="AD30" s="819"/>
      <c r="AE30" s="820"/>
      <c r="AF30" s="821">
        <v>8</v>
      </c>
      <c r="AG30" s="822"/>
      <c r="AH30" s="822"/>
      <c r="AI30" s="822"/>
      <c r="AJ30" s="823"/>
      <c r="AK30" s="890">
        <v>117</v>
      </c>
      <c r="AL30" s="891"/>
      <c r="AM30" s="891"/>
      <c r="AN30" s="891"/>
      <c r="AO30" s="891"/>
      <c r="AP30" s="891" t="s">
        <v>578</v>
      </c>
      <c r="AQ30" s="891"/>
      <c r="AR30" s="891"/>
      <c r="AS30" s="891"/>
      <c r="AT30" s="891"/>
      <c r="AU30" s="891" t="s">
        <v>578</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1007</v>
      </c>
      <c r="R31" s="819"/>
      <c r="S31" s="819"/>
      <c r="T31" s="819"/>
      <c r="U31" s="819"/>
      <c r="V31" s="819">
        <v>1193</v>
      </c>
      <c r="W31" s="819"/>
      <c r="X31" s="819"/>
      <c r="Y31" s="819"/>
      <c r="Z31" s="819"/>
      <c r="AA31" s="819">
        <v>-187</v>
      </c>
      <c r="AB31" s="819"/>
      <c r="AC31" s="819"/>
      <c r="AD31" s="819"/>
      <c r="AE31" s="820"/>
      <c r="AF31" s="821">
        <v>897</v>
      </c>
      <c r="AG31" s="822"/>
      <c r="AH31" s="822"/>
      <c r="AI31" s="822"/>
      <c r="AJ31" s="823"/>
      <c r="AK31" s="890">
        <v>1227</v>
      </c>
      <c r="AL31" s="891"/>
      <c r="AM31" s="891"/>
      <c r="AN31" s="891"/>
      <c r="AO31" s="891"/>
      <c r="AP31" s="891">
        <v>5387</v>
      </c>
      <c r="AQ31" s="891"/>
      <c r="AR31" s="891"/>
      <c r="AS31" s="891"/>
      <c r="AT31" s="891"/>
      <c r="AU31" s="891">
        <v>3345</v>
      </c>
      <c r="AV31" s="891"/>
      <c r="AW31" s="891"/>
      <c r="AX31" s="891"/>
      <c r="AY31" s="891"/>
      <c r="AZ31" s="892" t="s">
        <v>578</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1634</v>
      </c>
      <c r="R32" s="819"/>
      <c r="S32" s="819"/>
      <c r="T32" s="819"/>
      <c r="U32" s="819"/>
      <c r="V32" s="819">
        <v>1702</v>
      </c>
      <c r="W32" s="819"/>
      <c r="X32" s="819"/>
      <c r="Y32" s="819"/>
      <c r="Z32" s="819"/>
      <c r="AA32" s="819">
        <v>-69</v>
      </c>
      <c r="AB32" s="819"/>
      <c r="AC32" s="819"/>
      <c r="AD32" s="819"/>
      <c r="AE32" s="820"/>
      <c r="AF32" s="821">
        <v>52</v>
      </c>
      <c r="AG32" s="822"/>
      <c r="AH32" s="822"/>
      <c r="AI32" s="822"/>
      <c r="AJ32" s="823"/>
      <c r="AK32" s="890">
        <v>861</v>
      </c>
      <c r="AL32" s="891"/>
      <c r="AM32" s="891"/>
      <c r="AN32" s="891"/>
      <c r="AO32" s="891"/>
      <c r="AP32" s="891">
        <v>8834</v>
      </c>
      <c r="AQ32" s="891"/>
      <c r="AR32" s="891"/>
      <c r="AS32" s="891"/>
      <c r="AT32" s="891"/>
      <c r="AU32" s="891">
        <v>7297</v>
      </c>
      <c r="AV32" s="891"/>
      <c r="AW32" s="891"/>
      <c r="AX32" s="891"/>
      <c r="AY32" s="891"/>
      <c r="AZ32" s="892" t="s">
        <v>578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1204</v>
      </c>
      <c r="AG63" s="902"/>
      <c r="AH63" s="902"/>
      <c r="AI63" s="902"/>
      <c r="AJ63" s="903"/>
      <c r="AK63" s="904"/>
      <c r="AL63" s="899"/>
      <c r="AM63" s="899"/>
      <c r="AN63" s="899"/>
      <c r="AO63" s="899"/>
      <c r="AP63" s="902">
        <v>14221</v>
      </c>
      <c r="AQ63" s="902"/>
      <c r="AR63" s="902"/>
      <c r="AS63" s="902"/>
      <c r="AT63" s="902"/>
      <c r="AU63" s="902">
        <v>10642</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391</v>
      </c>
      <c r="AQ66" s="778"/>
      <c r="AR66" s="778"/>
      <c r="AS66" s="778"/>
      <c r="AT66" s="779"/>
      <c r="AU66" s="777" t="s">
        <v>410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570</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t="s">
        <v>578</v>
      </c>
      <c r="AL68" s="926"/>
      <c r="AM68" s="926"/>
      <c r="AN68" s="926"/>
      <c r="AO68" s="926"/>
      <c r="AP68" s="926" t="s">
        <v>578</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571</v>
      </c>
      <c r="C69" s="934"/>
      <c r="D69" s="934"/>
      <c r="E69" s="934"/>
      <c r="F69" s="934"/>
      <c r="G69" s="934"/>
      <c r="H69" s="934"/>
      <c r="I69" s="934"/>
      <c r="J69" s="934"/>
      <c r="K69" s="934"/>
      <c r="L69" s="934"/>
      <c r="M69" s="934"/>
      <c r="N69" s="934"/>
      <c r="O69" s="934"/>
      <c r="P69" s="935"/>
      <c r="Q69" s="936">
        <v>11</v>
      </c>
      <c r="R69" s="891"/>
      <c r="S69" s="891"/>
      <c r="T69" s="891"/>
      <c r="U69" s="891"/>
      <c r="V69" s="891">
        <v>11</v>
      </c>
      <c r="W69" s="891"/>
      <c r="X69" s="891"/>
      <c r="Y69" s="891"/>
      <c r="Z69" s="891"/>
      <c r="AA69" s="891">
        <v>1</v>
      </c>
      <c r="AB69" s="891"/>
      <c r="AC69" s="891"/>
      <c r="AD69" s="891"/>
      <c r="AE69" s="891"/>
      <c r="AF69" s="891">
        <v>1</v>
      </c>
      <c r="AG69" s="891"/>
      <c r="AH69" s="891"/>
      <c r="AI69" s="891"/>
      <c r="AJ69" s="891"/>
      <c r="AK69" s="891">
        <v>1</v>
      </c>
      <c r="AL69" s="891"/>
      <c r="AM69" s="891"/>
      <c r="AN69" s="891"/>
      <c r="AO69" s="891"/>
      <c r="AP69" s="891" t="s">
        <v>578</v>
      </c>
      <c r="AQ69" s="891"/>
      <c r="AR69" s="891"/>
      <c r="AS69" s="891"/>
      <c r="AT69" s="891"/>
      <c r="AU69" s="891" t="s">
        <v>578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572</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578</v>
      </c>
      <c r="AQ70" s="891"/>
      <c r="AR70" s="891"/>
      <c r="AS70" s="891"/>
      <c r="AT70" s="891"/>
      <c r="AU70" s="891" t="s">
        <v>578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573</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578</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574</v>
      </c>
      <c r="C72" s="934"/>
      <c r="D72" s="934"/>
      <c r="E72" s="934"/>
      <c r="F72" s="934"/>
      <c r="G72" s="934"/>
      <c r="H72" s="934"/>
      <c r="I72" s="934"/>
      <c r="J72" s="934"/>
      <c r="K72" s="934"/>
      <c r="L72" s="934"/>
      <c r="M72" s="934"/>
      <c r="N72" s="934"/>
      <c r="O72" s="934"/>
      <c r="P72" s="935"/>
      <c r="Q72" s="936">
        <v>119</v>
      </c>
      <c r="R72" s="891"/>
      <c r="S72" s="891"/>
      <c r="T72" s="891"/>
      <c r="U72" s="891"/>
      <c r="V72" s="891">
        <v>117</v>
      </c>
      <c r="W72" s="891"/>
      <c r="X72" s="891"/>
      <c r="Y72" s="891"/>
      <c r="Z72" s="891"/>
      <c r="AA72" s="891">
        <v>2</v>
      </c>
      <c r="AB72" s="891"/>
      <c r="AC72" s="891"/>
      <c r="AD72" s="891"/>
      <c r="AE72" s="891"/>
      <c r="AF72" s="891">
        <v>2</v>
      </c>
      <c r="AG72" s="891"/>
      <c r="AH72" s="891"/>
      <c r="AI72" s="891"/>
      <c r="AJ72" s="891"/>
      <c r="AK72" s="891" t="s">
        <v>578</v>
      </c>
      <c r="AL72" s="891"/>
      <c r="AM72" s="891"/>
      <c r="AN72" s="891"/>
      <c r="AO72" s="891"/>
      <c r="AP72" s="891" t="s">
        <v>578</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575</v>
      </c>
      <c r="C73" s="934"/>
      <c r="D73" s="934"/>
      <c r="E73" s="934"/>
      <c r="F73" s="934"/>
      <c r="G73" s="934"/>
      <c r="H73" s="934"/>
      <c r="I73" s="934"/>
      <c r="J73" s="934"/>
      <c r="K73" s="934"/>
      <c r="L73" s="934"/>
      <c r="M73" s="934"/>
      <c r="N73" s="934"/>
      <c r="O73" s="934"/>
      <c r="P73" s="935"/>
      <c r="Q73" s="936">
        <v>2199</v>
      </c>
      <c r="R73" s="891"/>
      <c r="S73" s="891"/>
      <c r="T73" s="891"/>
      <c r="U73" s="891"/>
      <c r="V73" s="891">
        <v>2137</v>
      </c>
      <c r="W73" s="891"/>
      <c r="X73" s="891"/>
      <c r="Y73" s="891"/>
      <c r="Z73" s="891"/>
      <c r="AA73" s="891">
        <v>62</v>
      </c>
      <c r="AB73" s="891"/>
      <c r="AC73" s="891"/>
      <c r="AD73" s="891"/>
      <c r="AE73" s="891"/>
      <c r="AF73" s="891">
        <v>62</v>
      </c>
      <c r="AG73" s="891"/>
      <c r="AH73" s="891"/>
      <c r="AI73" s="891"/>
      <c r="AJ73" s="891"/>
      <c r="AK73" s="891" t="s">
        <v>578</v>
      </c>
      <c r="AL73" s="891"/>
      <c r="AM73" s="891"/>
      <c r="AN73" s="891"/>
      <c r="AO73" s="891"/>
      <c r="AP73" s="891">
        <v>818</v>
      </c>
      <c r="AQ73" s="891"/>
      <c r="AR73" s="891"/>
      <c r="AS73" s="891"/>
      <c r="AT73" s="891"/>
      <c r="AU73" s="891">
        <v>375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576</v>
      </c>
      <c r="C74" s="934"/>
      <c r="D74" s="934"/>
      <c r="E74" s="934"/>
      <c r="F74" s="934"/>
      <c r="G74" s="934"/>
      <c r="H74" s="934"/>
      <c r="I74" s="934"/>
      <c r="J74" s="934"/>
      <c r="K74" s="934"/>
      <c r="L74" s="934"/>
      <c r="M74" s="934"/>
      <c r="N74" s="934"/>
      <c r="O74" s="934"/>
      <c r="P74" s="935"/>
      <c r="Q74" s="936">
        <v>190</v>
      </c>
      <c r="R74" s="891"/>
      <c r="S74" s="891"/>
      <c r="T74" s="891"/>
      <c r="U74" s="891"/>
      <c r="V74" s="891">
        <v>190</v>
      </c>
      <c r="W74" s="891"/>
      <c r="X74" s="891"/>
      <c r="Y74" s="891"/>
      <c r="Z74" s="891"/>
      <c r="AA74" s="891">
        <v>0</v>
      </c>
      <c r="AB74" s="891"/>
      <c r="AC74" s="891"/>
      <c r="AD74" s="891"/>
      <c r="AE74" s="891"/>
      <c r="AF74" s="891">
        <v>0</v>
      </c>
      <c r="AG74" s="891"/>
      <c r="AH74" s="891"/>
      <c r="AI74" s="891"/>
      <c r="AJ74" s="891"/>
      <c r="AK74" s="891">
        <v>49</v>
      </c>
      <c r="AL74" s="891"/>
      <c r="AM74" s="891"/>
      <c r="AN74" s="891"/>
      <c r="AO74" s="891"/>
      <c r="AP74" s="891" t="s">
        <v>578</v>
      </c>
      <c r="AQ74" s="891"/>
      <c r="AR74" s="891"/>
      <c r="AS74" s="891"/>
      <c r="AT74" s="891"/>
      <c r="AU74" s="891" t="s">
        <v>578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577</v>
      </c>
      <c r="C75" s="934"/>
      <c r="D75" s="934"/>
      <c r="E75" s="934"/>
      <c r="F75" s="934"/>
      <c r="G75" s="934"/>
      <c r="H75" s="934"/>
      <c r="I75" s="934"/>
      <c r="J75" s="934"/>
      <c r="K75" s="934"/>
      <c r="L75" s="934"/>
      <c r="M75" s="934"/>
      <c r="N75" s="934"/>
      <c r="O75" s="934"/>
      <c r="P75" s="935"/>
      <c r="Q75" s="939">
        <v>8021</v>
      </c>
      <c r="R75" s="940"/>
      <c r="S75" s="940"/>
      <c r="T75" s="940"/>
      <c r="U75" s="890"/>
      <c r="V75" s="941">
        <v>8889</v>
      </c>
      <c r="W75" s="940"/>
      <c r="X75" s="940"/>
      <c r="Y75" s="940"/>
      <c r="Z75" s="890"/>
      <c r="AA75" s="941">
        <v>-868</v>
      </c>
      <c r="AB75" s="940"/>
      <c r="AC75" s="940"/>
      <c r="AD75" s="940"/>
      <c r="AE75" s="890"/>
      <c r="AF75" s="941">
        <v>2004</v>
      </c>
      <c r="AG75" s="940"/>
      <c r="AH75" s="940"/>
      <c r="AI75" s="940"/>
      <c r="AJ75" s="890"/>
      <c r="AK75" s="941" t="s">
        <v>578</v>
      </c>
      <c r="AL75" s="940"/>
      <c r="AM75" s="940"/>
      <c r="AN75" s="940"/>
      <c r="AO75" s="890"/>
      <c r="AP75" s="941">
        <v>7642</v>
      </c>
      <c r="AQ75" s="940"/>
      <c r="AR75" s="940"/>
      <c r="AS75" s="940"/>
      <c r="AT75" s="890"/>
      <c r="AU75" s="941">
        <v>4585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20871</v>
      </c>
      <c r="AG88" s="902"/>
      <c r="AH88" s="902"/>
      <c r="AI88" s="902"/>
      <c r="AJ88" s="902"/>
      <c r="AK88" s="899"/>
      <c r="AL88" s="899"/>
      <c r="AM88" s="899"/>
      <c r="AN88" s="899"/>
      <c r="AO88" s="899"/>
      <c r="AP88" s="902">
        <v>8459</v>
      </c>
      <c r="AQ88" s="902"/>
      <c r="AR88" s="902"/>
      <c r="AS88" s="902"/>
      <c r="AT88" s="902"/>
      <c r="AU88" s="902">
        <v>4960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151</v>
      </c>
      <c r="CS102" s="910"/>
      <c r="CT102" s="910"/>
      <c r="CU102" s="910"/>
      <c r="CV102" s="953"/>
      <c r="CW102" s="952">
        <v>1</v>
      </c>
      <c r="CX102" s="910"/>
      <c r="CY102" s="910"/>
      <c r="CZ102" s="910"/>
      <c r="DA102" s="953"/>
      <c r="DB102" s="952" t="s">
        <v>584</v>
      </c>
      <c r="DC102" s="910"/>
      <c r="DD102" s="910"/>
      <c r="DE102" s="910"/>
      <c r="DF102" s="953"/>
      <c r="DG102" s="952" t="s">
        <v>584</v>
      </c>
      <c r="DH102" s="910"/>
      <c r="DI102" s="910"/>
      <c r="DJ102" s="910"/>
      <c r="DK102" s="953"/>
      <c r="DL102" s="952" t="s">
        <v>584</v>
      </c>
      <c r="DM102" s="910"/>
      <c r="DN102" s="910"/>
      <c r="DO102" s="910"/>
      <c r="DP102" s="953"/>
      <c r="DQ102" s="952" t="s">
        <v>584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2660007</v>
      </c>
      <c r="AB110" s="962"/>
      <c r="AC110" s="962"/>
      <c r="AD110" s="962"/>
      <c r="AE110" s="963"/>
      <c r="AF110" s="964">
        <v>2400589</v>
      </c>
      <c r="AG110" s="962"/>
      <c r="AH110" s="962"/>
      <c r="AI110" s="962"/>
      <c r="AJ110" s="963"/>
      <c r="AK110" s="964">
        <v>2261415</v>
      </c>
      <c r="AL110" s="962"/>
      <c r="AM110" s="962"/>
      <c r="AN110" s="962"/>
      <c r="AO110" s="963"/>
      <c r="AP110" s="965">
        <v>26.3</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20345045</v>
      </c>
      <c r="BR110" s="997"/>
      <c r="BS110" s="997"/>
      <c r="BT110" s="997"/>
      <c r="BU110" s="997"/>
      <c r="BV110" s="997">
        <v>18096179</v>
      </c>
      <c r="BW110" s="997"/>
      <c r="BX110" s="997"/>
      <c r="BY110" s="997"/>
      <c r="BZ110" s="997"/>
      <c r="CA110" s="997">
        <v>16624840</v>
      </c>
      <c r="CB110" s="997"/>
      <c r="CC110" s="997"/>
      <c r="CD110" s="997"/>
      <c r="CE110" s="997"/>
      <c r="CF110" s="1011">
        <v>193.3</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39506</v>
      </c>
      <c r="DH110" s="997"/>
      <c r="DI110" s="997"/>
      <c r="DJ110" s="997"/>
      <c r="DK110" s="997"/>
      <c r="DL110" s="997">
        <v>32596</v>
      </c>
      <c r="DM110" s="997"/>
      <c r="DN110" s="997"/>
      <c r="DO110" s="997"/>
      <c r="DP110" s="997"/>
      <c r="DQ110" s="997">
        <v>25686</v>
      </c>
      <c r="DR110" s="997"/>
      <c r="DS110" s="997"/>
      <c r="DT110" s="997"/>
      <c r="DU110" s="997"/>
      <c r="DV110" s="998">
        <v>0.3</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402</v>
      </c>
      <c r="AG111" s="1004"/>
      <c r="AH111" s="1004"/>
      <c r="AI111" s="1004"/>
      <c r="AJ111" s="1005"/>
      <c r="AK111" s="1006" t="s">
        <v>402</v>
      </c>
      <c r="AL111" s="1004"/>
      <c r="AM111" s="1004"/>
      <c r="AN111" s="1004"/>
      <c r="AO111" s="1005"/>
      <c r="AP111" s="1007" t="s">
        <v>429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159676</v>
      </c>
      <c r="BR111" s="990"/>
      <c r="BS111" s="990"/>
      <c r="BT111" s="990"/>
      <c r="BU111" s="990"/>
      <c r="BV111" s="990">
        <v>113904</v>
      </c>
      <c r="BW111" s="990"/>
      <c r="BX111" s="990"/>
      <c r="BY111" s="990"/>
      <c r="BZ111" s="990"/>
      <c r="CA111" s="990">
        <v>71338</v>
      </c>
      <c r="CB111" s="990"/>
      <c r="CC111" s="990"/>
      <c r="CD111" s="990"/>
      <c r="CE111" s="990"/>
      <c r="CF111" s="984">
        <v>0.8</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429</v>
      </c>
      <c r="DR111" s="990"/>
      <c r="DS111" s="990"/>
      <c r="DT111" s="990"/>
      <c r="DU111" s="990"/>
      <c r="DV111" s="991" t="s">
        <v>432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402</v>
      </c>
      <c r="AB112" s="1029"/>
      <c r="AC112" s="1029"/>
      <c r="AD112" s="1029"/>
      <c r="AE112" s="1030"/>
      <c r="AF112" s="1031" t="s">
        <v>435</v>
      </c>
      <c r="AG112" s="1029"/>
      <c r="AH112" s="1029"/>
      <c r="AI112" s="1029"/>
      <c r="AJ112" s="1030"/>
      <c r="AK112" s="1031" t="s">
        <v>432</v>
      </c>
      <c r="AL112" s="1029"/>
      <c r="AM112" s="1029"/>
      <c r="AN112" s="1029"/>
      <c r="AO112" s="1030"/>
      <c r="AP112" s="1032" t="s">
        <v>402</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12946876</v>
      </c>
      <c r="BR112" s="990"/>
      <c r="BS112" s="990"/>
      <c r="BT112" s="990"/>
      <c r="BU112" s="990"/>
      <c r="BV112" s="990">
        <v>12128689</v>
      </c>
      <c r="BW112" s="990"/>
      <c r="BX112" s="990"/>
      <c r="BY112" s="990"/>
      <c r="BZ112" s="990"/>
      <c r="CA112" s="990">
        <v>10644196</v>
      </c>
      <c r="CB112" s="990"/>
      <c r="CC112" s="990"/>
      <c r="CD112" s="990"/>
      <c r="CE112" s="990"/>
      <c r="CF112" s="984">
        <v>123.8</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402</v>
      </c>
      <c r="DM112" s="990"/>
      <c r="DN112" s="990"/>
      <c r="DO112" s="990"/>
      <c r="DP112" s="990"/>
      <c r="DQ112" s="990" t="s">
        <v>428</v>
      </c>
      <c r="DR112" s="990"/>
      <c r="DS112" s="990"/>
      <c r="DT112" s="990"/>
      <c r="DU112" s="990"/>
      <c r="DV112" s="991" t="s">
        <v>428</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1258441</v>
      </c>
      <c r="AB113" s="1004"/>
      <c r="AC113" s="1004"/>
      <c r="AD113" s="1004"/>
      <c r="AE113" s="1005"/>
      <c r="AF113" s="1006">
        <v>1238525</v>
      </c>
      <c r="AG113" s="1004"/>
      <c r="AH113" s="1004"/>
      <c r="AI113" s="1004"/>
      <c r="AJ113" s="1005"/>
      <c r="AK113" s="1006">
        <v>1214626</v>
      </c>
      <c r="AL113" s="1004"/>
      <c r="AM113" s="1004"/>
      <c r="AN113" s="1004"/>
      <c r="AO113" s="1005"/>
      <c r="AP113" s="1007">
        <v>14.1</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5178072</v>
      </c>
      <c r="BR113" s="990"/>
      <c r="BS113" s="990"/>
      <c r="BT113" s="990"/>
      <c r="BU113" s="990"/>
      <c r="BV113" s="990">
        <v>5045857</v>
      </c>
      <c r="BW113" s="990"/>
      <c r="BX113" s="990"/>
      <c r="BY113" s="990"/>
      <c r="BZ113" s="990"/>
      <c r="CA113" s="990">
        <v>4959899</v>
      </c>
      <c r="CB113" s="990"/>
      <c r="CC113" s="990"/>
      <c r="CD113" s="990"/>
      <c r="CE113" s="990"/>
      <c r="CF113" s="984">
        <v>57.7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402</v>
      </c>
      <c r="DM113" s="1029"/>
      <c r="DN113" s="1029"/>
      <c r="DO113" s="1029"/>
      <c r="DP113" s="1030"/>
      <c r="DQ113" s="1031" t="s">
        <v>402</v>
      </c>
      <c r="DR113" s="1029"/>
      <c r="DS113" s="1029"/>
      <c r="DT113" s="1029"/>
      <c r="DU113" s="1030"/>
      <c r="DV113" s="1032" t="s">
        <v>428</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548785</v>
      </c>
      <c r="AB114" s="1029"/>
      <c r="AC114" s="1029"/>
      <c r="AD114" s="1029"/>
      <c r="AE114" s="1030"/>
      <c r="AF114" s="1031">
        <v>558080</v>
      </c>
      <c r="AG114" s="1029"/>
      <c r="AH114" s="1029"/>
      <c r="AI114" s="1029"/>
      <c r="AJ114" s="1030"/>
      <c r="AK114" s="1031">
        <v>599853</v>
      </c>
      <c r="AL114" s="1029"/>
      <c r="AM114" s="1029"/>
      <c r="AN114" s="1029"/>
      <c r="AO114" s="1030"/>
      <c r="AP114" s="1032">
        <v>7</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3073896</v>
      </c>
      <c r="BR114" s="990"/>
      <c r="BS114" s="990"/>
      <c r="BT114" s="990"/>
      <c r="BU114" s="990"/>
      <c r="BV114" s="990">
        <v>2975603</v>
      </c>
      <c r="BW114" s="990"/>
      <c r="BX114" s="990"/>
      <c r="BY114" s="990"/>
      <c r="BZ114" s="990"/>
      <c r="CA114" s="990">
        <v>2882393</v>
      </c>
      <c r="CB114" s="990"/>
      <c r="CC114" s="990"/>
      <c r="CD114" s="990"/>
      <c r="CE114" s="990"/>
      <c r="CF114" s="984">
        <v>33.5</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432</v>
      </c>
      <c r="DM114" s="1029"/>
      <c r="DN114" s="1029"/>
      <c r="DO114" s="1029"/>
      <c r="DP114" s="1030"/>
      <c r="DQ114" s="1031" t="s">
        <v>432</v>
      </c>
      <c r="DR114" s="1029"/>
      <c r="DS114" s="1029"/>
      <c r="DT114" s="1029"/>
      <c r="DU114" s="1030"/>
      <c r="DV114" s="1032" t="s">
        <v>428</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6910</v>
      </c>
      <c r="AB115" s="1004"/>
      <c r="AC115" s="1004"/>
      <c r="AD115" s="1004"/>
      <c r="AE115" s="1005"/>
      <c r="AF115" s="1006">
        <v>6910</v>
      </c>
      <c r="AG115" s="1004"/>
      <c r="AH115" s="1004"/>
      <c r="AI115" s="1004"/>
      <c r="AJ115" s="1005"/>
      <c r="AK115" s="1006">
        <v>6910</v>
      </c>
      <c r="AL115" s="1004"/>
      <c r="AM115" s="1004"/>
      <c r="AN115" s="1004"/>
      <c r="AO115" s="1005"/>
      <c r="AP115" s="1007">
        <v>0.1</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1483</v>
      </c>
      <c r="BR115" s="990"/>
      <c r="BS115" s="990"/>
      <c r="BT115" s="990"/>
      <c r="BU115" s="990"/>
      <c r="BV115" s="990" t="s">
        <v>432</v>
      </c>
      <c r="BW115" s="990"/>
      <c r="BX115" s="990"/>
      <c r="BY115" s="990"/>
      <c r="BZ115" s="990"/>
      <c r="CA115" s="990" t="s">
        <v>446</v>
      </c>
      <c r="CB115" s="990"/>
      <c r="CC115" s="990"/>
      <c r="CD115" s="990"/>
      <c r="CE115" s="990"/>
      <c r="CF115" s="984" t="s">
        <v>446</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446</v>
      </c>
      <c r="DH115" s="1029"/>
      <c r="DI115" s="1029"/>
      <c r="DJ115" s="1029"/>
      <c r="DK115" s="1030"/>
      <c r="DL115" s="1031" t="s">
        <v>402</v>
      </c>
      <c r="DM115" s="1029"/>
      <c r="DN115" s="1029"/>
      <c r="DO115" s="1029"/>
      <c r="DP115" s="1030"/>
      <c r="DQ115" s="1031" t="s">
        <v>402</v>
      </c>
      <c r="DR115" s="1029"/>
      <c r="DS115" s="1029"/>
      <c r="DT115" s="1029"/>
      <c r="DU115" s="1030"/>
      <c r="DV115" s="1032" t="s">
        <v>446</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49</v>
      </c>
      <c r="AB116" s="1029"/>
      <c r="AC116" s="1029"/>
      <c r="AD116" s="1029"/>
      <c r="AE116" s="1030"/>
      <c r="AF116" s="1031" t="s">
        <v>428</v>
      </c>
      <c r="AG116" s="1029"/>
      <c r="AH116" s="1029"/>
      <c r="AI116" s="1029"/>
      <c r="AJ116" s="1030"/>
      <c r="AK116" s="1031" t="s">
        <v>428</v>
      </c>
      <c r="AL116" s="1029"/>
      <c r="AM116" s="1029"/>
      <c r="AN116" s="1029"/>
      <c r="AO116" s="1030"/>
      <c r="AP116" s="1032" t="s">
        <v>428</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446</v>
      </c>
      <c r="BR116" s="990"/>
      <c r="BS116" s="990"/>
      <c r="BT116" s="990"/>
      <c r="BU116" s="990"/>
      <c r="BV116" s="990" t="s">
        <v>432</v>
      </c>
      <c r="BW116" s="990"/>
      <c r="BX116" s="990"/>
      <c r="BY116" s="990"/>
      <c r="BZ116" s="990"/>
      <c r="CA116" s="990" t="s">
        <v>428</v>
      </c>
      <c r="CB116" s="990"/>
      <c r="CC116" s="990"/>
      <c r="CD116" s="990"/>
      <c r="CE116" s="990"/>
      <c r="CF116" s="984" t="s">
        <v>432</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446</v>
      </c>
      <c r="DH116" s="1029"/>
      <c r="DI116" s="1029"/>
      <c r="DJ116" s="1029"/>
      <c r="DK116" s="1030"/>
      <c r="DL116" s="1031" t="s">
        <v>428</v>
      </c>
      <c r="DM116" s="1029"/>
      <c r="DN116" s="1029"/>
      <c r="DO116" s="1029"/>
      <c r="DP116" s="1030"/>
      <c r="DQ116" s="1031" t="s">
        <v>435</v>
      </c>
      <c r="DR116" s="1029"/>
      <c r="DS116" s="1029"/>
      <c r="DT116" s="1029"/>
      <c r="DU116" s="1030"/>
      <c r="DV116" s="1032" t="s">
        <v>446</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4474192</v>
      </c>
      <c r="AB117" s="1047"/>
      <c r="AC117" s="1047"/>
      <c r="AD117" s="1047"/>
      <c r="AE117" s="1048"/>
      <c r="AF117" s="1049">
        <v>4204104</v>
      </c>
      <c r="AG117" s="1047"/>
      <c r="AH117" s="1047"/>
      <c r="AI117" s="1047"/>
      <c r="AJ117" s="1048"/>
      <c r="AK117" s="1049">
        <v>4082804</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380</v>
      </c>
      <c r="BR117" s="990"/>
      <c r="BS117" s="990"/>
      <c r="BT117" s="990"/>
      <c r="BU117" s="990"/>
      <c r="BV117" s="990" t="s">
        <v>380</v>
      </c>
      <c r="BW117" s="990"/>
      <c r="BX117" s="990"/>
      <c r="BY117" s="990"/>
      <c r="BZ117" s="990"/>
      <c r="CA117" s="990" t="s">
        <v>428</v>
      </c>
      <c r="CB117" s="990"/>
      <c r="CC117" s="990"/>
      <c r="CD117" s="990"/>
      <c r="CE117" s="990"/>
      <c r="CF117" s="984" t="s">
        <v>380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380</v>
      </c>
      <c r="DH117" s="1029"/>
      <c r="DI117" s="1029"/>
      <c r="DJ117" s="1029"/>
      <c r="DK117" s="1030"/>
      <c r="DL117" s="1031" t="s">
        <v>380</v>
      </c>
      <c r="DM117" s="1029"/>
      <c r="DN117" s="1029"/>
      <c r="DO117" s="1029"/>
      <c r="DP117" s="1030"/>
      <c r="DQ117" s="1031" t="s">
        <v>380</v>
      </c>
      <c r="DR117" s="1029"/>
      <c r="DS117" s="1029"/>
      <c r="DT117" s="1029"/>
      <c r="DU117" s="1030"/>
      <c r="DV117" s="1032" t="s">
        <v>380</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428</v>
      </c>
      <c r="BR118" s="1068"/>
      <c r="BS118" s="1068"/>
      <c r="BT118" s="1068"/>
      <c r="BU118" s="1068"/>
      <c r="BV118" s="1068" t="s">
        <v>428</v>
      </c>
      <c r="BW118" s="1068"/>
      <c r="BX118" s="1068"/>
      <c r="BY118" s="1068"/>
      <c r="BZ118" s="1068"/>
      <c r="CA118" s="1068" t="s">
        <v>428</v>
      </c>
      <c r="CB118" s="1068"/>
      <c r="CC118" s="1068"/>
      <c r="CD118" s="1068"/>
      <c r="CE118" s="1068"/>
      <c r="CF118" s="984" t="s">
        <v>428</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428</v>
      </c>
      <c r="DH118" s="1029"/>
      <c r="DI118" s="1029"/>
      <c r="DJ118" s="1029"/>
      <c r="DK118" s="1030"/>
      <c r="DL118" s="1031" t="s">
        <v>428</v>
      </c>
      <c r="DM118" s="1029"/>
      <c r="DN118" s="1029"/>
      <c r="DO118" s="1029"/>
      <c r="DP118" s="1030"/>
      <c r="DQ118" s="1031" t="s">
        <v>428</v>
      </c>
      <c r="DR118" s="1029"/>
      <c r="DS118" s="1029"/>
      <c r="DT118" s="1029"/>
      <c r="DU118" s="1030"/>
      <c r="DV118" s="1032" t="s">
        <v>380</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6910</v>
      </c>
      <c r="AB119" s="962"/>
      <c r="AC119" s="962"/>
      <c r="AD119" s="962"/>
      <c r="AE119" s="963"/>
      <c r="AF119" s="964">
        <v>6910</v>
      </c>
      <c r="AG119" s="962"/>
      <c r="AH119" s="962"/>
      <c r="AI119" s="962"/>
      <c r="AJ119" s="963"/>
      <c r="AK119" s="964">
        <v>6910</v>
      </c>
      <c r="AL119" s="962"/>
      <c r="AM119" s="962"/>
      <c r="AN119" s="962"/>
      <c r="AO119" s="963"/>
      <c r="AP119" s="965">
        <v>0.1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456</v>
      </c>
      <c r="BP119" s="1076"/>
      <c r="BQ119" s="1067">
        <v>41705048</v>
      </c>
      <c r="BR119" s="1068"/>
      <c r="BS119" s="1068"/>
      <c r="BT119" s="1068"/>
      <c r="BU119" s="1068"/>
      <c r="BV119" s="1068">
        <v>38360232</v>
      </c>
      <c r="BW119" s="1068"/>
      <c r="BX119" s="1068"/>
      <c r="BY119" s="1068"/>
      <c r="BZ119" s="1068"/>
      <c r="CA119" s="1068">
        <v>35182666</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120170</v>
      </c>
      <c r="DH119" s="1054"/>
      <c r="DI119" s="1054"/>
      <c r="DJ119" s="1054"/>
      <c r="DK119" s="1055"/>
      <c r="DL119" s="1053">
        <v>81308</v>
      </c>
      <c r="DM119" s="1054"/>
      <c r="DN119" s="1054"/>
      <c r="DO119" s="1054"/>
      <c r="DP119" s="1055"/>
      <c r="DQ119" s="1053">
        <v>45652</v>
      </c>
      <c r="DR119" s="1054"/>
      <c r="DS119" s="1054"/>
      <c r="DT119" s="1054"/>
      <c r="DU119" s="1055"/>
      <c r="DV119" s="1056">
        <v>0.5</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458</v>
      </c>
      <c r="AB120" s="1029"/>
      <c r="AC120" s="1029"/>
      <c r="AD120" s="1029"/>
      <c r="AE120" s="1030"/>
      <c r="AF120" s="1031" t="s">
        <v>459</v>
      </c>
      <c r="AG120" s="1029"/>
      <c r="AH120" s="1029"/>
      <c r="AI120" s="1029"/>
      <c r="AJ120" s="1030"/>
      <c r="AK120" s="1031" t="s">
        <v>123</v>
      </c>
      <c r="AL120" s="1029"/>
      <c r="AM120" s="1029"/>
      <c r="AN120" s="1029"/>
      <c r="AO120" s="1030"/>
      <c r="AP120" s="1032" t="s">
        <v>458</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9504326</v>
      </c>
      <c r="BR120" s="997"/>
      <c r="BS120" s="997"/>
      <c r="BT120" s="997"/>
      <c r="BU120" s="997"/>
      <c r="BV120" s="997">
        <v>10491067</v>
      </c>
      <c r="BW120" s="997"/>
      <c r="BX120" s="997"/>
      <c r="BY120" s="997"/>
      <c r="BZ120" s="997"/>
      <c r="CA120" s="997">
        <v>11097356</v>
      </c>
      <c r="CB120" s="997"/>
      <c r="CC120" s="997"/>
      <c r="CD120" s="997"/>
      <c r="CE120" s="997"/>
      <c r="CF120" s="1011">
        <v>129</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t="s">
        <v>464</v>
      </c>
      <c r="DH120" s="997"/>
      <c r="DI120" s="997"/>
      <c r="DJ120" s="997"/>
      <c r="DK120" s="997"/>
      <c r="DL120" s="997" t="s">
        <v>123</v>
      </c>
      <c r="DM120" s="997"/>
      <c r="DN120" s="997"/>
      <c r="DO120" s="997"/>
      <c r="DP120" s="997"/>
      <c r="DQ120" s="997">
        <v>7297262</v>
      </c>
      <c r="DR120" s="997"/>
      <c r="DS120" s="997"/>
      <c r="DT120" s="997"/>
      <c r="DU120" s="997"/>
      <c r="DV120" s="998">
        <v>84.9</v>
      </c>
      <c r="DW120" s="998"/>
      <c r="DX120" s="998"/>
      <c r="DY120" s="998"/>
      <c r="DZ120" s="999"/>
    </row>
    <row r="121" spans="1:130" s="226" customFormat="1" ht="26.25" customHeight="1">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459</v>
      </c>
      <c r="AL121" s="1029"/>
      <c r="AM121" s="1029"/>
      <c r="AN121" s="1029"/>
      <c r="AO121" s="1030"/>
      <c r="AP121" s="1032" t="s">
        <v>459</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226621</v>
      </c>
      <c r="BR121" s="990"/>
      <c r="BS121" s="990"/>
      <c r="BT121" s="990"/>
      <c r="BU121" s="990"/>
      <c r="BV121" s="990">
        <v>182228</v>
      </c>
      <c r="BW121" s="990"/>
      <c r="BX121" s="990"/>
      <c r="BY121" s="990"/>
      <c r="BZ121" s="990"/>
      <c r="CA121" s="990">
        <v>193232</v>
      </c>
      <c r="CB121" s="990"/>
      <c r="CC121" s="990"/>
      <c r="CD121" s="990"/>
      <c r="CE121" s="990"/>
      <c r="CF121" s="984">
        <v>2.2000000000000002</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t="s">
        <v>123</v>
      </c>
      <c r="DH121" s="990"/>
      <c r="DI121" s="990"/>
      <c r="DJ121" s="990"/>
      <c r="DK121" s="990"/>
      <c r="DL121" s="990" t="s">
        <v>459</v>
      </c>
      <c r="DM121" s="990"/>
      <c r="DN121" s="990"/>
      <c r="DO121" s="990"/>
      <c r="DP121" s="990"/>
      <c r="DQ121" s="990">
        <v>3345049</v>
      </c>
      <c r="DR121" s="990"/>
      <c r="DS121" s="990"/>
      <c r="DT121" s="990"/>
      <c r="DU121" s="990"/>
      <c r="DV121" s="991">
        <v>38.9</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459</v>
      </c>
      <c r="AB122" s="1029"/>
      <c r="AC122" s="1029"/>
      <c r="AD122" s="1029"/>
      <c r="AE122" s="1030"/>
      <c r="AF122" s="1031" t="s">
        <v>123</v>
      </c>
      <c r="AG122" s="1029"/>
      <c r="AH122" s="1029"/>
      <c r="AI122" s="1029"/>
      <c r="AJ122" s="1030"/>
      <c r="AK122" s="1031" t="s">
        <v>464</v>
      </c>
      <c r="AL122" s="1029"/>
      <c r="AM122" s="1029"/>
      <c r="AN122" s="1029"/>
      <c r="AO122" s="1030"/>
      <c r="AP122" s="1032" t="s">
        <v>123</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30572839</v>
      </c>
      <c r="BR122" s="1068"/>
      <c r="BS122" s="1068"/>
      <c r="BT122" s="1068"/>
      <c r="BU122" s="1068"/>
      <c r="BV122" s="1068">
        <v>29080906</v>
      </c>
      <c r="BW122" s="1068"/>
      <c r="BX122" s="1068"/>
      <c r="BY122" s="1068"/>
      <c r="BZ122" s="1068"/>
      <c r="CA122" s="1068">
        <v>26983937</v>
      </c>
      <c r="CB122" s="1068"/>
      <c r="CC122" s="1068"/>
      <c r="CD122" s="1068"/>
      <c r="CE122" s="1068"/>
      <c r="CF122" s="1088">
        <v>313.8</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3744</v>
      </c>
      <c r="DH122" s="990"/>
      <c r="DI122" s="990"/>
      <c r="DJ122" s="990"/>
      <c r="DK122" s="990"/>
      <c r="DL122" s="990">
        <v>1885</v>
      </c>
      <c r="DM122" s="990"/>
      <c r="DN122" s="990"/>
      <c r="DO122" s="990"/>
      <c r="DP122" s="990"/>
      <c r="DQ122" s="990">
        <v>1885</v>
      </c>
      <c r="DR122" s="990"/>
      <c r="DS122" s="990"/>
      <c r="DT122" s="990"/>
      <c r="DU122" s="990"/>
      <c r="DV122" s="991">
        <v>0</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470</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471</v>
      </c>
      <c r="BP123" s="1076"/>
      <c r="BQ123" s="1135">
        <v>40303786</v>
      </c>
      <c r="BR123" s="1136"/>
      <c r="BS123" s="1136"/>
      <c r="BT123" s="1136"/>
      <c r="BU123" s="1136"/>
      <c r="BV123" s="1136">
        <v>39754201</v>
      </c>
      <c r="BW123" s="1136"/>
      <c r="BX123" s="1136"/>
      <c r="BY123" s="1136"/>
      <c r="BZ123" s="1136"/>
      <c r="CA123" s="1136">
        <v>38274525</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458</v>
      </c>
      <c r="DH123" s="1029"/>
      <c r="DI123" s="1029"/>
      <c r="DJ123" s="1029"/>
      <c r="DK123" s="1030"/>
      <c r="DL123" s="1031" t="s">
        <v>123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464</v>
      </c>
      <c r="AG124" s="1029"/>
      <c r="AH124" s="1029"/>
      <c r="AI124" s="1029"/>
      <c r="AJ124" s="1030"/>
      <c r="AK124" s="1031" t="s">
        <v>123</v>
      </c>
      <c r="AL124" s="1029"/>
      <c r="AM124" s="1029"/>
      <c r="AN124" s="1029"/>
      <c r="AO124" s="1030"/>
      <c r="AP124" s="1032" t="s">
        <v>473</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14.7</v>
      </c>
      <c r="BR124" s="1098"/>
      <c r="BS124" s="1098"/>
      <c r="BT124" s="1098"/>
      <c r="BU124" s="1098"/>
      <c r="BV124" s="1098" t="s">
        <v>123</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12943132</v>
      </c>
      <c r="DH124" s="1054"/>
      <c r="DI124" s="1054"/>
      <c r="DJ124" s="1054"/>
      <c r="DK124" s="1055"/>
      <c r="DL124" s="1053">
        <v>12126804</v>
      </c>
      <c r="DM124" s="1054"/>
      <c r="DN124" s="1054"/>
      <c r="DO124" s="1054"/>
      <c r="DP124" s="1055"/>
      <c r="DQ124" s="1053" t="s">
        <v>464</v>
      </c>
      <c r="DR124" s="1054"/>
      <c r="DS124" s="1054"/>
      <c r="DT124" s="1054"/>
      <c r="DU124" s="1055"/>
      <c r="DV124" s="1056" t="s">
        <v>123</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470</v>
      </c>
      <c r="AB125" s="1029"/>
      <c r="AC125" s="1029"/>
      <c r="AD125" s="1029"/>
      <c r="AE125" s="1030"/>
      <c r="AF125" s="1031" t="s">
        <v>123</v>
      </c>
      <c r="AG125" s="1029"/>
      <c r="AH125" s="1029"/>
      <c r="AI125" s="1029"/>
      <c r="AJ125" s="1030"/>
      <c r="AK125" s="1031" t="s">
        <v>123</v>
      </c>
      <c r="AL125" s="1029"/>
      <c r="AM125" s="1029"/>
      <c r="AN125" s="1029"/>
      <c r="AO125" s="1030"/>
      <c r="AP125" s="1032" t="s">
        <v>470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470</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470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470</v>
      </c>
      <c r="DH126" s="990"/>
      <c r="DI126" s="990"/>
      <c r="DJ126" s="990"/>
      <c r="DK126" s="990"/>
      <c r="DL126" s="990" t="s">
        <v>479</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470</v>
      </c>
      <c r="AB127" s="1029"/>
      <c r="AC127" s="1029"/>
      <c r="AD127" s="1029"/>
      <c r="AE127" s="1030"/>
      <c r="AF127" s="1031" t="s">
        <v>123</v>
      </c>
      <c r="AG127" s="1029"/>
      <c r="AH127" s="1029"/>
      <c r="AI127" s="1029"/>
      <c r="AJ127" s="1030"/>
      <c r="AK127" s="1031" t="s">
        <v>123</v>
      </c>
      <c r="AL127" s="1029"/>
      <c r="AM127" s="1029"/>
      <c r="AN127" s="1029"/>
      <c r="AO127" s="1030"/>
      <c r="AP127" s="1032" t="s">
        <v>464</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473</v>
      </c>
      <c r="DM127" s="990"/>
      <c r="DN127" s="990"/>
      <c r="DO127" s="990"/>
      <c r="DP127" s="990"/>
      <c r="DQ127" s="990" t="s">
        <v>470</v>
      </c>
      <c r="DR127" s="990"/>
      <c r="DS127" s="990"/>
      <c r="DT127" s="990"/>
      <c r="DU127" s="990"/>
      <c r="DV127" s="991" t="s">
        <v>464</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39919</v>
      </c>
      <c r="AB128" s="1118"/>
      <c r="AC128" s="1118"/>
      <c r="AD128" s="1118"/>
      <c r="AE128" s="1119"/>
      <c r="AF128" s="1120">
        <v>28448</v>
      </c>
      <c r="AG128" s="1118"/>
      <c r="AH128" s="1118"/>
      <c r="AI128" s="1118"/>
      <c r="AJ128" s="1119"/>
      <c r="AK128" s="1120">
        <v>38294</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473</v>
      </c>
      <c r="BG128" s="1125"/>
      <c r="BH128" s="1125"/>
      <c r="BI128" s="1125"/>
      <c r="BJ128" s="1125"/>
      <c r="BK128" s="1125"/>
      <c r="BL128" s="1126"/>
      <c r="BM128" s="1124">
        <v>13.05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v>1483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13131791</v>
      </c>
      <c r="AB129" s="1029"/>
      <c r="AC129" s="1029"/>
      <c r="AD129" s="1029"/>
      <c r="AE129" s="1030"/>
      <c r="AF129" s="1031">
        <v>12554646</v>
      </c>
      <c r="AG129" s="1029"/>
      <c r="AH129" s="1029"/>
      <c r="AI129" s="1029"/>
      <c r="AJ129" s="1030"/>
      <c r="AK129" s="1031">
        <v>12082111</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123</v>
      </c>
      <c r="BG129" s="1139"/>
      <c r="BH129" s="1139"/>
      <c r="BI129" s="1139"/>
      <c r="BJ129" s="1139"/>
      <c r="BK129" s="1139"/>
      <c r="BL129" s="1140"/>
      <c r="BM129" s="1138">
        <v>18.05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3645356</v>
      </c>
      <c r="AB130" s="1029"/>
      <c r="AC130" s="1029"/>
      <c r="AD130" s="1029"/>
      <c r="AE130" s="1030"/>
      <c r="AF130" s="1031">
        <v>3560565</v>
      </c>
      <c r="AG130" s="1029"/>
      <c r="AH130" s="1029"/>
      <c r="AI130" s="1029"/>
      <c r="AJ130" s="1030"/>
      <c r="AK130" s="1031">
        <v>3482387</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7.2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9486435</v>
      </c>
      <c r="AB131" s="1054"/>
      <c r="AC131" s="1054"/>
      <c r="AD131" s="1054"/>
      <c r="AE131" s="1055"/>
      <c r="AF131" s="1053">
        <v>8994081</v>
      </c>
      <c r="AG131" s="1054"/>
      <c r="AH131" s="1054"/>
      <c r="AI131" s="1054"/>
      <c r="AJ131" s="1055"/>
      <c r="AK131" s="1053">
        <v>8599724</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123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8.3162642239999993</v>
      </c>
      <c r="AB132" s="1170"/>
      <c r="AC132" s="1170"/>
      <c r="AD132" s="1170"/>
      <c r="AE132" s="1171"/>
      <c r="AF132" s="1172">
        <v>6.8388421230000001</v>
      </c>
      <c r="AG132" s="1170"/>
      <c r="AH132" s="1170"/>
      <c r="AI132" s="1170"/>
      <c r="AJ132" s="1171"/>
      <c r="AK132" s="1172">
        <v>6.5365237299999999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10.8</v>
      </c>
      <c r="AB133" s="1153"/>
      <c r="AC133" s="1153"/>
      <c r="AD133" s="1153"/>
      <c r="AE133" s="1154"/>
      <c r="AF133" s="1152">
        <v>8.9</v>
      </c>
      <c r="AG133" s="1153"/>
      <c r="AH133" s="1153"/>
      <c r="AI133" s="1153"/>
      <c r="AJ133" s="1154"/>
      <c r="AK133" s="1152">
        <v>7.2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HEGsfDYxFd2EHNNJdvzhqxsrxKnP91A/zrkWxEeGY5U5Q5iDNSr88QAtofhZS3yyLdZ8Hs0iI65IcB5zSps5g==" saltValue="/Lsoj6xSkTw1TNNqwNv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UUm/scWd1lTAIBZFegEGf3+z0Rh0+KVukWPX2YiztD534sW+DGVfwzlsdZTrMbWgbFOcU7OmV9GT1gv/399eA==" saltValue="gHG08AJynK7haa2z2AmL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REe53Vo+WKGKb4HNRtMjWsFsqyG9tyvzECSgouD4z/mqhFD+o4N84XscoOtqo8pIumUbNT4Noteytz8cSEL2w==" saltValue="MoQaAsV8yD3TIXt43Zmh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2390042</v>
      </c>
      <c r="AP9" s="292">
        <v>98567</v>
      </c>
      <c r="AQ9" s="293">
        <v>69000</v>
      </c>
      <c r="AR9" s="294">
        <v>42.9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341008</v>
      </c>
      <c r="AP10" s="295">
        <v>14063</v>
      </c>
      <c r="AQ10" s="296">
        <v>7980</v>
      </c>
      <c r="AR10" s="297">
        <v>76.2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364941</v>
      </c>
      <c r="AP11" s="295">
        <v>15050</v>
      </c>
      <c r="AQ11" s="296">
        <v>8263</v>
      </c>
      <c r="AR11" s="297">
        <v>82.1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1174</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18</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76818</v>
      </c>
      <c r="AP14" s="295">
        <v>3168</v>
      </c>
      <c r="AQ14" s="296">
        <v>2909</v>
      </c>
      <c r="AR14" s="297">
        <v>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54875</v>
      </c>
      <c r="AP15" s="295">
        <v>2263</v>
      </c>
      <c r="AQ15" s="296">
        <v>1519</v>
      </c>
      <c r="AR15" s="297">
        <v>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-309621</v>
      </c>
      <c r="AP16" s="295">
        <v>-12769</v>
      </c>
      <c r="AQ16" s="296">
        <v>-6242</v>
      </c>
      <c r="AR16" s="297">
        <v>104.6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2918063</v>
      </c>
      <c r="AP17" s="295">
        <v>120342</v>
      </c>
      <c r="AQ17" s="296">
        <v>84621</v>
      </c>
      <c r="AR17" s="297">
        <v>42.2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10.52</v>
      </c>
      <c r="AP21" s="308">
        <v>8.0399999999999991</v>
      </c>
      <c r="AQ21" s="309">
        <v>2.48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95.7</v>
      </c>
      <c r="AP22" s="313">
        <v>97.7</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2261415</v>
      </c>
      <c r="AP32" s="322">
        <v>93262</v>
      </c>
      <c r="AQ32" s="323">
        <v>49627</v>
      </c>
      <c r="AR32" s="324">
        <v>87.9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64</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1214626</v>
      </c>
      <c r="AP35" s="322">
        <v>50092</v>
      </c>
      <c r="AQ35" s="323">
        <v>20466</v>
      </c>
      <c r="AR35" s="324">
        <v>144.80000000000001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599853</v>
      </c>
      <c r="AP36" s="322">
        <v>24738</v>
      </c>
      <c r="AQ36" s="323">
        <v>2860</v>
      </c>
      <c r="AR36" s="324">
        <v>765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6910</v>
      </c>
      <c r="AP37" s="322">
        <v>285</v>
      </c>
      <c r="AQ37" s="323">
        <v>677</v>
      </c>
      <c r="AR37" s="324">
        <v>-57.9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4</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-38294</v>
      </c>
      <c r="AP39" s="322">
        <v>-1579</v>
      </c>
      <c r="AQ39" s="323">
        <v>-4704</v>
      </c>
      <c r="AR39" s="324">
        <v>-66.400000000000006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-3482387</v>
      </c>
      <c r="AP40" s="322">
        <v>-143615</v>
      </c>
      <c r="AQ40" s="323">
        <v>-47177</v>
      </c>
      <c r="AR40" s="324">
        <v>204.4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562123</v>
      </c>
      <c r="AP41" s="322">
        <v>23182</v>
      </c>
      <c r="AQ41" s="323">
        <v>21817</v>
      </c>
      <c r="AR41" s="324">
        <v>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1058910</v>
      </c>
      <c r="AN51" s="344">
        <v>40718</v>
      </c>
      <c r="AO51" s="345">
        <v>-5.8</v>
      </c>
      <c r="AP51" s="346">
        <v>90961</v>
      </c>
      <c r="AQ51" s="347">
        <v>20.100000000000001</v>
      </c>
      <c r="AR51" s="348">
        <v>-25.9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725807</v>
      </c>
      <c r="AN52" s="352">
        <v>27909</v>
      </c>
      <c r="AO52" s="353">
        <v>6.4</v>
      </c>
      <c r="AP52" s="354">
        <v>37720</v>
      </c>
      <c r="AQ52" s="355">
        <v>7.1</v>
      </c>
      <c r="AR52" s="356">
        <v>-0.7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2463282</v>
      </c>
      <c r="AN53" s="344">
        <v>96350</v>
      </c>
      <c r="AO53" s="345">
        <v>136.6</v>
      </c>
      <c r="AP53" s="346">
        <v>106614</v>
      </c>
      <c r="AQ53" s="347">
        <v>17.2</v>
      </c>
      <c r="AR53" s="348">
        <v>119.4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1468557</v>
      </c>
      <c r="AN54" s="352">
        <v>57442</v>
      </c>
      <c r="AO54" s="353">
        <v>105.8</v>
      </c>
      <c r="AP54" s="354">
        <v>45545</v>
      </c>
      <c r="AQ54" s="355">
        <v>20.7</v>
      </c>
      <c r="AR54" s="356">
        <v>85.1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2295261</v>
      </c>
      <c r="AN55" s="344">
        <v>91303</v>
      </c>
      <c r="AO55" s="345">
        <v>-5.2</v>
      </c>
      <c r="AP55" s="346">
        <v>81768</v>
      </c>
      <c r="AQ55" s="347">
        <v>-23.3</v>
      </c>
      <c r="AR55" s="348">
        <v>18.100000000000001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1636736</v>
      </c>
      <c r="AN56" s="352">
        <v>65107</v>
      </c>
      <c r="AO56" s="353">
        <v>13.3</v>
      </c>
      <c r="AP56" s="354">
        <v>37917</v>
      </c>
      <c r="AQ56" s="355">
        <v>-16.7</v>
      </c>
      <c r="AR56" s="356">
        <v>30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1132091</v>
      </c>
      <c r="AN57" s="344">
        <v>45689</v>
      </c>
      <c r="AO57" s="345">
        <v>-50</v>
      </c>
      <c r="AP57" s="346">
        <v>65876</v>
      </c>
      <c r="AQ57" s="347">
        <v>-19.399999999999999</v>
      </c>
      <c r="AR57" s="348">
        <v>-30.6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696291</v>
      </c>
      <c r="AN58" s="352">
        <v>28101</v>
      </c>
      <c r="AO58" s="353">
        <v>-56.8</v>
      </c>
      <c r="AP58" s="354">
        <v>36484</v>
      </c>
      <c r="AQ58" s="355">
        <v>-3.8</v>
      </c>
      <c r="AR58" s="356">
        <v>-53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1132138</v>
      </c>
      <c r="AN59" s="344">
        <v>46690</v>
      </c>
      <c r="AO59" s="345">
        <v>2.2000000000000002</v>
      </c>
      <c r="AP59" s="346">
        <v>68468</v>
      </c>
      <c r="AQ59" s="347">
        <v>3.9</v>
      </c>
      <c r="AR59" s="348">
        <v>-1.7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547438</v>
      </c>
      <c r="AN60" s="352">
        <v>22577</v>
      </c>
      <c r="AO60" s="353">
        <v>-19.7</v>
      </c>
      <c r="AP60" s="354">
        <v>34140</v>
      </c>
      <c r="AQ60" s="355">
        <v>-6.4</v>
      </c>
      <c r="AR60" s="356">
        <v>-13.3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1616336</v>
      </c>
      <c r="AN61" s="359">
        <v>64150</v>
      </c>
      <c r="AO61" s="360">
        <v>15.6</v>
      </c>
      <c r="AP61" s="361">
        <v>82737</v>
      </c>
      <c r="AQ61" s="362">
        <v>-0.3</v>
      </c>
      <c r="AR61" s="348">
        <v>15.9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1014966</v>
      </c>
      <c r="AN62" s="352">
        <v>40227</v>
      </c>
      <c r="AO62" s="353">
        <v>9.8000000000000007</v>
      </c>
      <c r="AP62" s="354">
        <v>38361</v>
      </c>
      <c r="AQ62" s="355">
        <v>0.2</v>
      </c>
      <c r="AR62" s="356">
        <v>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zbic1l3zu1+YAeOAPzRJLNL4aOxUpQXoUY2Q8qR1v0svhTj0YwPT/Vwm9dnGmCcBXOjtyaJZ8LGFcoYCk6lYA==" saltValue="kDSLp/M5hhjH4AFILDoj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ZqwN9hqEchzquT0YWrvAn1HCkeFsPkPUH6Xn2lJKFfJ5f9EACkHGO7WA4BR82+J1tzKGAB/boIgyjC14g0m2g==" saltValue="WqMVP+BCkg2Sb04gHNc34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xOmSvYfihOdMPEQO+790frlawvz46xzPz3+KgfJb2o3ctSScG1OtVf9QPpn5UayKDh9K/XYiVHnk7INzUQy3A==" saltValue="p/buN2+3vavAHKoYJ4G0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32.630000000000003</v>
      </c>
      <c r="G47" s="12">
        <v>39.64</v>
      </c>
      <c r="H47" s="12">
        <v>41.61</v>
      </c>
      <c r="I47" s="12">
        <v>45.28</v>
      </c>
      <c r="J47" s="13">
        <v>21.31</v>
      </c>
    </row>
    <row r="48" spans="2:10" ht="57.75" customHeight="1">
      <c r="B48" s="14"/>
      <c r="C48" s="1214" t="s">
        <v>4</v>
      </c>
      <c r="D48" s="1214"/>
      <c r="E48" s="1215"/>
      <c r="F48" s="15">
        <v>6.79</v>
      </c>
      <c r="G48" s="16">
        <v>6.21</v>
      </c>
      <c r="H48" s="16">
        <v>5.74</v>
      </c>
      <c r="I48" s="16">
        <v>5.12</v>
      </c>
      <c r="J48" s="17">
        <v>5.44</v>
      </c>
    </row>
    <row r="49" spans="2:10" ht="57.75" customHeight="1" thickBot="1">
      <c r="B49" s="18"/>
      <c r="C49" s="1216" t="s">
        <v>5</v>
      </c>
      <c r="D49" s="1216"/>
      <c r="E49" s="1217"/>
      <c r="F49" s="19">
        <v>5.75</v>
      </c>
      <c r="G49" s="20">
        <v>15.13</v>
      </c>
      <c r="H49" s="20">
        <v>11.63</v>
      </c>
      <c r="I49" s="20">
        <v>8.2200000000000006</v>
      </c>
      <c r="J49" s="21" t="s">
        <v>560</v>
      </c>
    </row>
    <row r="50" spans="2:10" ht="13.5" customHeight="1"/>
    <row r="51" spans="2:10" ht="13.5" hidden="1" customHeight="1"/>
    <row r="52" spans="2:10" ht="13.5" hidden="1" customHeight="1"/>
    <row r="53" spans="2:10" ht="13.5" hidden="1" customHeight="1"/>
  </sheetData>
  <sheetProtection algorithmName="SHA-512" hashValue="yumYf+m0SRV3lH6pmdrPVO3mYa+NjNQtvbvT/TAN6okFzwYTMBRrXng3YphcvzRzStHRQwjCuVfKedk7KUonOw==" saltValue="pBDzS1vxz/bYqOhAseYW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2019-10-29T06:16:55Z</cp:lastPrinted>
  <dcterms:created xsi:type="dcterms:W3CDTF">2019-02-14T03:50:10Z</dcterms:created>
  <dcterms:modified xsi:type="dcterms:W3CDTF">2019-10-29T06:17:06Z</dcterms:modified>
  <cp:category/>
</cp:coreProperties>
</file>