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1895"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W34" i="10" l="1"/>
  <c r="BW35" i="10" s="1"/>
  <c r="BW36" i="10" s="1"/>
  <c r="BW37" i="10" s="1"/>
  <c r="BW38" i="10" s="1"/>
  <c r="BW39" i="10" s="1"/>
  <c r="BW40" i="10" s="1"/>
  <c r="AM35" i="10"/>
  <c r="CO34" i="10" l="1"/>
  <c r="CO35" i="10" s="1"/>
</calcChain>
</file>

<file path=xl/sharedStrings.xml><?xml version="1.0" encoding="utf-8"?>
<sst xmlns="http://schemas.openxmlformats.org/spreadsheetml/2006/main" count="1098" uniqueCount="599">
  <si>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</si>
  <si>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</si>
  <si>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</si>
  <si>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</si>
  <si>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</si>
  <si>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</si>
  <si>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</si>
  <si>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</si>
  <si>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</si>
  <si>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</si>
  <si>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</si>
  <si>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</si>
  <si>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</si>
  <si>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</si>
  <si>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</si>
  <si>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</si>
  <si>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</si>
  <si>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</si>
  <si>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</si>
  <si>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</si>
  <si>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</si>
  <si>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</si>
  <si>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</si>
  <si>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</si>
  <si>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</si>
  <si>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</si>
  <si>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</si>
  <si>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</si>
  <si>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</si>
  <si>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</si>
  <si>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</si>
  <si>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</si>
  <si>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</si>
  <si>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</si>
  <si>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</si>
  <si>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</si>
  <si>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</si>
  <si>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</si>
  <si>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</si>
  <si>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</si>
  <si>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</si>
  <si>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</si>
  <si>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</si>
  <si>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</si>
  <si>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</si>
  <si>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</si>
  <si>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</si>
  <si>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</si>
  <si>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</si>
  <si>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</si>
  <si>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</si>
  <si>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</si>
  <si>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</si>
  <si>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</si>
  <si>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</si>
  <si>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</si>
  <si>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</si>
  <si>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</si>
  <si>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</si>
  <si>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</si>
  <si>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</si>
  <si>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</si>
  <si>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</si>
  <si>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</si>
  <si>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</si>
  <si>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</si>
  <si>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</si>
  <si>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</si>
  <si>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</si>
  <si>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</si>
  <si>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</si>
  <si>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</si>
  <si>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</si>
  <si>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</si>
  <si>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</si>
  <si>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</si>
  <si>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</si>
  <si>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</si>
  <si>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</si>
  <si>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</si>
  <si>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</si>
  <si>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</si>
  <si>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</si>
  <si>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</si>
  <si>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</si>
  <si>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</si>
  <si>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</si>
  <si>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</si>
  <si>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</si>
  <si>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</si>
  <si>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</si>
  <si>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</si>
  <si>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</si>
  <si>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</si>
  <si>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</si>
  <si>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</si>
  <si>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</si>
  <si>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</si>
  <si>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</si>
  <si>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</si>
  <si>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</si>
  <si>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</si>
  <si>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</si>
  <si>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</si>
  <si>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</si>
  <si>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</si>
  <si>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</si>
  <si>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</si>
  <si>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</si>
  <si>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</si>
  <si>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</si>
  <si>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</si>
  <si>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</si>
  <si>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</si>
  <si>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</si>
  <si>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</si>
  <si>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</si>
  <si>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</si>
  <si>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</si>
  <si>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</si>
  <si>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</si>
  <si>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</si>
  <si>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</si>
  <si>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</si>
  <si>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</si>
  <si>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</si>
  <si>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</si>
  <si>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</si>
  <si>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</si>
  <si>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</si>
  <si>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</si>
  <si>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</si>
  <si>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</si>
  <si>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</si>
  <si>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</si>
  <si>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</si>
  <si>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</si>
  <si>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</si>
  <si>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</si>
  <si>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</si>
  <si>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</si>
  <si>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</si>
  <si>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</si>
  <si>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</si>
  <si>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</si>
  <si>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</si>
  <si>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</si>
  <si>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</si>
  <si>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</si>
  <si>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</si>
  <si>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</si>
  <si>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</si>
  <si>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</si>
  <si>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</si>
  <si>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</si>
  <si>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</si>
  <si>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</si>
  <si>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</si>
  <si>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</si>
  <si>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</si>
  <si>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</si>
  <si>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</si>
  <si>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</si>
  <si>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</si>
  <si>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</si>
  <si>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</si>
  <si>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</si>
  <si>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</si>
  <si>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</si>
  <si>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</si>
  <si>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</si>
  <si>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</si>
  <si>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</si>
  <si>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</si>
  <si>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</si>
  <si>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</si>
  <si>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</si>
  <si>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</si>
  <si>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</si>
  <si>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</si>
  <si>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</si>
  <si>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</si>
  <si>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</si>
  <si>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</si>
  <si>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</si>
  <si>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</si>
  <si>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</si>
  <si>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</si>
  <si>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</si>
  <si>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</si>
  <si>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</si>
  <si>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</si>
  <si>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</si>
  <si>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</si>
  <si>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</si>
  <si>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</si>
  <si>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</si>
  <si>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</si>
  <si>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</si>
  <si>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</si>
  <si>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</si>
  <si>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</si>
  <si>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</si>
  <si>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</si>
  <si>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</si>
  <si>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</si>
  <si>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兵庫県猪名川町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</si>
  <si>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</si>
  <si>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</si>
  <si>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</si>
  <si>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</si>
  <si>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</si>
  <si>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</si>
  <si>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</si>
  <si>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</si>
  <si>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</si>
  <si>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</si>
  <si>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</si>
  <si>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</si>
  <si>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</si>
  <si>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</si>
  <si>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</si>
  <si>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</si>
  <si>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</si>
  <si>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</si>
  <si>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</si>
  <si>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</si>
  <si>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</si>
  <si>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</si>
  <si>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</si>
  <si>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</si>
  <si>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</si>
  <si>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</si>
  <si>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</si>
  <si>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</si>
  <si>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</si>
  <si>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</si>
  <si>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</si>
  <si>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</si>
  <si>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</si>
  <si>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</si>
  <si>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</si>
  <si>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</si>
  <si>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</si>
  <si>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</si>
  <si>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</si>
  <si>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</si>
  <si>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</si>
  <si>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</si>
  <si>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</si>
  <si>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</si>
  <si>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</si>
  <si>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</si>
  <si>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</si>
  <si>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</si>
  <si>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</si>
  <si>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</si>
  <si>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</si>
  <si>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</si>
  <si>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</si>
  <si>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</si>
  <si>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</si>
  <si>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</si>
  <si>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</si>
  <si>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</si>
  <si>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</si>
  <si>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</si>
  <si>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</si>
  <si>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</si>
  <si>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</si>
  <si>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</si>
  <si>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</si>
  <si>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</si>
  <si>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</si>
  <si>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</si>
  <si>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</si>
  <si>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</si>
  <si>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</si>
  <si>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</si>
  <si>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</si>
  <si>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</si>
  <si>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</si>
  <si>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</si>
  <si>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</si>
  <si>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</si>
  <si>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</si>
  <si>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</si>
  <si>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</si>
  <si>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</si>
  <si>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</si>
  <si>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</si>
  <si>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</si>
  <si>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</si>
  <si>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</si>
  <si>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</si>
  <si>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</si>
  <si>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</si>
  <si>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</si>
  <si>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</si>
  <si>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</si>
  <si>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</si>
  <si>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</si>
  <si>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</si>
  <si>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</si>
  <si>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</si>
  <si>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</si>
  <si>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</si>
  <si>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</si>
  <si>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</si>
  <si>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</si>
  <si>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</si>
  <si>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</si>
  <si>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</si>
  <si>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</si>
  <si>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</si>
  <si>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</si>
  <si>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</si>
  <si>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</si>
  <si>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</si>
  <si>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</si>
  <si>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</si>
  <si>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</si>
  <si>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</si>
  <si>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</si>
  <si>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</si>
  <si>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</si>
  <si>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</si>
  <si>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</si>
  <si>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</si>
  <si>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</si>
  <si>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</si>
  <si>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</si>
  <si>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</si>
  <si>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</si>
  <si>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</si>
  <si>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</si>
  <si>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</si>
  <si>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</si>
  <si>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</si>
  <si>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</si>
  <si>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</si>
  <si>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</si>
  <si>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</si>
  <si>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</si>
  <si>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</si>
  <si>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</si>
  <si>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</si>
  <si>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</si>
  <si>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</si>
  <si>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</si>
  <si>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</si>
  <si>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</si>
  <si>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</si>
  <si>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</si>
  <si>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</si>
  <si>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兵庫県猪名川町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</si>
  <si>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</si>
  <si>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</si>
  <si>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</si>
  <si>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</si>
  <si>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</si>
  <si>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</si>
  <si>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</si>
  <si>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</si>
  <si>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</si>
  <si>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</si>
  <si>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</si>
  <si>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</si>
  <si>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</si>
  <si>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</si>
  <si>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</si>
  <si>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</si>
  <si>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</si>
  <si>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</si>
  <si>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</si>
  <si>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</si>
  <si>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</si>
  <si>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</si>
  <si>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</si>
  <si>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</si>
  <si>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</si>
  <si>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</si>
  <si>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</si>
  <si>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</si>
  <si>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</si>
  <si>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</si>
  <si>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</si>
  <si>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</si>
  <si>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</si>
  <si>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</si>
  <si>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</si>
  <si>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</si>
  <si>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</si>
  <si>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農業共済特別会計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</si>
  <si>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</si>
  <si>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</si>
  <si>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</si>
  <si>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</si>
  <si>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</si>
  <si>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</si>
  <si>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</si>
  <si>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</si>
  <si>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</si>
  <si>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</si>
  <si>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</si>
  <si>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</si>
  <si>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</si>
  <si>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</si>
  <si>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</si>
  <si>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</si>
  <si>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</si>
  <si>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</si>
  <si>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</si>
  <si>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</si>
  <si>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</si>
  <si>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</si>
  <si>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</si>
  <si>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</si>
  <si>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</si>
  <si>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</si>
  <si>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</si>
  <si>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</si>
  <si>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</si>
  <si>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</si>
  <si>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</si>
  <si>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</si>
  <si>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</si>
  <si>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</si>
  <si>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</si>
  <si>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</si>
  <si>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</si>
  <si>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</si>
  <si>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</si>
  <si>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</si>
  <si>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</si>
  <si>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</si>
  <si>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</si>
  <si>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</si>
  <si>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</si>
  <si>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</si>
  <si>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</si>
  <si>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</si>
  <si>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</si>
  <si>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</si>
  <si>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</si>
  <si>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</si>
  <si>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</si>
  <si>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</si>
  <si>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</si>
  <si>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</si>
  <si>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</si>
  <si>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</si>
  <si>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</si>
  <si>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</si>
  <si>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</si>
  <si>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</si>
  <si>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</si>
  <si>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</si>
  <si>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</si>
  <si>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</si>
  <si>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</si>
  <si>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</si>
  <si>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</si>
  <si>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</si>
  <si>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</si>
  <si>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</si>
  <si>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後期高齢者医療保険特別会計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</si>
  <si>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</si>
  <si>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</si>
  <si>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</si>
  <si>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</si>
  <si>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</si>
  <si>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</si>
  <si>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</si>
  <si>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</si>
  <si>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</si>
  <si>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</si>
  <si>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</si>
  <si>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</si>
  <si>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</si>
  <si>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</si>
  <si>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</si>
  <si>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</si>
  <si>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</si>
  <si>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</si>
  <si>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</si>
  <si>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</si>
  <si>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</si>
  <si>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</si>
  <si>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</si>
  <si>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</si>
  <si>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</si>
  <si>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</si>
  <si>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</si>
  <si>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</si>
  <si>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</si>
  <si>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</si>
  <si>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</si>
  <si>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</si>
  <si>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</si>
  <si>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</si>
  <si>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</si>
  <si>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</si>
  <si>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</si>
  <si>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</si>
  <si>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</si>
  <si>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</si>
  <si>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</si>
  <si>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</si>
  <si>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</si>
  <si>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</si>
  <si>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</si>
  <si>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</si>
  <si>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</si>
  <si>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</si>
  <si>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</si>
  <si>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</si>
  <si>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</si>
  <si>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</si>
  <si>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</si>
  <si>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</si>
  <si>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</si>
  <si>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</si>
  <si>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</si>
  <si>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</si>
  <si>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</si>
  <si>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</si>
  <si>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</si>
  <si>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</si>
  <si>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</si>
  <si>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</si>
  <si>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</si>
  <si>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</si>
  <si>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</si>
  <si>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</si>
  <si>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</si>
  <si>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</si>
  <si>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</si>
  <si>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</si>
  <si>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</si>
  <si>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</si>
  <si>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</si>
  <si>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</si>
  <si>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</si>
  <si>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</si>
  <si>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</si>
  <si>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</si>
  <si>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</si>
  <si>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</si>
  <si>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</si>
  <si>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</si>
  <si>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</si>
  <si>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</si>
  <si>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</si>
  <si>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0.22</t>
  </si>
  <si>
    <t>▲ 8.29</t>
  </si>
  <si>
    <t>▲ 4.28</t>
  </si>
  <si>
    <t>一般会計</t>
  </si>
  <si>
    <t>国民健康保険特別会計</t>
  </si>
  <si>
    <t>水道事業会計</t>
  </si>
  <si>
    <t>下水道事業会計</t>
  </si>
  <si>
    <t>介護保険特別会計</t>
  </si>
  <si>
    <t>後期高齢者医療保険特別会計</t>
  </si>
  <si>
    <t>農業共済特別会計</t>
  </si>
  <si>
    <t>奨学金特別会計</t>
  </si>
  <si>
    <t>その他会計（赤字）</t>
  </si>
  <si>
    <t>その他会計（黒字）</t>
  </si>
  <si>
    <t>兵庫県市町村職員退職手当組合</t>
    <phoneticPr fontId="2"/>
  </si>
  <si>
    <t>兵庫県市町交通災害共済組合</t>
    <phoneticPr fontId="2"/>
  </si>
  <si>
    <t>兵庫県町議会議員公務災害補償組合</t>
    <phoneticPr fontId="2"/>
  </si>
  <si>
    <t>丹波少年自然の家事務組合</t>
    <phoneticPr fontId="2"/>
  </si>
  <si>
    <t>兵庫県後期高齢者医療広域連合（一般会計）</t>
    <phoneticPr fontId="2"/>
  </si>
  <si>
    <t>兵庫県後期高齢者医療広域連合（特別会計）</t>
    <phoneticPr fontId="2"/>
  </si>
  <si>
    <t>－</t>
  </si>
  <si>
    <t>猪名川上流広域ごみ処理施設組合</t>
    <rPh sb="0" eb="3">
      <t>イナガワ</t>
    </rPh>
    <rPh sb="3" eb="5">
      <t>ジョウリュウ</t>
    </rPh>
    <rPh sb="5" eb="7">
      <t>コウイキ</t>
    </rPh>
    <rPh sb="9" eb="11">
      <t>ショリ</t>
    </rPh>
    <rPh sb="11" eb="13">
      <t>シセツ</t>
    </rPh>
    <rPh sb="13" eb="15">
      <t>クミアイ</t>
    </rPh>
    <phoneticPr fontId="2"/>
  </si>
  <si>
    <t>－</t>
    <phoneticPr fontId="2"/>
  </si>
  <si>
    <t>いながわフレッシュパーク</t>
    <phoneticPr fontId="2"/>
  </si>
  <si>
    <t>兵庫県町土地開発公社</t>
    <rPh sb="0" eb="3">
      <t>ヒョウゴケン</t>
    </rPh>
    <rPh sb="3" eb="4">
      <t>チョウ</t>
    </rPh>
    <rPh sb="4" eb="6">
      <t>トチ</t>
    </rPh>
    <rPh sb="6" eb="8">
      <t>カイハツ</t>
    </rPh>
    <rPh sb="8" eb="10">
      <t>コウシャ</t>
    </rPh>
    <phoneticPr fontId="2"/>
  </si>
  <si>
    <t>まちづくり基金</t>
    <rPh sb="5" eb="7">
      <t>キキン</t>
    </rPh>
    <phoneticPr fontId="11"/>
  </si>
  <si>
    <t>福祉基金</t>
    <rPh sb="0" eb="2">
      <t>フクシ</t>
    </rPh>
    <rPh sb="2" eb="4">
      <t>キキン</t>
    </rPh>
    <phoneticPr fontId="11"/>
  </si>
  <si>
    <t>奨学基金</t>
    <rPh sb="0" eb="2">
      <t>ショウガク</t>
    </rPh>
    <rPh sb="2" eb="4">
      <t>キキン</t>
    </rPh>
    <phoneticPr fontId="11"/>
  </si>
  <si>
    <t>都市計画事業基金</t>
    <rPh sb="0" eb="2">
      <t>トシ</t>
    </rPh>
    <rPh sb="2" eb="4">
      <t>ケイカク</t>
    </rPh>
    <rPh sb="4" eb="6">
      <t>ジギョウ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</si>
  <si>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</si>
  <si>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</si>
  <si>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</si>
  <si>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の将来負担比率は－％（△91.9％）となっているため、グラフ化はされていないが、財政調整基金の取り崩しや公共事業の実施にまちづくり基金を充当したため前年度と比較し、比率は10ポイント悪化している。
今後、公共施設の老朽化対策などにより、地方債残高の増加が見込まれるため、計画的な施設の長寿命化対策や適正な公共施設の配置等ストックの見直しが必要となる。</t>
    <rPh sb="0" eb="2">
      <t>ホンチョウ</t>
    </rPh>
    <rPh sb="32" eb="33">
      <t>カ</t>
    </rPh>
    <rPh sb="84" eb="86">
      <t>ヒリツ</t>
    </rPh>
    <rPh sb="101" eb="103">
      <t>コンゴ</t>
    </rPh>
    <rPh sb="151" eb="153">
      <t>テキセイ</t>
    </rPh>
    <rPh sb="154" eb="156">
      <t>コウキョウ</t>
    </rPh>
    <rPh sb="156" eb="158">
      <t>シセツ</t>
    </rPh>
    <rPh sb="159" eb="161">
      <t>ハイチ</t>
    </rPh>
    <rPh sb="161" eb="162">
      <t>トウ</t>
    </rPh>
    <rPh sb="167" eb="169">
      <t>ミナオ</t>
    </rPh>
    <rPh sb="171" eb="17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</si>
  <si>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</si>
  <si>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</si>
  <si>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</si>
  <si>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</si>
  <si>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</si>
  <si>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</si>
  <si>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</si>
  <si>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5.3ポイント上回っているものの、平成29年度は過去の地方債の元金償還が始まったことにより、公債費が対前年度比4.5ポイント増加した結果、0.4ポイント悪化している。
今後、公共施設の老朽化対策が増大すると見込まれるため、実質公債費比率は増加傾向に転じるものと考えられる。（※本町の将来負担比率は－％（△91.9％）となっているため、グラフ化はされていない。）</t>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</si>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</sst>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F07E-487F-8BE7-1ED4118D46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24402</c:v>
                </c:pt>
                <c:pt idx="1">
                  <c:v>43052</c:v>
                </c:pt>
                <c:pt idx="2">
                  <c:v>25337</c:v>
                </c:pt>
                <c:pt idx="3">
                  <c:v>35941</c:v>
                </c:pt>
                <c:pt idx="4">
                  <c:v>27253</c:v>
                </c:pt>
              </c:numCache>
            </c:numRef>
          </c:val>
          <c:smooth val="0"/>
          <c:extLst xmlns:c16r2="http://schemas.microsoft.com/office/drawing/2015/06/chart">
            <c:ext xmlns:c16="http://schemas.microsoft.com/office/drawing/2014/chart" uri="{C3380CC4-5D6E-409C-BE32-E72D297353CC}">
              <c16:uniqueId val="{00000001-F07E-487F-8BE7-1ED4118D46DD}"/>
            </c:ext>
          </c:extLst>
        </c:ser>
        <c:dLbls>
          <c:showLegendKey val="0"/>
          <c:showVal val="0"/>
          <c:showCatName val="0"/>
          <c:showSerName val="0"/>
          <c:showPercent val="0"/>
          <c:showBubbleSize val="0"/>
        </c:dLbls>
        <c:marker val="1"/>
        <c:smooth val="0"/>
        <c:axId val="182490624"/>
        <c:axId val="182492544"/>
      </c:lineChart>
      <c:catAx>
        <c:axId val="18249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492544"/>
        <c:crosses val="autoZero"/>
        <c:auto val="1"/>
        <c:lblAlgn val="ctr"/>
        <c:lblOffset val="100"/>
        <c:tickLblSkip val="1"/>
        <c:tickMarkSkip val="1"/>
        <c:noMultiLvlLbl val="0"/>
      </c:catAx>
      <c:valAx>
        <c:axId val="182492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49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4.62</c:v>
                </c:pt>
                <c:pt idx="1">
                  <c:v>6.27</c:v>
                </c:pt>
                <c:pt idx="2">
                  <c:v>5.45</c:v>
                </c:pt>
                <c:pt idx="3">
                  <c:v>1.96</c:v>
                </c:pt>
                <c:pt idx="4">
                  <c:v>3.49</c:v>
                </c:pt>
              </c:numCache>
            </c:numRef>
          </c:val>
          <c:extLst xmlns:c16r2="http://schemas.microsoft.com/office/drawing/2015/06/chart">
            <c:ext xmlns:c16="http://schemas.microsoft.com/office/drawing/2014/chart" uri="{C3380CC4-5D6E-409C-BE32-E72D297353CC}">
              <c16:uniqueId val="{00000000-5E30-4784-AE4A-1A9C1E7D59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40.85</c:v>
                </c:pt>
                <c:pt idx="1">
                  <c:v>42.59</c:v>
                </c:pt>
                <c:pt idx="2">
                  <c:v>41.94</c:v>
                </c:pt>
                <c:pt idx="3">
                  <c:v>37.75</c:v>
                </c:pt>
                <c:pt idx="4">
                  <c:v>32.22</c:v>
                </c:pt>
              </c:numCache>
            </c:numRef>
          </c:val>
          <c:extLst xmlns:c16r2="http://schemas.microsoft.com/office/drawing/2015/06/chart">
            <c:ext xmlns:c16="http://schemas.microsoft.com/office/drawing/2014/chart" uri="{C3380CC4-5D6E-409C-BE32-E72D297353CC}">
              <c16:uniqueId val="{00000001-5E30-4784-AE4A-1A9C1E7D592A}"/>
            </c:ext>
          </c:extLst>
        </c:ser>
        <c:dLbls>
          <c:showLegendKey val="0"/>
          <c:showVal val="0"/>
          <c:showCatName val="0"/>
          <c:showSerName val="0"/>
          <c:showPercent val="0"/>
          <c:showBubbleSize val="0"/>
        </c:dLbls>
        <c:gapWidth val="250"/>
        <c:overlap val="100"/>
        <c:axId val="189027072"/>
        <c:axId val="18902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4.03</c:v>
                </c:pt>
                <c:pt idx="1">
                  <c:v>3</c:v>
                </c:pt>
                <c:pt idx="2">
                  <c:v>-0.22</c:v>
                </c:pt>
                <c:pt idx="3">
                  <c:v>-8.2899999999999991</c:v>
                </c:pt>
                <c:pt idx="4">
                  <c:v>-4.28</c:v>
                </c:pt>
              </c:numCache>
            </c:numRef>
          </c:val>
          <c:smooth val="0"/>
          <c:extLst xmlns:c16r2="http://schemas.microsoft.com/office/drawing/2015/06/chart">
            <c:ext xmlns:c16="http://schemas.microsoft.com/office/drawing/2014/chart" uri="{C3380CC4-5D6E-409C-BE32-E72D297353CC}">
              <c16:uniqueId val="{00000002-5E30-4784-AE4A-1A9C1E7D592A}"/>
            </c:ext>
          </c:extLst>
        </c:ser>
        <c:dLbls>
          <c:showLegendKey val="0"/>
          <c:showVal val="0"/>
          <c:showCatName val="0"/>
          <c:showSerName val="0"/>
          <c:showPercent val="0"/>
          <c:showBubbleSize val="0"/>
        </c:dLbls>
        <c:marker val="1"/>
        <c:smooth val="0"/>
        <c:axId val="189027072"/>
        <c:axId val="189028992"/>
      </c:lineChart>
      <c:catAx>
        <c:axId val="1890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028992"/>
        <c:crosses val="autoZero"/>
        <c:auto val="1"/>
        <c:lblAlgn val="ctr"/>
        <c:lblOffset val="100"/>
        <c:tickLblSkip val="1"/>
        <c:tickMarkSkip val="1"/>
        <c:noMultiLvlLbl val="0"/>
      </c:catAx>
      <c:valAx>
        <c:axId val="1890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B6-45FD-A365-6339ED707D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B6-45FD-A365-6339ED707D6E}"/>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2B6-45FD-A365-6339ED707D6E}"/>
            </c:ext>
          </c:extLst>
        </c:ser>
        <c:ser>
          <c:idx val="3"/>
          <c:order val="3"/>
          <c:tx>
            <c:strRef>
              <c:f>データシート!$A$30</c:f>
              <c:strCache>
                <c:ptCount val="1"/>
                <c:pt idx="0">
                  <c:v>農業共済特別会計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0.17</c:v>
                </c:pt>
                <c:pt idx="4">
                  <c:v>#N/A</c:v>
                </c:pt>
                <c:pt idx="5">
                  <c:v>0.16</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3-92B6-45FD-A365-6339ED707D6E}"/>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0.18</c:v>
                </c:pt>
                <c:pt idx="4">
                  <c:v>#N/A</c:v>
                </c:pt>
                <c:pt idx="5">
                  <c:v>0.17</c:v>
                </c:pt>
                <c:pt idx="6">
                  <c:v>#N/A</c:v>
                </c:pt>
                <c:pt idx="7">
                  <c:v>0.19</c:v>
                </c:pt>
                <c:pt idx="8">
                  <c:v>#N/A</c:v>
                </c:pt>
                <c:pt idx="9">
                  <c:v>0.18</c:v>
                </c:pt>
              </c:numCache>
            </c:numRef>
          </c:val>
          <c:extLst xmlns:c16r2="http://schemas.microsoft.com/office/drawing/2015/06/chart">
            <c:ext xmlns:c16="http://schemas.microsoft.com/office/drawing/2014/chart" uri="{C3380CC4-5D6E-409C-BE32-E72D297353CC}">
              <c16:uniqueId val="{00000004-92B6-45FD-A365-6339ED707D6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0.88</c:v>
                </c:pt>
                <c:pt idx="2">
                  <c:v>#N/A</c:v>
                </c:pt>
                <c:pt idx="3">
                  <c:v>1.19</c:v>
                </c:pt>
                <c:pt idx="4">
                  <c:v>#N/A</c:v>
                </c:pt>
                <c:pt idx="5">
                  <c:v>1.83</c:v>
                </c:pt>
                <c:pt idx="6">
                  <c:v>#N/A</c:v>
                </c:pt>
                <c:pt idx="7">
                  <c:v>0.66</c:v>
                </c:pt>
                <c:pt idx="8">
                  <c:v>#N/A</c:v>
                </c:pt>
                <c:pt idx="9">
                  <c:v>1.23</c:v>
                </c:pt>
              </c:numCache>
            </c:numRef>
          </c:val>
          <c:extLst xmlns:c16r2="http://schemas.microsoft.com/office/drawing/2015/06/chart">
            <c:ext xmlns:c16="http://schemas.microsoft.com/office/drawing/2014/chart" uri="{C3380CC4-5D6E-409C-BE32-E72D297353CC}">
              <c16:uniqueId val="{00000005-92B6-45FD-A365-6339ED707D6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3.19</c:v>
                </c:pt>
                <c:pt idx="2">
                  <c:v>#N/A</c:v>
                </c:pt>
                <c:pt idx="3">
                  <c:v>2.79</c:v>
                </c:pt>
                <c:pt idx="4">
                  <c:v>#N/A</c:v>
                </c:pt>
                <c:pt idx="5">
                  <c:v>2.19</c:v>
                </c:pt>
                <c:pt idx="6">
                  <c:v>#N/A</c:v>
                </c:pt>
                <c:pt idx="7">
                  <c:v>2.82</c:v>
                </c:pt>
                <c:pt idx="8">
                  <c:v>#N/A</c:v>
                </c:pt>
                <c:pt idx="9">
                  <c:v>1.98</c:v>
                </c:pt>
              </c:numCache>
            </c:numRef>
          </c:val>
          <c:extLst xmlns:c16r2="http://schemas.microsoft.com/office/drawing/2015/06/chart">
            <c:ext xmlns:c16="http://schemas.microsoft.com/office/drawing/2014/chart" uri="{C3380CC4-5D6E-409C-BE32-E72D297353CC}">
              <c16:uniqueId val="{00000006-92B6-45FD-A365-6339ED707D6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6.14</c:v>
                </c:pt>
                <c:pt idx="2">
                  <c:v>#N/A</c:v>
                </c:pt>
                <c:pt idx="3">
                  <c:v>4.51</c:v>
                </c:pt>
                <c:pt idx="4">
                  <c:v>#N/A</c:v>
                </c:pt>
                <c:pt idx="5">
                  <c:v>3.97</c:v>
                </c:pt>
                <c:pt idx="6">
                  <c:v>#N/A</c:v>
                </c:pt>
                <c:pt idx="7">
                  <c:v>1.25</c:v>
                </c:pt>
                <c:pt idx="8">
                  <c:v>#N/A</c:v>
                </c:pt>
                <c:pt idx="9">
                  <c:v>2.1800000000000002</c:v>
                </c:pt>
              </c:numCache>
            </c:numRef>
          </c:val>
          <c:extLst xmlns:c16r2="http://schemas.microsoft.com/office/drawing/2015/06/chart">
            <c:ext xmlns:c16="http://schemas.microsoft.com/office/drawing/2014/chart" uri="{C3380CC4-5D6E-409C-BE32-E72D297353CC}">
              <c16:uniqueId val="{00000007-92B6-45FD-A365-6339ED707D6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3.65</c:v>
                </c:pt>
                <c:pt idx="2">
                  <c:v>#N/A</c:v>
                </c:pt>
                <c:pt idx="3">
                  <c:v>3.85</c:v>
                </c:pt>
                <c:pt idx="4">
                  <c:v>#N/A</c:v>
                </c:pt>
                <c:pt idx="5">
                  <c:v>2.15</c:v>
                </c:pt>
                <c:pt idx="6">
                  <c:v>#N/A</c:v>
                </c:pt>
                <c:pt idx="7">
                  <c:v>1.26</c:v>
                </c:pt>
                <c:pt idx="8">
                  <c:v>#N/A</c:v>
                </c:pt>
                <c:pt idx="9">
                  <c:v>3</c:v>
                </c:pt>
              </c:numCache>
            </c:numRef>
          </c:val>
          <c:extLst xmlns:c16r2="http://schemas.microsoft.com/office/drawing/2015/06/chart">
            <c:ext xmlns:c16="http://schemas.microsoft.com/office/drawing/2014/chart" uri="{C3380CC4-5D6E-409C-BE32-E72D297353CC}">
              <c16:uniqueId val="{00000008-92B6-45FD-A365-6339ED707D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4.6100000000000003</c:v>
                </c:pt>
                <c:pt idx="2">
                  <c:v>#N/A</c:v>
                </c:pt>
                <c:pt idx="3">
                  <c:v>6.27</c:v>
                </c:pt>
                <c:pt idx="4">
                  <c:v>#N/A</c:v>
                </c:pt>
                <c:pt idx="5">
                  <c:v>5.45</c:v>
                </c:pt>
                <c:pt idx="6">
                  <c:v>#N/A</c:v>
                </c:pt>
                <c:pt idx="7">
                  <c:v>1.95</c:v>
                </c:pt>
                <c:pt idx="8">
                  <c:v>#N/A</c:v>
                </c:pt>
                <c:pt idx="9">
                  <c:v>3.49</c:v>
                </c:pt>
              </c:numCache>
            </c:numRef>
          </c:val>
          <c:extLst xmlns:c16r2="http://schemas.microsoft.com/office/drawing/2015/06/chart">
            <c:ext xmlns:c16="http://schemas.microsoft.com/office/drawing/2014/chart" uri="{C3380CC4-5D6E-409C-BE32-E72D297353CC}">
              <c16:uniqueId val="{00000009-92B6-45FD-A365-6339ED707D6E}"/>
            </c:ext>
          </c:extLst>
        </c:ser>
        <c:dLbls>
          <c:showLegendKey val="0"/>
          <c:showVal val="0"/>
          <c:showCatName val="0"/>
          <c:showSerName val="0"/>
          <c:showPercent val="0"/>
          <c:showBubbleSize val="0"/>
        </c:dLbls>
        <c:gapWidth val="150"/>
        <c:overlap val="100"/>
        <c:axId val="189483648"/>
        <c:axId val="189497728"/>
      </c:barChart>
      <c:catAx>
        <c:axId val="1894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97728"/>
        <c:crosses val="autoZero"/>
        <c:auto val="1"/>
        <c:lblAlgn val="ctr"/>
        <c:lblOffset val="100"/>
        <c:tickLblSkip val="1"/>
        <c:tickMarkSkip val="1"/>
        <c:noMultiLvlLbl val="0"/>
      </c:catAx>
      <c:valAx>
        <c:axId val="1894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8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1107</c:v>
                </c:pt>
                <c:pt idx="5">
                  <c:v>1126</c:v>
                </c:pt>
                <c:pt idx="8">
                  <c:v>1065</c:v>
                </c:pt>
                <c:pt idx="11">
                  <c:v>982</c:v>
                </c:pt>
                <c:pt idx="14">
                  <c:v>1033</c:v>
                </c:pt>
              </c:numCache>
            </c:numRef>
          </c:val>
          <c:extLst xmlns:c16r2="http://schemas.microsoft.com/office/drawing/2015/06/chart">
            <c:ext xmlns:c16="http://schemas.microsoft.com/office/drawing/2014/chart" uri="{C3380CC4-5D6E-409C-BE32-E72D297353CC}">
              <c16:uniqueId val="{00000000-1F1E-46F9-9DC8-05232A19FF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1E-46F9-9DC8-05232A19FF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2-1F1E-46F9-9DC8-05232A19FF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189</c:v>
                </c:pt>
                <c:pt idx="3">
                  <c:v>189</c:v>
                </c:pt>
                <c:pt idx="6">
                  <c:v>189</c:v>
                </c:pt>
                <c:pt idx="9">
                  <c:v>189</c:v>
                </c:pt>
                <c:pt idx="12">
                  <c:v>189</c:v>
                </c:pt>
              </c:numCache>
            </c:numRef>
          </c:val>
          <c:extLst xmlns:c16r2="http://schemas.microsoft.com/office/drawing/2015/06/chart">
            <c:ext xmlns:c16="http://schemas.microsoft.com/office/drawing/2014/chart" uri="{C3380CC4-5D6E-409C-BE32-E72D297353CC}">
              <c16:uniqueId val="{00000003-1F1E-46F9-9DC8-05232A19FF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236</c:v>
                </c:pt>
                <c:pt idx="3">
                  <c:v>250</c:v>
                </c:pt>
                <c:pt idx="6">
                  <c:v>239</c:v>
                </c:pt>
                <c:pt idx="9">
                  <c:v>245</c:v>
                </c:pt>
                <c:pt idx="12">
                  <c:v>239</c:v>
                </c:pt>
              </c:numCache>
            </c:numRef>
          </c:val>
          <c:extLst xmlns:c16r2="http://schemas.microsoft.com/office/drawing/2015/06/chart">
            <c:ext xmlns:c16="http://schemas.microsoft.com/office/drawing/2014/chart" uri="{C3380CC4-5D6E-409C-BE32-E72D297353CC}">
              <c16:uniqueId val="{00000004-1F1E-46F9-9DC8-05232A19FF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1E-46F9-9DC8-05232A19FF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1E-46F9-9DC8-05232A19FF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806</c:v>
                </c:pt>
                <c:pt idx="3">
                  <c:v>713</c:v>
                </c:pt>
                <c:pt idx="6">
                  <c:v>678</c:v>
                </c:pt>
                <c:pt idx="9">
                  <c:v>672</c:v>
                </c:pt>
                <c:pt idx="12">
                  <c:v>703</c:v>
                </c:pt>
              </c:numCache>
            </c:numRef>
          </c:val>
          <c:extLst xmlns:c16r2="http://schemas.microsoft.com/office/drawing/2015/06/chart">
            <c:ext xmlns:c16="http://schemas.microsoft.com/office/drawing/2014/chart" uri="{C3380CC4-5D6E-409C-BE32-E72D297353CC}">
              <c16:uniqueId val="{00000007-1F1E-46F9-9DC8-05232A19FF72}"/>
            </c:ext>
          </c:extLst>
        </c:ser>
        <c:dLbls>
          <c:showLegendKey val="0"/>
          <c:showVal val="0"/>
          <c:showCatName val="0"/>
          <c:showSerName val="0"/>
          <c:showPercent val="0"/>
          <c:showBubbleSize val="0"/>
        </c:dLbls>
        <c:gapWidth val="100"/>
        <c:overlap val="100"/>
        <c:axId val="182986624"/>
        <c:axId val="18963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26</c:v>
                </c:pt>
                <c:pt idx="5">
                  <c:v>#N/A</c:v>
                </c:pt>
                <c:pt idx="6">
                  <c:v>#N/A</c:v>
                </c:pt>
                <c:pt idx="7">
                  <c:v>41</c:v>
                </c:pt>
                <c:pt idx="8">
                  <c:v>#N/A</c:v>
                </c:pt>
                <c:pt idx="9">
                  <c:v>#N/A</c:v>
                </c:pt>
                <c:pt idx="10">
                  <c:v>125</c:v>
                </c:pt>
                <c:pt idx="11">
                  <c:v>#N/A</c:v>
                </c:pt>
                <c:pt idx="12">
                  <c:v>#N/A</c:v>
                </c:pt>
                <c:pt idx="13">
                  <c:v>99</c:v>
                </c:pt>
                <c:pt idx="14">
                  <c:v>#N/A</c:v>
                </c:pt>
              </c:numCache>
            </c:numRef>
          </c:val>
          <c:smooth val="0"/>
          <c:extLst xmlns:c16r2="http://schemas.microsoft.com/office/drawing/2015/06/chart">
            <c:ext xmlns:c16="http://schemas.microsoft.com/office/drawing/2014/chart" uri="{C3380CC4-5D6E-409C-BE32-E72D297353CC}">
              <c16:uniqueId val="{00000008-1F1E-46F9-9DC8-05232A19FF72}"/>
            </c:ext>
          </c:extLst>
        </c:ser>
        <c:dLbls>
          <c:showLegendKey val="0"/>
          <c:showVal val="0"/>
          <c:showCatName val="0"/>
          <c:showSerName val="0"/>
          <c:showPercent val="0"/>
          <c:showBubbleSize val="0"/>
        </c:dLbls>
        <c:marker val="1"/>
        <c:smooth val="0"/>
        <c:axId val="182986624"/>
        <c:axId val="189636608"/>
      </c:lineChart>
      <c:catAx>
        <c:axId val="1829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636608"/>
        <c:crosses val="autoZero"/>
        <c:auto val="1"/>
        <c:lblAlgn val="ctr"/>
        <c:lblOffset val="100"/>
        <c:tickLblSkip val="1"/>
        <c:tickMarkSkip val="1"/>
        <c:noMultiLvlLbl val="0"/>
      </c:catAx>
      <c:valAx>
        <c:axId val="18963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10913</c:v>
                </c:pt>
                <c:pt idx="5">
                  <c:v>10690</c:v>
                </c:pt>
                <c:pt idx="8">
                  <c:v>10627</c:v>
                </c:pt>
                <c:pt idx="11">
                  <c:v>10410</c:v>
                </c:pt>
                <c:pt idx="14">
                  <c:v>9944</c:v>
                </c:pt>
              </c:numCache>
            </c:numRef>
          </c:val>
          <c:extLst xmlns:c16r2="http://schemas.microsoft.com/office/drawing/2015/06/chart">
            <c:ext xmlns:c16="http://schemas.microsoft.com/office/drawing/2014/chart" uri="{C3380CC4-5D6E-409C-BE32-E72D297353CC}">
              <c16:uniqueId val="{00000000-B56D-49A6-BD55-16D02589F7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924</c:v>
                </c:pt>
                <c:pt idx="5">
                  <c:v>891</c:v>
                </c:pt>
                <c:pt idx="8">
                  <c:v>866</c:v>
                </c:pt>
                <c:pt idx="11">
                  <c:v>650</c:v>
                </c:pt>
                <c:pt idx="14">
                  <c:v>627</c:v>
                </c:pt>
              </c:numCache>
            </c:numRef>
          </c:val>
          <c:extLst xmlns:c16r2="http://schemas.microsoft.com/office/drawing/2015/06/chart">
            <c:ext xmlns:c16="http://schemas.microsoft.com/office/drawing/2014/chart" uri="{C3380CC4-5D6E-409C-BE32-E72D297353CC}">
              <c16:uniqueId val="{00000001-B56D-49A6-BD55-16D02589F7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6297</c:v>
                </c:pt>
                <c:pt idx="5">
                  <c:v>6024</c:v>
                </c:pt>
                <c:pt idx="8">
                  <c:v>6300</c:v>
                </c:pt>
                <c:pt idx="11">
                  <c:v>6129</c:v>
                </c:pt>
                <c:pt idx="14">
                  <c:v>5801</c:v>
                </c:pt>
              </c:numCache>
            </c:numRef>
          </c:val>
          <c:extLst xmlns:c16r2="http://schemas.microsoft.com/office/drawing/2015/06/chart">
            <c:ext xmlns:c16="http://schemas.microsoft.com/office/drawing/2014/chart" uri="{C3380CC4-5D6E-409C-BE32-E72D297353CC}">
              <c16:uniqueId val="{00000002-B56D-49A6-BD55-16D02589F7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6D-49A6-BD55-16D02589F7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56D-49A6-BD55-16D02589F7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5</c:v>
                </c:pt>
                <c:pt idx="6">
                  <c:v>4</c:v>
                </c:pt>
                <c:pt idx="9">
                  <c:v>4</c:v>
                </c:pt>
                <c:pt idx="12">
                  <c:v>3</c:v>
                </c:pt>
              </c:numCache>
            </c:numRef>
          </c:val>
          <c:extLst xmlns:c16r2="http://schemas.microsoft.com/office/drawing/2015/06/chart">
            <c:ext xmlns:c16="http://schemas.microsoft.com/office/drawing/2014/chart" uri="{C3380CC4-5D6E-409C-BE32-E72D297353CC}">
              <c16:uniqueId val="{00000005-B56D-49A6-BD55-16D02589F7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6D-49A6-BD55-16D02589F7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1485</c:v>
                </c:pt>
                <c:pt idx="3">
                  <c:v>1318</c:v>
                </c:pt>
                <c:pt idx="6">
                  <c:v>1149</c:v>
                </c:pt>
                <c:pt idx="9">
                  <c:v>977</c:v>
                </c:pt>
                <c:pt idx="12">
                  <c:v>803</c:v>
                </c:pt>
              </c:numCache>
            </c:numRef>
          </c:val>
          <c:extLst xmlns:c16r2="http://schemas.microsoft.com/office/drawing/2015/06/chart">
            <c:ext xmlns:c16="http://schemas.microsoft.com/office/drawing/2014/chart" uri="{C3380CC4-5D6E-409C-BE32-E72D297353CC}">
              <c16:uniqueId val="{00000007-B56D-49A6-BD55-16D02589F7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2552</c:v>
                </c:pt>
                <c:pt idx="3">
                  <c:v>2382</c:v>
                </c:pt>
                <c:pt idx="6">
                  <c:v>2201</c:v>
                </c:pt>
                <c:pt idx="9">
                  <c:v>2028</c:v>
                </c:pt>
                <c:pt idx="12">
                  <c:v>2165</c:v>
                </c:pt>
              </c:numCache>
            </c:numRef>
          </c:val>
          <c:extLst xmlns:c16r2="http://schemas.microsoft.com/office/drawing/2015/06/chart">
            <c:ext xmlns:c16="http://schemas.microsoft.com/office/drawing/2014/chart" uri="{C3380CC4-5D6E-409C-BE32-E72D297353CC}">
              <c16:uniqueId val="{00000008-B56D-49A6-BD55-16D02589F7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c:v>
                </c:pt>
                <c:pt idx="3">
                  <c:v>765</c:v>
                </c:pt>
                <c:pt idx="6">
                  <c:v>687</c:v>
                </c:pt>
                <c:pt idx="9">
                  <c:v>610</c:v>
                </c:pt>
                <c:pt idx="12">
                  <c:v>534</c:v>
                </c:pt>
              </c:numCache>
            </c:numRef>
          </c:val>
          <c:extLst xmlns:c16r2="http://schemas.microsoft.com/office/drawing/2015/06/chart">
            <c:ext xmlns:c16="http://schemas.microsoft.com/office/drawing/2014/chart" uri="{C3380CC4-5D6E-409C-BE32-E72D297353CC}">
              <c16:uniqueId val="{00000009-B56D-49A6-BD55-16D02589F7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7095</c:v>
                </c:pt>
                <c:pt idx="3">
                  <c:v>7363</c:v>
                </c:pt>
                <c:pt idx="6">
                  <c:v>7604</c:v>
                </c:pt>
                <c:pt idx="9">
                  <c:v>7729</c:v>
                </c:pt>
                <c:pt idx="12">
                  <c:v>7646</c:v>
                </c:pt>
              </c:numCache>
            </c:numRef>
          </c:val>
          <c:extLst xmlns:c16r2="http://schemas.microsoft.com/office/drawing/2015/06/chart">
            <c:ext xmlns:c16="http://schemas.microsoft.com/office/drawing/2014/chart" uri="{C3380CC4-5D6E-409C-BE32-E72D297353CC}">
              <c16:uniqueId val="{0000000A-B56D-49A6-BD55-16D02589F7C7}"/>
            </c:ext>
          </c:extLst>
        </c:ser>
        <c:dLbls>
          <c:showLegendKey val="0"/>
          <c:showVal val="0"/>
          <c:showCatName val="0"/>
          <c:showSerName val="0"/>
          <c:showPercent val="0"/>
          <c:showBubbleSize val="0"/>
        </c:dLbls>
        <c:gapWidth val="100"/>
        <c:overlap val="100"/>
        <c:axId val="190265600"/>
        <c:axId val="19028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56D-49A6-BD55-16D02589F7C7}"/>
            </c:ext>
          </c:extLst>
        </c:ser>
        <c:dLbls>
          <c:showLegendKey val="0"/>
          <c:showVal val="0"/>
          <c:showCatName val="0"/>
          <c:showSerName val="0"/>
          <c:showPercent val="0"/>
          <c:showBubbleSize val="0"/>
        </c:dLbls>
        <c:marker val="1"/>
        <c:smooth val="0"/>
        <c:axId val="190265600"/>
        <c:axId val="190280064"/>
      </c:lineChart>
      <c:catAx>
        <c:axId val="1902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280064"/>
        <c:crosses val="autoZero"/>
        <c:auto val="1"/>
        <c:lblAlgn val="ctr"/>
        <c:lblOffset val="100"/>
        <c:tickLblSkip val="1"/>
        <c:tickMarkSkip val="1"/>
        <c:noMultiLvlLbl val="0"/>
      </c:catAx>
      <c:valAx>
        <c:axId val="19028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2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2840</c:v>
                </c:pt>
                <c:pt idx="1">
                  <c:v>2524</c:v>
                </c:pt>
                <c:pt idx="2">
                  <c:v>2139</c:v>
                </c:pt>
              </c:numCache>
            </c:numRef>
          </c:val>
          <c:extLst xmlns:c16r2="http://schemas.microsoft.com/office/drawing/2015/06/chart">
            <c:ext xmlns:c16="http://schemas.microsoft.com/office/drawing/2014/chart" uri="{C3380CC4-5D6E-409C-BE32-E72D297353CC}">
              <c16:uniqueId val="{00000000-1820-4621-B253-FD66145889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592</c:v>
                </c:pt>
                <c:pt idx="1">
                  <c:v>583</c:v>
                </c:pt>
                <c:pt idx="2">
                  <c:v>577</c:v>
                </c:pt>
              </c:numCache>
            </c:numRef>
          </c:val>
          <c:extLst xmlns:c16r2="http://schemas.microsoft.com/office/drawing/2015/06/chart">
            <c:ext xmlns:c16="http://schemas.microsoft.com/office/drawing/2014/chart" uri="{C3380CC4-5D6E-409C-BE32-E72D297353CC}">
              <c16:uniqueId val="{00000001-1820-4621-B253-FD66145889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2067</c:v>
                </c:pt>
                <c:pt idx="1">
                  <c:v>2042</c:v>
                </c:pt>
                <c:pt idx="2">
                  <c:v>1991</c:v>
                </c:pt>
              </c:numCache>
            </c:numRef>
          </c:val>
          <c:extLst xmlns:c16r2="http://schemas.microsoft.com/office/drawing/2015/06/chart">
            <c:ext xmlns:c16="http://schemas.microsoft.com/office/drawing/2014/chart" uri="{C3380CC4-5D6E-409C-BE32-E72D297353CC}">
              <c16:uniqueId val="{00000002-1820-4621-B253-FD6614588976}"/>
            </c:ext>
          </c:extLst>
        </c:ser>
        <c:dLbls>
          <c:showLegendKey val="0"/>
          <c:showVal val="0"/>
          <c:showCatName val="0"/>
          <c:showSerName val="0"/>
          <c:showPercent val="0"/>
          <c:showBubbleSize val="0"/>
        </c:dLbls>
        <c:gapWidth val="120"/>
        <c:overlap val="100"/>
        <c:axId val="180449280"/>
        <c:axId val="180450816"/>
      </c:barChart>
      <c:catAx>
        <c:axId val="1804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450816"/>
        <c:crosses val="autoZero"/>
        <c:auto val="1"/>
        <c:lblAlgn val="ctr"/>
        <c:lblOffset val="100"/>
        <c:tickLblSkip val="1"/>
        <c:tickMarkSkip val="1"/>
        <c:noMultiLvlLbl val="0"/>
      </c:catAx>
      <c:valAx>
        <c:axId val="18045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44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{B309837D-661D-4B39-AEEB-DEFDAEC62232}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6F-4BD9-8881-00C494155D4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{D94BEF97-1596-4CE0-87DC-2D9AC2622487}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6F-4BD9-8881-00C494155D4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{93D262D3-E627-447F-A2B5-3FBC1ED90576}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6F-4BD9-8881-00C494155D4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{FB48B25A-1201-412E-9727-B8BADC77E82E}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6F-4BD9-8881-00C494155D4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{831E5A4D-F01E-4BB1-9BD4-28C2C4863F85}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6F-4BD9-8881-00C494155D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{33A970BE-6247-44D1-B645-41150B35E1DF}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6F-4BD9-8881-00C494155D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{2493A955-C86F-46C0-AE50-CA1F81FBFD3A}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6F-4BD9-8881-00C494155D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{F24FEEC5-651D-4254-9CFD-C8AA4A5D7AF3}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6F-4BD9-8881-00C494155D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{8CD39F04-492B-42D8-8083-33ECED5D612F}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6F-4BD9-8881-00C494155D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51.2</c:v>
                </c:pt>
                <c:pt idx="32">
                  <c:v>52.9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C6F-4BD9-8881-00C494155D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{125D6DEE-5526-43F2-A9D3-55124CC52756}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6F-4BD9-8881-00C494155D4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{FAC2C774-9D86-4A08-93C2-2D51561F80B1}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6F-4BD9-8881-00C494155D4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{280CC250-8AE8-4B67-A4FF-78F924322D26}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6F-4BD9-8881-00C494155D4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{B85642BD-FBE0-4104-B014-6E78C815802E}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6F-4BD9-8881-00C494155D4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{100A9573-DA1F-483B-B4FF-C72BFADB6937}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6F-4BD9-8881-00C494155D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{450D5925-4C0B-4DDD-83C6-89E2A3322BB5}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6F-4BD9-8881-00C494155D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{A2508484-BAC6-4AEC-A811-0F6E76B2128E}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6F-4BD9-8881-00C494155D4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{0119424B-312B-445D-A0C6-23FEF0B0471D}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6F-4BD9-8881-00C494155D4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{5BEDF1A6-6ACE-42A2-8FA2-E2B97096FA4F}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6F-4BD9-8881-00C494155D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9C6F-4BD9-8881-00C494155D42}"/>
            </c:ext>
          </c:extLst>
        </c:ser>
        <c:dLbls>
          <c:showLegendKey val="0"/>
          <c:showVal val="1"/>
          <c:showCatName val="0"/>
          <c:showSerName val="0"/>
          <c:showPercent val="0"/>
          <c:showBubbleSize val="0"/>
        </c:dLbls>
        <c:axId val="190196736"/>
        <c:axId val="190248064"/>
      </c:scatterChart>
      <c:valAx>
        <c:axId val="190196736"/>
        <c:scaling>
          <c:orientation val="minMax"/>
          <c:max val="58.3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248064"/>
        <c:crosses val="autoZero"/>
        <c:crossBetween val="midCat"/>
      </c:valAx>
      <c:valAx>
        <c:axId val="190248064"/>
        <c:scaling>
          <c:orientation val="minMax"/>
          <c:max val="21.200000000000003"/>
          <c:min val="20.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196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{F2B60365-D5E6-49F3-8D13-C76C536A795B}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B7E-4CEE-8126-A59D22AF6EB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{F55AA2A8-D285-49D5-9A38-27277F9ECCE1}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7E-4CEE-8126-A59D22AF6EB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{4611563E-480E-4CC3-91DC-6B36C37538F5}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7E-4CEE-8126-A59D22AF6EB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{3924F3B7-3A1A-4F52-AE83-AD864E388E36}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7E-4CEE-8126-A59D22AF6EB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{A9F8A401-CC86-4FF8-8771-3A4A1629542F}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7E-4CEE-8126-A59D22AF6EB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{0351C96F-1175-445D-B07C-B03D217212FF}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B7E-4CEE-8126-A59D22AF6EB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{D850E7AA-00FD-4500-8E58-E65524AE5784}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B7E-4CEE-8126-A59D22AF6EB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{D3325FA4-35D5-4CF7-8E24-763BBA35E1EE}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B7E-4CEE-8126-A59D22AF6EB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{F0C447A0-176A-45FD-AECA-710CB3B8D1AB}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B7E-4CEE-8126-A59D22AF6E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1.7</c:v>
                </c:pt>
                <c:pt idx="16">
                  <c:v>1.1000000000000001</c:v>
                </c:pt>
                <c:pt idx="24">
                  <c:v>1.1000000000000001</c:v>
                </c:pt>
                <c:pt idx="32">
                  <c:v>1.5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B7E-4CEE-8126-A59D22AF6E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{8C2DA313-3307-429D-9DDF-D04806DFF135}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B7E-4CEE-8126-A59D22AF6E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{8AA53C0D-524F-4175-B940-4499495D2D7C}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7E-4CEE-8126-A59D22AF6EB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{828C9D45-69AD-4094-BBC3-8115E768B9B5}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7E-4CEE-8126-A59D22AF6EB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{37DF32B7-E75B-4C4D-A5CD-CEC97604C87C}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7E-4CEE-8126-A59D22AF6EB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{A850A203-5547-4D96-B6F4-F41B86C31511}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7E-4CEE-8126-A59D22AF6EB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{07707219-CC96-4C3C-9A1C-32B6B0A2ED42}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B7E-4CEE-8126-A59D22AF6EB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{61C3FD95-5CDF-42A1-97F1-48F94B3D7300}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B7E-4CEE-8126-A59D22AF6EB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{62B50F67-E604-4ABF-AB5A-7DB6E4AFAF4F}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B7E-4CEE-8126-A59D22AF6EB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{283ADDA2-6326-4951-8C7A-E87D15BDBDF3}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B7E-4CEE-8126-A59D22AF6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1B7E-4CEE-8126-A59D22AF6EB5}"/>
            </c:ext>
          </c:extLst>
        </c:ser>
        <c:dLbls>
          <c:showLegendKey val="0"/>
          <c:showVal val="1"/>
          <c:showCatName val="0"/>
          <c:showSerName val="0"/>
          <c:showPercent val="0"/>
          <c:showBubbleSize val="0"/>
        </c:dLbls>
        <c:axId val="190715008"/>
        <c:axId val="190716928"/>
      </c:scatterChart>
      <c:valAx>
        <c:axId val="19071500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716928"/>
        <c:crosses val="autoZero"/>
        <c:crossBetween val="midCat"/>
      </c:valAx>
      <c:valAx>
        <c:axId val="190716928"/>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715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実質公債費比率は、地方債返済に係る公債費の一般財源の額が標準財政規模に占める割合の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ヵ年の平均を数値で表したものです。</a:t>
          </a:r>
        </a:p>
        <a:p>
          <a:r>
            <a:rPr kumimoji="1" lang="ja-JP" altLang="en-US" sz="1200">
              <a:latin typeface="ＭＳ ゴシック" pitchFamily="49" charset="-128"/>
              <a:ea typeface="ＭＳ ゴシック" pitchFamily="49" charset="-128"/>
            </a:rPr>
            <a:t>　地方債返済に係る公債費には、一般会計だけでなく特別会計への繰出金や一部事務組合に対する補助金のうち、借入金返済にあたる公債費の財源となったものを含みます。 </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年度の償還額は、過去の地方債の元金償還が始まったことにより</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261</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千円となり、前年度と比較して</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増加しました。</a:t>
          </a:r>
        </a:p>
        <a:p>
          <a:r>
            <a:rPr kumimoji="1" lang="ja-JP" altLang="en-US" sz="1200">
              <a:latin typeface="ＭＳ ゴシック" pitchFamily="49" charset="-128"/>
              <a:ea typeface="ＭＳ ゴシック" pitchFamily="49" charset="-128"/>
            </a:rPr>
            <a:t>　起債の抑制により減少傾向が続いていましたが、近年、経済対策による公共施設の改修など投資的経費が増大傾向にあるため、これらの償還が始まると、実質公債費比率は増加に転じる見込みです。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将来負担比率については、地方債残高や水道事業会計、下水道事業会計の公営企業会計への繰出見込額、国崎クリーンセンターや丹波少年自然の家施設の一部事務組合への負担見込額</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5,142</a:t>
          </a:r>
          <a:r>
            <a:rPr kumimoji="1" lang="ja-JP" altLang="en-US" sz="1200">
              <a:latin typeface="ＭＳ ゴシック" pitchFamily="49" charset="-128"/>
              <a:ea typeface="ＭＳ ゴシック" pitchFamily="49" charset="-128"/>
            </a:rPr>
            <a:t>万円に比べ、将来の負担に備えた基金残高や将来交付される交付税へ算入される見込額などが</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7,116</a:t>
          </a:r>
          <a:r>
            <a:rPr kumimoji="1" lang="ja-JP" altLang="en-US" sz="1200">
              <a:latin typeface="ＭＳ ゴシック" pitchFamily="49" charset="-128"/>
              <a:ea typeface="ＭＳ ゴシック" pitchFamily="49" charset="-128"/>
            </a:rPr>
            <a:t>万円と将来負担額を</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億円程度上回っているため、将来負担比率は△</a:t>
          </a:r>
          <a:r>
            <a:rPr kumimoji="1" lang="en-US" altLang="ja-JP" sz="1200">
              <a:latin typeface="ＭＳ ゴシック" pitchFamily="49" charset="-128"/>
              <a:ea typeface="ＭＳ ゴシック" pitchFamily="49" charset="-128"/>
            </a:rPr>
            <a:t>91.9%</a:t>
          </a:r>
          <a:r>
            <a:rPr kumimoji="1" lang="ja-JP" altLang="en-US" sz="1200">
              <a:latin typeface="ＭＳ ゴシック" pitchFamily="49" charset="-128"/>
              <a:ea typeface="ＭＳ ゴシック" pitchFamily="49" charset="-128"/>
            </a:rPr>
            <a:t>と引き続き健全な状態を維持していますが、前年度の△</a:t>
          </a:r>
          <a:r>
            <a:rPr kumimoji="1" lang="en-US" altLang="ja-JP" sz="1200">
              <a:latin typeface="ＭＳ ゴシック" pitchFamily="49" charset="-128"/>
              <a:ea typeface="ＭＳ ゴシック" pitchFamily="49" charset="-128"/>
            </a:rPr>
            <a:t>101.9%</a:t>
          </a:r>
          <a:r>
            <a:rPr kumimoji="1" lang="ja-JP" altLang="en-US" sz="1200">
              <a:latin typeface="ＭＳ ゴシック" pitchFamily="49" charset="-128"/>
              <a:ea typeface="ＭＳ ゴシック" pitchFamily="49" charset="-128"/>
            </a:rPr>
            <a:t>と比較すると</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ポイント悪化しました。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当該事業に充てる財源として財政調整基金やまちづくり基金を取り崩しことにより基金残高が減少したため、充当可能財源が</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1,903</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千円減少したことが主な要因です。 </a:t>
          </a:r>
        </a:p>
        <a:p>
          <a:r>
            <a:rPr kumimoji="1" lang="ja-JP" altLang="en-US" sz="1200">
              <a:latin typeface="ＭＳ ゴシック" pitchFamily="49" charset="-128"/>
              <a:ea typeface="ＭＳ ゴシック" pitchFamily="49" charset="-128"/>
            </a:rPr>
            <a:t>　今後、過去に建設した大型公共施設の改修など経費の増加が見込まれるため、各財政指標を注視し、財政の健全な運営に努めます。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兵庫県猪名川町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千円を財政調整基金へ、将来のまちづくりの財源としてまちづくり基金へ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千円を積み立てた一方で、財源不足の補てん及び普通建設事業の財源とするために基金を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千円を取り崩したことに伴い、基金残高は対前年度比で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町の特性や他団体との比較を踏まえ健全な財政運営を維持するため必要な水準を設定するとともに、庁舎が築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年を迎える平成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年度を目標年次とし、庁舎整備に向けた計画的な基金の積立てを開始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まちづくり基金：住みよい豊かなまちづくりを推進するための経費に充てるもの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福祉基金：町の福祉の振興を図る経費に充てるもの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奨学基金：町の奨学制度の安定と充実をはかるためのもの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都市計画事業基金：都市計画事業を円滑かつ計画的に推進するためのもの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海洋センター改修工事や公園健康器具設置等の財源として基金を取り崩したことによる減少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年度に奨学金貸付制度を改正（貸付上限額の引き上げ等）したことに伴い貸付件数が増加し、不足する財源を補てんするために基金を取り崩したことによる減少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まちづくり基金：将来負担する公共施設等の大規模改修等に係る財源不足への対応は、当面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億円規模の残高確保を目標とする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過去の地方債の償還完了等による影響で地方交付税が減少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％に設定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・財源不足への対応は、①の設定額を目標に他の基金に優先して取崩し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を下らない額を引き続き毎年度積立て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万円を積み立てたものの、償還のため約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将来の償還財源の計画的な確保等の観点から、当面の取崩しはルール分のみとし、地方債現在高の状況及び公債費負担の見通しに応じ、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有形固定資産の減価償却率増加の主な要因は、インフラ資産の工作物（主に道路や橋りょう）および事業用資産の建物（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主に学校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、役場庁舎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社会教育施設</a:t>
          </a:r>
          <a:r>
            <a:rPr kumimoji="1" lang="ja-JP" altLang="en-US" sz="1100">
              <a:latin typeface="ＭＳ Ｐゴシック" panose="020B0600070205080204" pitchFamily="50" charset="-128"/>
              <a:ea typeface="ＭＳ Ｐゴシック" panose="020B0600070205080204" pitchFamily="50" charset="-128"/>
            </a:rPr>
            <a:t>）の減価償却である。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また、類似団体の減価償却率が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ポイント増加しているのに対し、本町が</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ポイントとなっている要因としては、本町では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B&amp;G</a:t>
          </a:r>
          <a:r>
            <a:rPr kumimoji="1" lang="ja-JP" altLang="en-US" sz="1100">
              <a:latin typeface="ＭＳ Ｐゴシック" panose="020B0600070205080204" pitchFamily="50" charset="-128"/>
              <a:ea typeface="ＭＳ Ｐゴシック" panose="020B0600070205080204" pitchFamily="50" charset="-128"/>
            </a:rPr>
            <a:t>海洋センター、公営住宅や白金小学校等の大規模改修等を実施したことで事業用資産が増加したことによるものである。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3" name="直線コネクタ 72"/>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4"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5" name="直線コネクタ 74"/>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6"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7" name="直線コネクタ 76"/>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8"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9" name="フローチャート: 判断 78"/>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0" name="フローチャート: 判断 79"/>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7" name="楕円 86"/>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8"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89" name="楕円 88"/>
        <xdr:cNvSpPr/>
      </xdr:nvSpPr>
      <xdr:spPr>
        <a:xfrm>
          <a:off x="4000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63228</xdr:rowOff>
    </xdr:to>
    <xdr:cxnSp macro="">
      <xdr:nvCxnSpPr>
        <xdr:cNvPr id="90" name="直線コネクタ 89"/>
        <xdr:cNvCxnSpPr/>
      </xdr:nvCxnSpPr>
      <xdr:spPr>
        <a:xfrm flipV="1">
          <a:off x="4051300" y="609727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1"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105155</xdr:rowOff>
    </xdr:from>
    <xdr:ext cx="405111" cy="259045"/>
    <xdr:sp macro="" textlink="">
      <xdr:nvSpPr>
        <xdr:cNvPr id="93" name="n_1main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本町の債務償還年数が類似団体と比較して短い要因としては、基金等の充当可能財源に対して、地方債や債務負担行為に基づく支出予定額が少ないことが挙げられる。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77681</xdr:rowOff>
    </xdr:from>
    <xdr:to>
      <xdr:col>76</xdr:col>
      <xdr:colOff>73025</xdr:colOff>
      <xdr:row>34</xdr:row>
      <xdr:rowOff>7831</xdr:rowOff>
    </xdr:to>
    <xdr:sp macro="" textlink="">
      <xdr:nvSpPr>
        <xdr:cNvPr id="134" name="楕円 133"/>
        <xdr:cNvSpPr/>
      </xdr:nvSpPr>
      <xdr:spPr>
        <a:xfrm>
          <a:off x="14744700" y="65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56108</xdr:rowOff>
    </xdr:from>
    <xdr:ext cx="340478" cy="259045"/>
    <xdr:sp macro="" textlink="">
      <xdr:nvSpPr>
        <xdr:cNvPr id="135" name="債務償還可能年数該当値テキスト"/>
        <xdr:cNvSpPr txBox="1"/>
      </xdr:nvSpPr>
      <xdr:spPr>
        <a:xfrm>
          <a:off x="14846300" y="6485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0" name="楕円 69"/>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1" name="【道路】&#10;有形固定資産減価償却率該当値テキスト"/>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161925</xdr:rowOff>
    </xdr:from>
    <xdr:to>
      <xdr:col>24</xdr:col>
      <xdr:colOff>63500</xdr:colOff>
      <xdr:row>39</xdr:row>
      <xdr:rowOff>19050</xdr:rowOff>
    </xdr:to>
    <xdr:cxnSp macro="">
      <xdr:nvCxnSpPr>
        <xdr:cNvPr id="73" name="直線コネクタ 72"/>
        <xdr:cNvCxnSpPr/>
      </xdr:nvCxnSpPr>
      <xdr:spPr>
        <a:xfrm flipV="1">
          <a:off x="3797300" y="6677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6" name="n_1mainValue【道路】&#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39939</xdr:rowOff>
    </xdr:from>
    <xdr:to>
      <xdr:col>55</xdr:col>
      <xdr:colOff>50800</xdr:colOff>
      <xdr:row>39</xdr:row>
      <xdr:rowOff>141539</xdr:rowOff>
    </xdr:to>
    <xdr:sp macro="" textlink="">
      <xdr:nvSpPr>
        <xdr:cNvPr id="112" name="楕円 111"/>
        <xdr:cNvSpPr/>
      </xdr:nvSpPr>
      <xdr:spPr>
        <a:xfrm>
          <a:off x="10426700" y="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18366</xdr:rowOff>
    </xdr:from>
    <xdr:ext cx="469744" cy="259045"/>
    <xdr:sp macro="" textlink="">
      <xdr:nvSpPr>
        <xdr:cNvPr id="113" name="【道路】&#10;一人当たり延長該当値テキスト"/>
        <xdr:cNvSpPr txBox="1"/>
      </xdr:nvSpPr>
      <xdr:spPr>
        <a:xfrm>
          <a:off x="10515600" y="670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42773</xdr:rowOff>
    </xdr:from>
    <xdr:to>
      <xdr:col>50</xdr:col>
      <xdr:colOff>165100</xdr:colOff>
      <xdr:row>39</xdr:row>
      <xdr:rowOff>144373</xdr:rowOff>
    </xdr:to>
    <xdr:sp macro="" textlink="">
      <xdr:nvSpPr>
        <xdr:cNvPr id="114" name="楕円 113"/>
        <xdr:cNvSpPr/>
      </xdr:nvSpPr>
      <xdr:spPr>
        <a:xfrm>
          <a:off x="9588500" y="6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90739</xdr:rowOff>
    </xdr:from>
    <xdr:to>
      <xdr:col>55</xdr:col>
      <xdr:colOff>0</xdr:colOff>
      <xdr:row>39</xdr:row>
      <xdr:rowOff>93573</xdr:rowOff>
    </xdr:to>
    <xdr:cxnSp macro="">
      <xdr:nvCxnSpPr>
        <xdr:cNvPr id="115" name="直線コネクタ 114"/>
        <xdr:cNvCxnSpPr/>
      </xdr:nvCxnSpPr>
      <xdr:spPr>
        <a:xfrm flipV="1">
          <a:off x="9639300" y="6777289"/>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135500</xdr:rowOff>
    </xdr:from>
    <xdr:ext cx="469744" cy="259045"/>
    <xdr:sp macro="" textlink="">
      <xdr:nvSpPr>
        <xdr:cNvPr id="118" name="n_1mainValue【道路】&#10;一人当たり延長"/>
        <xdr:cNvSpPr txBox="1"/>
      </xdr:nvSpPr>
      <xdr:spPr>
        <a:xfrm>
          <a:off x="9391727" y="6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楕円 157"/>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59"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160" name="楕円 159"/>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140426</xdr:rowOff>
    </xdr:to>
    <xdr:cxnSp macro="">
      <xdr:nvCxnSpPr>
        <xdr:cNvPr id="161" name="直線コネクタ 160"/>
        <xdr:cNvCxnSpPr/>
      </xdr:nvCxnSpPr>
      <xdr:spPr>
        <a:xfrm flipV="1">
          <a:off x="3797300" y="100584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164" name="n_1mainValue【橋りょう・トンネル】&#10;有形固定資産減価償却率"/>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116900</xdr:rowOff>
    </xdr:from>
    <xdr:to>
      <xdr:col>55</xdr:col>
      <xdr:colOff>50800</xdr:colOff>
      <xdr:row>63</xdr:row>
      <xdr:rowOff>47050</xdr:rowOff>
    </xdr:to>
    <xdr:sp macro="" textlink="">
      <xdr:nvSpPr>
        <xdr:cNvPr id="202" name="楕円 201"/>
        <xdr:cNvSpPr/>
      </xdr:nvSpPr>
      <xdr:spPr>
        <a:xfrm>
          <a:off x="10426700" y="107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139777</xdr:rowOff>
    </xdr:from>
    <xdr:ext cx="599010" cy="259045"/>
    <xdr:sp macro="" textlink="">
      <xdr:nvSpPr>
        <xdr:cNvPr id="203" name="【橋りょう・トンネル】&#10;一人当たり有形固定資産（償却資産）額該当値テキスト"/>
        <xdr:cNvSpPr txBox="1"/>
      </xdr:nvSpPr>
      <xdr:spPr>
        <a:xfrm>
          <a:off x="10515600" y="1059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118762</xdr:rowOff>
    </xdr:from>
    <xdr:to>
      <xdr:col>50</xdr:col>
      <xdr:colOff>165100</xdr:colOff>
      <xdr:row>63</xdr:row>
      <xdr:rowOff>48912</xdr:rowOff>
    </xdr:to>
    <xdr:sp macro="" textlink="">
      <xdr:nvSpPr>
        <xdr:cNvPr id="204" name="楕円 203"/>
        <xdr:cNvSpPr/>
      </xdr:nvSpPr>
      <xdr:spPr>
        <a:xfrm>
          <a:off x="9588500" y="107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167700</xdr:rowOff>
    </xdr:from>
    <xdr:to>
      <xdr:col>55</xdr:col>
      <xdr:colOff>0</xdr:colOff>
      <xdr:row>62</xdr:row>
      <xdr:rowOff>169562</xdr:rowOff>
    </xdr:to>
    <xdr:cxnSp macro="">
      <xdr:nvCxnSpPr>
        <xdr:cNvPr id="205" name="直線コネクタ 204"/>
        <xdr:cNvCxnSpPr/>
      </xdr:nvCxnSpPr>
      <xdr:spPr>
        <a:xfrm flipV="1">
          <a:off x="9639300" y="10797600"/>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06"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65439</xdr:rowOff>
    </xdr:from>
    <xdr:ext cx="599010" cy="259045"/>
    <xdr:sp macro="" textlink="">
      <xdr:nvSpPr>
        <xdr:cNvPr id="208" name="n_1mainValue【橋りょう・トンネル】&#10;一人当たり有形固定資産（償却資産）額"/>
        <xdr:cNvSpPr txBox="1"/>
      </xdr:nvSpPr>
      <xdr:spPr>
        <a:xfrm>
          <a:off x="9327095" y="1052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38"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7" name="楕円 246"/>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248" name="【公営住宅】&#10;有形固定資産減価償却率該当値テキスト"/>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49" name="楕円 248"/>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82</xdr:row>
      <xdr:rowOff>167639</xdr:rowOff>
    </xdr:to>
    <xdr:cxnSp macro="">
      <xdr:nvCxnSpPr>
        <xdr:cNvPr id="250" name="直線コネクタ 249"/>
        <xdr:cNvCxnSpPr/>
      </xdr:nvCxnSpPr>
      <xdr:spPr>
        <a:xfrm flipV="1">
          <a:off x="3797300" y="142132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1"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253" name="n_1main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92456</xdr:rowOff>
    </xdr:from>
    <xdr:to>
      <xdr:col>55</xdr:col>
      <xdr:colOff>50800</xdr:colOff>
      <xdr:row>87</xdr:row>
      <xdr:rowOff>22606</xdr:rowOff>
    </xdr:to>
    <xdr:sp macro="" textlink="">
      <xdr:nvSpPr>
        <xdr:cNvPr id="293" name="楕円 292"/>
        <xdr:cNvSpPr/>
      </xdr:nvSpPr>
      <xdr:spPr>
        <a:xfrm>
          <a:off x="104267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7383</xdr:rowOff>
    </xdr:from>
    <xdr:ext cx="469744" cy="259045"/>
    <xdr:sp macro="" textlink="">
      <xdr:nvSpPr>
        <xdr:cNvPr id="294" name="【公営住宅】&#10;一人当たり面積該当値テキスト"/>
        <xdr:cNvSpPr txBox="1"/>
      </xdr:nvSpPr>
      <xdr:spPr>
        <a:xfrm>
          <a:off x="10515600" y="1475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92782</xdr:rowOff>
    </xdr:from>
    <xdr:to>
      <xdr:col>50</xdr:col>
      <xdr:colOff>165100</xdr:colOff>
      <xdr:row>87</xdr:row>
      <xdr:rowOff>22932</xdr:rowOff>
    </xdr:to>
    <xdr:sp macro="" textlink="">
      <xdr:nvSpPr>
        <xdr:cNvPr id="295" name="楕円 294"/>
        <xdr:cNvSpPr/>
      </xdr:nvSpPr>
      <xdr:spPr>
        <a:xfrm>
          <a:off x="9588500" y="148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143256</xdr:rowOff>
    </xdr:from>
    <xdr:to>
      <xdr:col>55</xdr:col>
      <xdr:colOff>0</xdr:colOff>
      <xdr:row>86</xdr:row>
      <xdr:rowOff>143582</xdr:rowOff>
    </xdr:to>
    <xdr:cxnSp macro="">
      <xdr:nvCxnSpPr>
        <xdr:cNvPr id="296" name="直線コネクタ 295"/>
        <xdr:cNvCxnSpPr/>
      </xdr:nvCxnSpPr>
      <xdr:spPr>
        <a:xfrm flipV="1">
          <a:off x="9639300" y="1488795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14059</xdr:rowOff>
    </xdr:from>
    <xdr:ext cx="469744" cy="259045"/>
    <xdr:sp macro="" textlink="">
      <xdr:nvSpPr>
        <xdr:cNvPr id="299" name="n_1mainValue【公営住宅】&#10;一人当たり面積"/>
        <xdr:cNvSpPr txBox="1"/>
      </xdr:nvSpPr>
      <xdr:spPr>
        <a:xfrm>
          <a:off x="9391727" y="149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31931</xdr:rowOff>
    </xdr:from>
    <xdr:to>
      <xdr:col>85</xdr:col>
      <xdr:colOff>177800</xdr:colOff>
      <xdr:row>37</xdr:row>
      <xdr:rowOff>133531</xdr:rowOff>
    </xdr:to>
    <xdr:sp macro="" textlink="">
      <xdr:nvSpPr>
        <xdr:cNvPr id="355" name="楕円 354"/>
        <xdr:cNvSpPr/>
      </xdr:nvSpPr>
      <xdr:spPr>
        <a:xfrm>
          <a:off x="16268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10358</xdr:rowOff>
    </xdr:from>
    <xdr:ext cx="405111" cy="259045"/>
    <xdr:sp macro="" textlink="">
      <xdr:nvSpPr>
        <xdr:cNvPr id="356" name="【認定こども園・幼稚園・保育所】&#10;有形固定資産減価償却率該当値テキスト"/>
        <xdr:cNvSpPr txBox="1"/>
      </xdr:nvSpPr>
      <xdr:spPr>
        <a:xfrm>
          <a:off x="16357600"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357" name="楕円 356"/>
        <xdr:cNvSpPr/>
      </xdr:nvSpPr>
      <xdr:spPr>
        <a:xfrm>
          <a:off x="15430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118654</xdr:rowOff>
    </xdr:to>
    <xdr:cxnSp macro="">
      <xdr:nvCxnSpPr>
        <xdr:cNvPr id="358" name="直線コネクタ 357"/>
        <xdr:cNvCxnSpPr/>
      </xdr:nvCxnSpPr>
      <xdr:spPr>
        <a:xfrm flipV="1">
          <a:off x="15481300" y="642638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160581</xdr:rowOff>
    </xdr:from>
    <xdr:ext cx="405111" cy="259045"/>
    <xdr:sp macro="" textlink="">
      <xdr:nvSpPr>
        <xdr:cNvPr id="361" name="n_1mainValue【認定こども園・幼稚園・保育所】&#10;有形固定資産減価償却率"/>
        <xdr:cNvSpPr txBox="1"/>
      </xdr:nvSpPr>
      <xdr:spPr>
        <a:xfrm>
          <a:off x="15266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118745</xdr:rowOff>
    </xdr:from>
    <xdr:to>
      <xdr:col>116</xdr:col>
      <xdr:colOff>114300</xdr:colOff>
      <xdr:row>41</xdr:row>
      <xdr:rowOff>48895</xdr:rowOff>
    </xdr:to>
    <xdr:sp macro="" textlink="">
      <xdr:nvSpPr>
        <xdr:cNvPr id="399" name="楕円 398"/>
        <xdr:cNvSpPr/>
      </xdr:nvSpPr>
      <xdr:spPr>
        <a:xfrm>
          <a:off x="22110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97172</xdr:rowOff>
    </xdr:from>
    <xdr:ext cx="469744" cy="259045"/>
    <xdr:sp macro="" textlink="">
      <xdr:nvSpPr>
        <xdr:cNvPr id="400" name="【認定こども園・幼稚園・保育所】&#10;一人当たり面積該当値テキスト"/>
        <xdr:cNvSpPr txBox="1"/>
      </xdr:nvSpPr>
      <xdr:spPr>
        <a:xfrm>
          <a:off x="22199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01" name="楕円 400"/>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40</xdr:row>
      <xdr:rowOff>169545</xdr:rowOff>
    </xdr:to>
    <xdr:cxnSp macro="">
      <xdr:nvCxnSpPr>
        <xdr:cNvPr id="402" name="直線コネクタ 401"/>
        <xdr:cNvCxnSpPr/>
      </xdr:nvCxnSpPr>
      <xdr:spPr>
        <a:xfrm>
          <a:off x="21323300" y="70142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26687</xdr:rowOff>
    </xdr:from>
    <xdr:ext cx="469744" cy="259045"/>
    <xdr:sp macro="" textlink="">
      <xdr:nvSpPr>
        <xdr:cNvPr id="405" name="n_1mainValue【認定こども園・幼稚園・保育所】&#10;一人当たり面積"/>
        <xdr:cNvSpPr txBox="1"/>
      </xdr:nvSpPr>
      <xdr:spPr>
        <a:xfrm>
          <a:off x="21075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444" name="楕円 443"/>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128287</xdr:rowOff>
    </xdr:from>
    <xdr:ext cx="405111" cy="259045"/>
    <xdr:sp macro="" textlink="">
      <xdr:nvSpPr>
        <xdr:cNvPr id="445" name="【学校施設】&#10;有形固定資産減価償却率該当値テキスト"/>
        <xdr:cNvSpPr txBox="1"/>
      </xdr:nvSpPr>
      <xdr:spPr>
        <a:xfrm>
          <a:off x="16357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446" name="楕円 445"/>
        <xdr:cNvSpPr/>
      </xdr:nvSpPr>
      <xdr:spPr>
        <a:xfrm>
          <a:off x="1543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28575</xdr:rowOff>
    </xdr:to>
    <xdr:cxnSp macro="">
      <xdr:nvCxnSpPr>
        <xdr:cNvPr id="447" name="直線コネクタ 446"/>
        <xdr:cNvCxnSpPr/>
      </xdr:nvCxnSpPr>
      <xdr:spPr>
        <a:xfrm flipV="1">
          <a:off x="15481300" y="102717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8"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70502</xdr:rowOff>
    </xdr:from>
    <xdr:ext cx="405111" cy="259045"/>
    <xdr:sp macro="" textlink="">
      <xdr:nvSpPr>
        <xdr:cNvPr id="450" name="n_1main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141681</xdr:rowOff>
    </xdr:from>
    <xdr:to>
      <xdr:col>116</xdr:col>
      <xdr:colOff>114300</xdr:colOff>
      <xdr:row>62</xdr:row>
      <xdr:rowOff>71831</xdr:rowOff>
    </xdr:to>
    <xdr:sp macro="" textlink="">
      <xdr:nvSpPr>
        <xdr:cNvPr id="487" name="楕円 486"/>
        <xdr:cNvSpPr/>
      </xdr:nvSpPr>
      <xdr:spPr>
        <a:xfrm>
          <a:off x="221107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120108</xdr:rowOff>
    </xdr:from>
    <xdr:ext cx="469744" cy="259045"/>
    <xdr:sp macro="" textlink="">
      <xdr:nvSpPr>
        <xdr:cNvPr id="488" name="【学校施設】&#10;一人当たり面積該当値テキスト"/>
        <xdr:cNvSpPr txBox="1"/>
      </xdr:nvSpPr>
      <xdr:spPr>
        <a:xfrm>
          <a:off x="22199600"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150825</xdr:rowOff>
    </xdr:from>
    <xdr:to>
      <xdr:col>112</xdr:col>
      <xdr:colOff>38100</xdr:colOff>
      <xdr:row>62</xdr:row>
      <xdr:rowOff>80975</xdr:rowOff>
    </xdr:to>
    <xdr:sp macro="" textlink="">
      <xdr:nvSpPr>
        <xdr:cNvPr id="489" name="楕円 488"/>
        <xdr:cNvSpPr/>
      </xdr:nvSpPr>
      <xdr:spPr>
        <a:xfrm>
          <a:off x="21272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21031</xdr:rowOff>
    </xdr:from>
    <xdr:to>
      <xdr:col>116</xdr:col>
      <xdr:colOff>63500</xdr:colOff>
      <xdr:row>62</xdr:row>
      <xdr:rowOff>30175</xdr:rowOff>
    </xdr:to>
    <xdr:cxnSp macro="">
      <xdr:nvCxnSpPr>
        <xdr:cNvPr id="490" name="直線コネクタ 489"/>
        <xdr:cNvCxnSpPr/>
      </xdr:nvCxnSpPr>
      <xdr:spPr>
        <a:xfrm flipV="1">
          <a:off x="21323300" y="1065093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72102</xdr:rowOff>
    </xdr:from>
    <xdr:ext cx="469744" cy="259045"/>
    <xdr:sp macro="" textlink="">
      <xdr:nvSpPr>
        <xdr:cNvPr id="493" name="n_1mainValue【学校施設】&#10;一人当たり面積"/>
        <xdr:cNvSpPr txBox="1"/>
      </xdr:nvSpPr>
      <xdr:spPr>
        <a:xfrm>
          <a:off x="210757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3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xdr:rowOff>
    </xdr:from>
    <xdr:to>
      <xdr:col>85</xdr:col>
      <xdr:colOff>177800</xdr:colOff>
      <xdr:row>107</xdr:row>
      <xdr:rowOff>106426</xdr:rowOff>
    </xdr:to>
    <xdr:sp macro="" textlink="">
      <xdr:nvSpPr>
        <xdr:cNvPr id="546" name="楕円 545"/>
        <xdr:cNvSpPr/>
      </xdr:nvSpPr>
      <xdr:spPr>
        <a:xfrm>
          <a:off x="16268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154703</xdr:rowOff>
    </xdr:from>
    <xdr:ext cx="405111" cy="259045"/>
    <xdr:sp macro="" textlink="">
      <xdr:nvSpPr>
        <xdr:cNvPr id="547" name="【公民館】&#10;有形固定資産減価償却率該当値テキスト"/>
        <xdr:cNvSpPr txBox="1"/>
      </xdr:nvSpPr>
      <xdr:spPr>
        <a:xfrm>
          <a:off x="16357600"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55118</xdr:rowOff>
    </xdr:from>
    <xdr:to>
      <xdr:col>81</xdr:col>
      <xdr:colOff>101600</xdr:colOff>
      <xdr:row>107</xdr:row>
      <xdr:rowOff>156718</xdr:rowOff>
    </xdr:to>
    <xdr:sp macro="" textlink="">
      <xdr:nvSpPr>
        <xdr:cNvPr id="548" name="楕円 547"/>
        <xdr:cNvSpPr/>
      </xdr:nvSpPr>
      <xdr:spPr>
        <a:xfrm>
          <a:off x="15430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55626</xdr:rowOff>
    </xdr:from>
    <xdr:to>
      <xdr:col>85</xdr:col>
      <xdr:colOff>127000</xdr:colOff>
      <xdr:row>107</xdr:row>
      <xdr:rowOff>105918</xdr:rowOff>
    </xdr:to>
    <xdr:cxnSp macro="">
      <xdr:nvCxnSpPr>
        <xdr:cNvPr id="549" name="直線コネクタ 548"/>
        <xdr:cNvCxnSpPr/>
      </xdr:nvCxnSpPr>
      <xdr:spPr>
        <a:xfrm flipV="1">
          <a:off x="15481300" y="18400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50"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51"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147845</xdr:rowOff>
    </xdr:from>
    <xdr:ext cx="405111" cy="259045"/>
    <xdr:sp macro="" textlink="">
      <xdr:nvSpPr>
        <xdr:cNvPr id="552" name="n_1mainValue【公民館】&#10;有形固定資産減価償却率"/>
        <xdr:cNvSpPr txBox="1"/>
      </xdr:nvSpPr>
      <xdr:spPr>
        <a:xfrm>
          <a:off x="152660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579"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588" name="楕円 587"/>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589" name="【公民館】&#10;一人当たり面積該当値テキスト"/>
        <xdr:cNvSpPr txBox="1"/>
      </xdr:nvSpPr>
      <xdr:spPr>
        <a:xfrm>
          <a:off x="22199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590" name="楕円 589"/>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591" name="直線コネクタ 590"/>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592"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3"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594"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本町の有形固定資産（土地を除く）の占める割合は、有形固定資産額の現在簿価をもとに大別して、インフラ資産が</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％、事業用資産</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％、物品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インフラ資産のうち、大部分を占めるのは「道路」で、インフラ資産額全体の約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％を占めている。本町では平成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年度に「猪名川町道路舗装修繕計画（舗装の個別施設計画）」を作成し、町道の路面性状調査の結果をもとに計画的な道路修繕を実施することで、</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舗装の長寿命化や維持修繕費のライフサイクルコスト縮減を図っている。また、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インフラ資産に占める割合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「橋りょう」についても、損耗等の状況を把握するための橋梁カルテを作成し、橋りょうの状況に応じて順次長寿命化に資する修繕を実施している。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一方、事業用資産で最も多くの割合を占めるのが「学校施設」で、事業用資産額全体の約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ている。学校施設の減価償却率については、類似団体内の平均的な数値となっているが、現在中学校の再編を検討しているため、再編を実施すれば学校施設の減価償却率および一人当たり面積の指標に大きな影響がある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119126</xdr:rowOff>
    </xdr:from>
    <xdr:to>
      <xdr:col>24</xdr:col>
      <xdr:colOff>114300</xdr:colOff>
      <xdr:row>38</xdr:row>
      <xdr:rowOff>49276</xdr:rowOff>
    </xdr:to>
    <xdr:sp macro="" textlink="">
      <xdr:nvSpPr>
        <xdr:cNvPr id="68" name="楕円 67"/>
        <xdr:cNvSpPr/>
      </xdr:nvSpPr>
      <xdr:spPr>
        <a:xfrm>
          <a:off x="4584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142003</xdr:rowOff>
    </xdr:from>
    <xdr:ext cx="405111" cy="259045"/>
    <xdr:sp macro="" textlink="">
      <xdr:nvSpPr>
        <xdr:cNvPr id="69" name="【図書館】&#10;有形固定資産減価償却率該当値テキスト"/>
        <xdr:cNvSpPr txBox="1"/>
      </xdr:nvSpPr>
      <xdr:spPr>
        <a:xfrm>
          <a:off x="4673600"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169418</xdr:rowOff>
    </xdr:from>
    <xdr:to>
      <xdr:col>20</xdr:col>
      <xdr:colOff>38100</xdr:colOff>
      <xdr:row>38</xdr:row>
      <xdr:rowOff>99568</xdr:rowOff>
    </xdr:to>
    <xdr:sp macro="" textlink="">
      <xdr:nvSpPr>
        <xdr:cNvPr id="70" name="楕円 69"/>
        <xdr:cNvSpPr/>
      </xdr:nvSpPr>
      <xdr:spPr>
        <a:xfrm>
          <a:off x="3746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169926</xdr:rowOff>
    </xdr:from>
    <xdr:to>
      <xdr:col>24</xdr:col>
      <xdr:colOff>63500</xdr:colOff>
      <xdr:row>38</xdr:row>
      <xdr:rowOff>48768</xdr:rowOff>
    </xdr:to>
    <xdr:cxnSp macro="">
      <xdr:nvCxnSpPr>
        <xdr:cNvPr id="71" name="直線コネクタ 70"/>
        <xdr:cNvCxnSpPr/>
      </xdr:nvCxnSpPr>
      <xdr:spPr>
        <a:xfrm flipV="1">
          <a:off x="3797300" y="65135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116095</xdr:rowOff>
    </xdr:from>
    <xdr:ext cx="405111" cy="259045"/>
    <xdr:sp macro="" textlink="">
      <xdr:nvSpPr>
        <xdr:cNvPr id="74" name="n_1mainValue【図書館】&#10;有形固定資産減価償却率"/>
        <xdr:cNvSpPr txBox="1"/>
      </xdr:nvSpPr>
      <xdr:spPr>
        <a:xfrm>
          <a:off x="3582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52832</xdr:rowOff>
    </xdr:from>
    <xdr:to>
      <xdr:col>55</xdr:col>
      <xdr:colOff>50800</xdr:colOff>
      <xdr:row>38</xdr:row>
      <xdr:rowOff>154432</xdr:rowOff>
    </xdr:to>
    <xdr:sp macro="" textlink="">
      <xdr:nvSpPr>
        <xdr:cNvPr id="110" name="楕円 109"/>
        <xdr:cNvSpPr/>
      </xdr:nvSpPr>
      <xdr:spPr>
        <a:xfrm>
          <a:off x="10426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75709</xdr:rowOff>
    </xdr:from>
    <xdr:ext cx="469744" cy="259045"/>
    <xdr:sp macro="" textlink="">
      <xdr:nvSpPr>
        <xdr:cNvPr id="111" name="【図書館】&#10;一人当たり面積該当値テキスト"/>
        <xdr:cNvSpPr txBox="1"/>
      </xdr:nvSpPr>
      <xdr:spPr>
        <a:xfrm>
          <a:off x="10515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57404</xdr:rowOff>
    </xdr:from>
    <xdr:to>
      <xdr:col>50</xdr:col>
      <xdr:colOff>165100</xdr:colOff>
      <xdr:row>38</xdr:row>
      <xdr:rowOff>159004</xdr:rowOff>
    </xdr:to>
    <xdr:sp macro="" textlink="">
      <xdr:nvSpPr>
        <xdr:cNvPr id="112" name="楕円 111"/>
        <xdr:cNvSpPr/>
      </xdr:nvSpPr>
      <xdr:spPr>
        <a:xfrm>
          <a:off x="958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103632</xdr:rowOff>
    </xdr:from>
    <xdr:to>
      <xdr:col>55</xdr:col>
      <xdr:colOff>0</xdr:colOff>
      <xdr:row>38</xdr:row>
      <xdr:rowOff>108204</xdr:rowOff>
    </xdr:to>
    <xdr:cxnSp macro="">
      <xdr:nvCxnSpPr>
        <xdr:cNvPr id="113" name="直線コネクタ 112"/>
        <xdr:cNvCxnSpPr/>
      </xdr:nvCxnSpPr>
      <xdr:spPr>
        <a:xfrm flipV="1">
          <a:off x="9639300" y="661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4081</xdr:rowOff>
    </xdr:from>
    <xdr:ext cx="469744" cy="259045"/>
    <xdr:sp macro="" textlink="">
      <xdr:nvSpPr>
        <xdr:cNvPr id="116" name="n_1mainValue【図書館】&#10;一人当たり面積"/>
        <xdr:cNvSpPr txBox="1"/>
      </xdr:nvSpPr>
      <xdr:spPr>
        <a:xfrm>
          <a:off x="93917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47"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56" name="楕円 155"/>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92546</xdr:rowOff>
    </xdr:from>
    <xdr:ext cx="405111" cy="259045"/>
    <xdr:sp macro="" textlink="">
      <xdr:nvSpPr>
        <xdr:cNvPr id="157" name="【体育館・プール】&#10;有形固定資産減価償却率該当値テキスト"/>
        <xdr:cNvSpPr txBox="1"/>
      </xdr:nvSpPr>
      <xdr:spPr>
        <a:xfrm>
          <a:off x="4673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58" name="楕円 157"/>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31024</xdr:rowOff>
    </xdr:to>
    <xdr:cxnSp macro="">
      <xdr:nvCxnSpPr>
        <xdr:cNvPr id="159" name="直線コネクタ 158"/>
        <xdr:cNvCxnSpPr/>
      </xdr:nvCxnSpPr>
      <xdr:spPr>
        <a:xfrm flipV="1">
          <a:off x="3797300" y="102804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0"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72951</xdr:rowOff>
    </xdr:from>
    <xdr:ext cx="405111" cy="259045"/>
    <xdr:sp macro="" textlink="">
      <xdr:nvSpPr>
        <xdr:cNvPr id="162" name="n_1mainValue【体育館・プール】&#10;有形固定資産減価償却率"/>
        <xdr:cNvSpPr txBox="1"/>
      </xdr:nvSpPr>
      <xdr:spPr>
        <a:xfrm>
          <a:off x="3582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200" name="楕円 199"/>
        <xdr:cNvSpPr/>
      </xdr:nvSpPr>
      <xdr:spPr>
        <a:xfrm>
          <a:off x="10426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113047</xdr:rowOff>
    </xdr:from>
    <xdr:ext cx="469744" cy="259045"/>
    <xdr:sp macro="" textlink="">
      <xdr:nvSpPr>
        <xdr:cNvPr id="201" name="【体育館・プール】&#10;一人当たり面積該当値テキスト"/>
        <xdr:cNvSpPr txBox="1"/>
      </xdr:nvSpPr>
      <xdr:spPr>
        <a:xfrm>
          <a:off x="1051560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97790</xdr:rowOff>
    </xdr:from>
    <xdr:to>
      <xdr:col>50</xdr:col>
      <xdr:colOff>165100</xdr:colOff>
      <xdr:row>58</xdr:row>
      <xdr:rowOff>27940</xdr:rowOff>
    </xdr:to>
    <xdr:sp macro="" textlink="">
      <xdr:nvSpPr>
        <xdr:cNvPr id="202" name="楕円 201"/>
        <xdr:cNvSpPr/>
      </xdr:nvSpPr>
      <xdr:spPr>
        <a:xfrm>
          <a:off x="958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140970</xdr:rowOff>
    </xdr:from>
    <xdr:to>
      <xdr:col>55</xdr:col>
      <xdr:colOff>0</xdr:colOff>
      <xdr:row>57</xdr:row>
      <xdr:rowOff>148590</xdr:rowOff>
    </xdr:to>
    <xdr:cxnSp macro="">
      <xdr:nvCxnSpPr>
        <xdr:cNvPr id="203" name="直線コネクタ 202"/>
        <xdr:cNvCxnSpPr/>
      </xdr:nvCxnSpPr>
      <xdr:spPr>
        <a:xfrm flipV="1">
          <a:off x="9639300" y="9913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0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44467</xdr:rowOff>
    </xdr:from>
    <xdr:ext cx="469744" cy="259045"/>
    <xdr:sp macro="" textlink="">
      <xdr:nvSpPr>
        <xdr:cNvPr id="206" name="n_1mainValue【体育館・プール】&#10;一人当たり面積"/>
        <xdr:cNvSpPr txBox="1"/>
      </xdr:nvSpPr>
      <xdr:spPr>
        <a:xfrm>
          <a:off x="9391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34"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37" name="フローチャート: 判断 236"/>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97028</xdr:rowOff>
    </xdr:from>
    <xdr:to>
      <xdr:col>24</xdr:col>
      <xdr:colOff>114300</xdr:colOff>
      <xdr:row>86</xdr:row>
      <xdr:rowOff>27178</xdr:rowOff>
    </xdr:to>
    <xdr:sp macro="" textlink="">
      <xdr:nvSpPr>
        <xdr:cNvPr id="243" name="楕円 242"/>
        <xdr:cNvSpPr/>
      </xdr:nvSpPr>
      <xdr:spPr>
        <a:xfrm>
          <a:off x="4584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75455</xdr:rowOff>
    </xdr:from>
    <xdr:ext cx="405111" cy="259045"/>
    <xdr:sp macro="" textlink="">
      <xdr:nvSpPr>
        <xdr:cNvPr id="244" name="【福祉施設】&#10;有形固定資産減価償却率該当値テキスト"/>
        <xdr:cNvSpPr txBox="1"/>
      </xdr:nvSpPr>
      <xdr:spPr>
        <a:xfrm>
          <a:off x="4673600" y="1464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145035</xdr:rowOff>
    </xdr:from>
    <xdr:to>
      <xdr:col>20</xdr:col>
      <xdr:colOff>38100</xdr:colOff>
      <xdr:row>86</xdr:row>
      <xdr:rowOff>75185</xdr:rowOff>
    </xdr:to>
    <xdr:sp macro="" textlink="">
      <xdr:nvSpPr>
        <xdr:cNvPr id="245" name="楕円 244"/>
        <xdr:cNvSpPr/>
      </xdr:nvSpPr>
      <xdr:spPr>
        <a:xfrm>
          <a:off x="3746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147828</xdr:rowOff>
    </xdr:from>
    <xdr:to>
      <xdr:col>24</xdr:col>
      <xdr:colOff>63500</xdr:colOff>
      <xdr:row>86</xdr:row>
      <xdr:rowOff>24385</xdr:rowOff>
    </xdr:to>
    <xdr:cxnSp macro="">
      <xdr:nvCxnSpPr>
        <xdr:cNvPr id="246" name="直線コネクタ 245"/>
        <xdr:cNvCxnSpPr/>
      </xdr:nvCxnSpPr>
      <xdr:spPr>
        <a:xfrm flipV="1">
          <a:off x="3797300" y="1472107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47"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48"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66312</xdr:rowOff>
    </xdr:from>
    <xdr:ext cx="405111" cy="259045"/>
    <xdr:sp macro="" textlink="">
      <xdr:nvSpPr>
        <xdr:cNvPr id="249" name="n_1mainValue【福祉施設】&#10;有形固定資産減価償却率"/>
        <xdr:cNvSpPr txBox="1"/>
      </xdr:nvSpPr>
      <xdr:spPr>
        <a:xfrm>
          <a:off x="35820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79" name="フローチャート: 判断 27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167894</xdr:rowOff>
    </xdr:from>
    <xdr:to>
      <xdr:col>55</xdr:col>
      <xdr:colOff>50800</xdr:colOff>
      <xdr:row>80</xdr:row>
      <xdr:rowOff>98044</xdr:rowOff>
    </xdr:to>
    <xdr:sp macro="" textlink="">
      <xdr:nvSpPr>
        <xdr:cNvPr id="285" name="楕円 284"/>
        <xdr:cNvSpPr/>
      </xdr:nvSpPr>
      <xdr:spPr>
        <a:xfrm>
          <a:off x="10426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19321</xdr:rowOff>
    </xdr:from>
    <xdr:ext cx="469744" cy="259045"/>
    <xdr:sp macro="" textlink="">
      <xdr:nvSpPr>
        <xdr:cNvPr id="286" name="【福祉施設】&#10;一人当たり面積該当値テキスト"/>
        <xdr:cNvSpPr txBox="1"/>
      </xdr:nvSpPr>
      <xdr:spPr>
        <a:xfrm>
          <a:off x="10515600"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5587</xdr:rowOff>
    </xdr:from>
    <xdr:to>
      <xdr:col>50</xdr:col>
      <xdr:colOff>165100</xdr:colOff>
      <xdr:row>80</xdr:row>
      <xdr:rowOff>107187</xdr:rowOff>
    </xdr:to>
    <xdr:sp macro="" textlink="">
      <xdr:nvSpPr>
        <xdr:cNvPr id="287" name="楕円 286"/>
        <xdr:cNvSpPr/>
      </xdr:nvSpPr>
      <xdr:spPr>
        <a:xfrm>
          <a:off x="9588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47244</xdr:rowOff>
    </xdr:from>
    <xdr:to>
      <xdr:col>55</xdr:col>
      <xdr:colOff>0</xdr:colOff>
      <xdr:row>80</xdr:row>
      <xdr:rowOff>56387</xdr:rowOff>
    </xdr:to>
    <xdr:cxnSp macro="">
      <xdr:nvCxnSpPr>
        <xdr:cNvPr id="288" name="直線コネクタ 287"/>
        <xdr:cNvCxnSpPr/>
      </xdr:nvCxnSpPr>
      <xdr:spPr>
        <a:xfrm flipV="1">
          <a:off x="9639300" y="137632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28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0"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123714</xdr:rowOff>
    </xdr:from>
    <xdr:ext cx="469744" cy="259045"/>
    <xdr:sp macro="" textlink="">
      <xdr:nvSpPr>
        <xdr:cNvPr id="291" name="n_1mainValue【福祉施設】&#10;一人当たり面積"/>
        <xdr:cNvSpPr txBox="1"/>
      </xdr:nvSpPr>
      <xdr:spPr>
        <a:xfrm>
          <a:off x="9391727"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24" name="フローチャート: 判断 323"/>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30" name="楕円 329"/>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31" name="【市民会館】&#10;有形固定資産減価償却率該当値テキスト"/>
        <xdr:cNvSpPr txBox="1"/>
      </xdr:nvSpPr>
      <xdr:spPr>
        <a:xfrm>
          <a:off x="4673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139700</xdr:rowOff>
    </xdr:from>
    <xdr:to>
      <xdr:col>20</xdr:col>
      <xdr:colOff>38100</xdr:colOff>
      <xdr:row>100</xdr:row>
      <xdr:rowOff>69850</xdr:rowOff>
    </xdr:to>
    <xdr:sp macro="" textlink="">
      <xdr:nvSpPr>
        <xdr:cNvPr id="332" name="楕円 331"/>
        <xdr:cNvSpPr/>
      </xdr:nvSpPr>
      <xdr:spPr>
        <a:xfrm>
          <a:off x="3746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19050</xdr:rowOff>
    </xdr:to>
    <xdr:cxnSp macro="">
      <xdr:nvCxnSpPr>
        <xdr:cNvPr id="333" name="直線コネクタ 332"/>
        <xdr:cNvCxnSpPr/>
      </xdr:nvCxnSpPr>
      <xdr:spPr>
        <a:xfrm flipV="1">
          <a:off x="3797300" y="17145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34"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3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86377</xdr:rowOff>
    </xdr:from>
    <xdr:ext cx="405111" cy="259045"/>
    <xdr:sp macro="" textlink="">
      <xdr:nvSpPr>
        <xdr:cNvPr id="336" name="n_1mainValue【市民会館】&#10;有形固定資産減価償却率"/>
        <xdr:cNvSpPr txBox="1"/>
      </xdr:nvSpPr>
      <xdr:spPr>
        <a:xfrm>
          <a:off x="3582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67"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70" name="フローチャート: 判断 36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103777</xdr:rowOff>
    </xdr:from>
    <xdr:to>
      <xdr:col>55</xdr:col>
      <xdr:colOff>50800</xdr:colOff>
      <xdr:row>109</xdr:row>
      <xdr:rowOff>33927</xdr:rowOff>
    </xdr:to>
    <xdr:sp macro="" textlink="">
      <xdr:nvSpPr>
        <xdr:cNvPr id="376" name="楕円 375"/>
        <xdr:cNvSpPr/>
      </xdr:nvSpPr>
      <xdr:spPr>
        <a:xfrm>
          <a:off x="10426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18704</xdr:rowOff>
    </xdr:from>
    <xdr:ext cx="469744" cy="259045"/>
    <xdr:sp macro="" textlink="">
      <xdr:nvSpPr>
        <xdr:cNvPr id="377" name="【市民会館】&#10;一人当たり面積該当値テキスト"/>
        <xdr:cNvSpPr txBox="1"/>
      </xdr:nvSpPr>
      <xdr:spPr>
        <a:xfrm>
          <a:off x="105156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103777</xdr:rowOff>
    </xdr:from>
    <xdr:to>
      <xdr:col>50</xdr:col>
      <xdr:colOff>165100</xdr:colOff>
      <xdr:row>109</xdr:row>
      <xdr:rowOff>33927</xdr:rowOff>
    </xdr:to>
    <xdr:sp macro="" textlink="">
      <xdr:nvSpPr>
        <xdr:cNvPr id="378" name="楕円 377"/>
        <xdr:cNvSpPr/>
      </xdr:nvSpPr>
      <xdr:spPr>
        <a:xfrm>
          <a:off x="9588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154577</xdr:rowOff>
    </xdr:from>
    <xdr:to>
      <xdr:col>55</xdr:col>
      <xdr:colOff>0</xdr:colOff>
      <xdr:row>108</xdr:row>
      <xdr:rowOff>154577</xdr:rowOff>
    </xdr:to>
    <xdr:cxnSp macro="">
      <xdr:nvCxnSpPr>
        <xdr:cNvPr id="379" name="直線コネクタ 378"/>
        <xdr:cNvCxnSpPr/>
      </xdr:nvCxnSpPr>
      <xdr:spPr>
        <a:xfrm>
          <a:off x="9639300" y="1867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80"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81"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25054</xdr:rowOff>
    </xdr:from>
    <xdr:ext cx="469744" cy="259045"/>
    <xdr:sp macro="" textlink="">
      <xdr:nvSpPr>
        <xdr:cNvPr id="382" name="n_1mainValue【市民会館】&#10;一人当たり面積"/>
        <xdr:cNvSpPr txBox="1"/>
      </xdr:nvSpPr>
      <xdr:spPr>
        <a:xfrm>
          <a:off x="9391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12"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15" name="フローチャート: 判断 41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38735</xdr:rowOff>
    </xdr:from>
    <xdr:to>
      <xdr:col>85</xdr:col>
      <xdr:colOff>177800</xdr:colOff>
      <xdr:row>42</xdr:row>
      <xdr:rowOff>140335</xdr:rowOff>
    </xdr:to>
    <xdr:sp macro="" textlink="">
      <xdr:nvSpPr>
        <xdr:cNvPr id="421" name="楕円 420"/>
        <xdr:cNvSpPr/>
      </xdr:nvSpPr>
      <xdr:spPr>
        <a:xfrm>
          <a:off x="162687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125112</xdr:rowOff>
    </xdr:from>
    <xdr:ext cx="405111" cy="259045"/>
    <xdr:sp macro="" textlink="">
      <xdr:nvSpPr>
        <xdr:cNvPr id="422" name="【一般廃棄物処理施設】&#10;有形固定資産減価償却率該当値テキスト"/>
        <xdr:cNvSpPr txBox="1"/>
      </xdr:nvSpPr>
      <xdr:spPr>
        <a:xfrm>
          <a:off x="16357600" y="715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23" name="楕円 422"/>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42</xdr:row>
      <xdr:rowOff>89535</xdr:rowOff>
    </xdr:to>
    <xdr:cxnSp macro="">
      <xdr:nvCxnSpPr>
        <xdr:cNvPr id="424" name="直線コネクタ 423"/>
        <xdr:cNvCxnSpPr/>
      </xdr:nvCxnSpPr>
      <xdr:spPr>
        <a:xfrm>
          <a:off x="15481300" y="6789420"/>
          <a:ext cx="8382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25"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2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27" name="n_1mainValue【一般廃棄物処理施設】&#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54"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57" name="フローチャート: 判断 456"/>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5421</xdr:rowOff>
    </xdr:from>
    <xdr:to>
      <xdr:col>116</xdr:col>
      <xdr:colOff>114300</xdr:colOff>
      <xdr:row>40</xdr:row>
      <xdr:rowOff>107021</xdr:rowOff>
    </xdr:to>
    <xdr:sp macro="" textlink="">
      <xdr:nvSpPr>
        <xdr:cNvPr id="463" name="楕円 462"/>
        <xdr:cNvSpPr/>
      </xdr:nvSpPr>
      <xdr:spPr>
        <a:xfrm>
          <a:off x="22110700" y="68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155298</xdr:rowOff>
    </xdr:from>
    <xdr:ext cx="534377" cy="259045"/>
    <xdr:sp macro="" textlink="">
      <xdr:nvSpPr>
        <xdr:cNvPr id="464" name="【一般廃棄物処理施設】&#10;一人当たり有形固定資産（償却資産）額該当値テキスト"/>
        <xdr:cNvSpPr txBox="1"/>
      </xdr:nvSpPr>
      <xdr:spPr>
        <a:xfrm>
          <a:off x="22199600" y="684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140038</xdr:rowOff>
    </xdr:from>
    <xdr:to>
      <xdr:col>112</xdr:col>
      <xdr:colOff>38100</xdr:colOff>
      <xdr:row>40</xdr:row>
      <xdr:rowOff>70188</xdr:rowOff>
    </xdr:to>
    <xdr:sp macro="" textlink="">
      <xdr:nvSpPr>
        <xdr:cNvPr id="465" name="楕円 464"/>
        <xdr:cNvSpPr/>
      </xdr:nvSpPr>
      <xdr:spPr>
        <a:xfrm>
          <a:off x="21272500" y="68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19388</xdr:rowOff>
    </xdr:from>
    <xdr:to>
      <xdr:col>116</xdr:col>
      <xdr:colOff>63500</xdr:colOff>
      <xdr:row>40</xdr:row>
      <xdr:rowOff>56221</xdr:rowOff>
    </xdr:to>
    <xdr:cxnSp macro="">
      <xdr:nvCxnSpPr>
        <xdr:cNvPr id="466" name="直線コネクタ 465"/>
        <xdr:cNvCxnSpPr/>
      </xdr:nvCxnSpPr>
      <xdr:spPr>
        <a:xfrm>
          <a:off x="21323300" y="6877388"/>
          <a:ext cx="8382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67"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68"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61315</xdr:rowOff>
    </xdr:from>
    <xdr:ext cx="534377" cy="259045"/>
    <xdr:sp macro="" textlink="">
      <xdr:nvSpPr>
        <xdr:cNvPr id="469" name="n_1mainValue【一般廃棄物処理施設】&#10;一人当たり有形固定資産（償却資産）額"/>
        <xdr:cNvSpPr txBox="1"/>
      </xdr:nvSpPr>
      <xdr:spPr>
        <a:xfrm>
          <a:off x="21043411" y="69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4" name="直線コネクタ 49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6" name="直線コネクタ 49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9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98" name="直線コネクタ 49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9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0" name="フローチャート: 判断 49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1" name="フローチャート: 判断 50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02" name="フローチャート: 判断 50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08" name="楕円 507"/>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09"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10" name="楕円 509"/>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11" name="直線コネクタ 510"/>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12"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513"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14"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0" name="直線コネクタ 539"/>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4" name="直線コネクタ 54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45"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6" name="フローチャート: 判断 545"/>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47" name="フローチャート: 判断 54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48" name="フローチャート: 判断 547"/>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54" name="楕円 553"/>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55"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56" name="楕円 555"/>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57" name="直線コネクタ 556"/>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5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59"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60"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6" name="直線コネクタ 58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8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88" name="直線コネクタ 58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0" name="直線コネクタ 58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91"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2" name="フローチャート: 判断 59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3" name="フローチャート: 判断 59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94" name="フローチャート: 判断 59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00" name="楕円 599"/>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01" name="【消防施設】&#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19957</xdr:rowOff>
    </xdr:from>
    <xdr:to>
      <xdr:col>81</xdr:col>
      <xdr:colOff>101600</xdr:colOff>
      <xdr:row>82</xdr:row>
      <xdr:rowOff>121557</xdr:rowOff>
    </xdr:to>
    <xdr:sp macro="" textlink="">
      <xdr:nvSpPr>
        <xdr:cNvPr id="602" name="楕円 601"/>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70757</xdr:rowOff>
    </xdr:to>
    <xdr:cxnSp macro="">
      <xdr:nvCxnSpPr>
        <xdr:cNvPr id="603" name="直線コネクタ 602"/>
        <xdr:cNvCxnSpPr/>
      </xdr:nvCxnSpPr>
      <xdr:spPr>
        <a:xfrm flipV="1">
          <a:off x="15481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604"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05"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112684</xdr:rowOff>
    </xdr:from>
    <xdr:ext cx="405111" cy="259045"/>
    <xdr:sp macro="" textlink="">
      <xdr:nvSpPr>
        <xdr:cNvPr id="606" name="n_1mainValue【消防施設】&#10;有形固定資産減価償却率"/>
        <xdr:cNvSpPr txBox="1"/>
      </xdr:nvSpPr>
      <xdr:spPr>
        <a:xfrm>
          <a:off x="15266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28" name="直線コネクタ 62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2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0" name="直線コネクタ 62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2" name="直線コネクタ 63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33"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4" name="フローチャート: 判断 63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5" name="フローチャート: 判断 63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36" name="フローチャート: 判断 63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42" name="楕円 641"/>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43"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44" name="楕円 643"/>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645" name="直線コネクタ 644"/>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46"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47"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48"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4" name="直線コネクタ 67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6" name="直線コネクタ 67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8" name="直線コネクタ 67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7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0" name="フローチャート: 判断 67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1" name="フローチャート: 判断 68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82" name="フローチャート: 判断 68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688" name="楕円 687"/>
        <xdr:cNvSpPr/>
      </xdr:nvSpPr>
      <xdr:spPr>
        <a:xfrm>
          <a:off x="162687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689" name="【庁舎】&#10;有形固定資産減価償却率該当値テキスト"/>
        <xdr:cNvSpPr txBox="1"/>
      </xdr:nvSpPr>
      <xdr:spPr>
        <a:xfrm>
          <a:off x="16357600"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90" name="楕円 689"/>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118655</xdr:rowOff>
    </xdr:to>
    <xdr:cxnSp macro="">
      <xdr:nvCxnSpPr>
        <xdr:cNvPr id="691" name="直線コネクタ 690"/>
        <xdr:cNvCxnSpPr/>
      </xdr:nvCxnSpPr>
      <xdr:spPr>
        <a:xfrm flipV="1">
          <a:off x="15481300" y="175722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9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93"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14532</xdr:rowOff>
    </xdr:from>
    <xdr:ext cx="405111" cy="259045"/>
    <xdr:sp macro="" textlink="">
      <xdr:nvSpPr>
        <xdr:cNvPr id="694" name="n_1mainValue【庁舎】&#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0" name="直線コネクタ 71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2" name="直線コネクタ 72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4" name="直線コネクタ 72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25"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6" name="フローチャート: 判断 72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27" name="フローチャート: 判断 72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28" name="フローチャート: 判断 72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169636</xdr:rowOff>
    </xdr:from>
    <xdr:to>
      <xdr:col>116</xdr:col>
      <xdr:colOff>114300</xdr:colOff>
      <xdr:row>108</xdr:row>
      <xdr:rowOff>99786</xdr:rowOff>
    </xdr:to>
    <xdr:sp macro="" textlink="">
      <xdr:nvSpPr>
        <xdr:cNvPr id="734" name="楕円 733"/>
        <xdr:cNvSpPr/>
      </xdr:nvSpPr>
      <xdr:spPr>
        <a:xfrm>
          <a:off x="221107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84563</xdr:rowOff>
    </xdr:from>
    <xdr:ext cx="469744" cy="259045"/>
    <xdr:sp macro="" textlink="">
      <xdr:nvSpPr>
        <xdr:cNvPr id="735" name="【庁舎】&#10;一人当たり面積該当値テキスト"/>
        <xdr:cNvSpPr txBox="1"/>
      </xdr:nvSpPr>
      <xdr:spPr>
        <a:xfrm>
          <a:off x="22199600" y="1842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736" name="楕円 735"/>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48986</xdr:rowOff>
    </xdr:from>
    <xdr:to>
      <xdr:col>116</xdr:col>
      <xdr:colOff>63500</xdr:colOff>
      <xdr:row>108</xdr:row>
      <xdr:rowOff>50074</xdr:rowOff>
    </xdr:to>
    <xdr:cxnSp macro="">
      <xdr:nvCxnSpPr>
        <xdr:cNvPr id="737" name="直線コネクタ 736"/>
        <xdr:cNvCxnSpPr/>
      </xdr:nvCxnSpPr>
      <xdr:spPr>
        <a:xfrm flipV="1">
          <a:off x="21323300" y="185655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38"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39"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740" name="n_1mainValue【庁舎】&#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類似団体と比較して、施設の老朽化が進んでいる施設は、市民会館（減価償却率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％）、庁舎（同</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市民会館として計上しているのは本町では社会福祉会館の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施設で、昭和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年供用開始のため、施設の耐用年数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年を経過したためである。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また、役場本庁舎は平成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年度に実施した空調設備の改修工事で資産額が増加したものの、建物の供用が昭和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年に開始し、耐用年数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年のうち</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年が経過したため、今後大規模修繕が必要となる可能性が考えられる。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需要額は幼稚園等の子どもの人数の減少に伴い減少し、基準財政収入額も、理論納税義務者の増加により町税収入が増額したものの国勢調査人口の減少による地方消費税交付金の減少が上回ったため、減少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結果、単年度の財政力指数は前年度とほぼ横ばいとなり、３ヵ年平均の財政力指数も前年度と同じとなりました。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自主財源は減少傾向にあるため、引き続き、人件費や公債費等の義務的経費の削減により歳出を抑制するとともに、徴収業務の強化に取り組み、財政基盤の強化に努めます。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町税や各種交付金等の経常一般財源が前年度比で微増となりましたが、経常経費は過去の地方債の元金償還が開始したことにより公債費が増加し、繰出金等も増加した結果、</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引き続き人件費の抑制や、地方債発行の抑制など義務的経費の抑制に努めます。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161079</xdr:rowOff>
    </xdr:to>
    <xdr:cxnSp macro="">
      <xdr:nvCxnSpPr>
        <xdr:cNvPr id="132" name="直線コネクタ 131"/>
        <xdr:cNvCxnSpPr/>
      </xdr:nvCxnSpPr>
      <xdr:spPr>
        <a:xfrm>
          <a:off x="4114800" y="1074674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116840</xdr:rowOff>
    </xdr:to>
    <xdr:cxnSp macro="">
      <xdr:nvCxnSpPr>
        <xdr:cNvPr id="135" name="直線コネクタ 134"/>
        <xdr:cNvCxnSpPr/>
      </xdr:nvCxnSpPr>
      <xdr:spPr>
        <a:xfrm>
          <a:off x="3225800" y="105697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12277</xdr:rowOff>
    </xdr:to>
    <xdr:cxnSp macro="">
      <xdr:nvCxnSpPr>
        <xdr:cNvPr id="138" name="直線コネクタ 137"/>
        <xdr:cNvCxnSpPr/>
      </xdr:nvCxnSpPr>
      <xdr:spPr>
        <a:xfrm flipV="1">
          <a:off x="2336800" y="1056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52494</xdr:rowOff>
    </xdr:to>
    <xdr:cxnSp macro="">
      <xdr:nvCxnSpPr>
        <xdr:cNvPr id="141" name="直線コネクタ 140"/>
        <xdr:cNvCxnSpPr/>
      </xdr:nvCxnSpPr>
      <xdr:spPr>
        <a:xfrm flipV="1">
          <a:off x="1447800" y="1064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110279</xdr:rowOff>
    </xdr:from>
    <xdr:to>
      <xdr:col>23</xdr:col>
      <xdr:colOff>184150</xdr:colOff>
      <xdr:row>63</xdr:row>
      <xdr:rowOff>40429</xdr:rowOff>
    </xdr:to>
    <xdr:sp macro="" textlink="">
      <xdr:nvSpPr>
        <xdr:cNvPr id="151" name="楕円 150"/>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126806</xdr:rowOff>
    </xdr:from>
    <xdr:ext cx="762000" cy="259045"/>
    <xdr:sp macro="" textlink="">
      <xdr:nvSpPr>
        <xdr:cNvPr id="152"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4" name="テキスト ボックス 153"/>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5" name="楕円 154"/>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56" name="テキスト ボックス 155"/>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7" name="楕円 156"/>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8" name="テキスト ボックス 157"/>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0" name="テキスト ボックス 159"/>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対前年度比で人件費は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19,043</a:t>
          </a:r>
          <a:r>
            <a:rPr kumimoji="1" lang="ja-JP" altLang="en-US" sz="1300">
              <a:latin typeface="ＭＳ Ｐゴシック" panose="020B0600070205080204" pitchFamily="50" charset="-128"/>
              <a:ea typeface="ＭＳ Ｐゴシック" panose="020B0600070205080204" pitchFamily="50" charset="-128"/>
            </a:rPr>
            <a:t>円高くなっていますが、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66850</xdr:rowOff>
    </xdr:from>
    <xdr:to>
      <xdr:col>23</xdr:col>
      <xdr:colOff>133350</xdr:colOff>
      <xdr:row>84</xdr:row>
      <xdr:rowOff>78062</xdr:rowOff>
    </xdr:to>
    <xdr:cxnSp macro="">
      <xdr:nvCxnSpPr>
        <xdr:cNvPr id="195" name="直線コネクタ 194"/>
        <xdr:cNvCxnSpPr/>
      </xdr:nvCxnSpPr>
      <xdr:spPr>
        <a:xfrm flipV="1">
          <a:off x="4114800" y="14468650"/>
          <a:ext cx="8382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77073</xdr:rowOff>
    </xdr:from>
    <xdr:to>
      <xdr:col>19</xdr:col>
      <xdr:colOff>133350</xdr:colOff>
      <xdr:row>84</xdr:row>
      <xdr:rowOff>78062</xdr:rowOff>
    </xdr:to>
    <xdr:cxnSp macro="">
      <xdr:nvCxnSpPr>
        <xdr:cNvPr id="198" name="直線コネクタ 197"/>
        <xdr:cNvCxnSpPr/>
      </xdr:nvCxnSpPr>
      <xdr:spPr>
        <a:xfrm>
          <a:off x="3225800" y="14478873"/>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35954</xdr:rowOff>
    </xdr:from>
    <xdr:to>
      <xdr:col>15</xdr:col>
      <xdr:colOff>82550</xdr:colOff>
      <xdr:row>84</xdr:row>
      <xdr:rowOff>77073</xdr:rowOff>
    </xdr:to>
    <xdr:cxnSp macro="">
      <xdr:nvCxnSpPr>
        <xdr:cNvPr id="201" name="直線コネクタ 200"/>
        <xdr:cNvCxnSpPr/>
      </xdr:nvCxnSpPr>
      <xdr:spPr>
        <a:xfrm>
          <a:off x="2336800" y="14437754"/>
          <a:ext cx="889000" cy="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167261</xdr:rowOff>
    </xdr:from>
    <xdr:to>
      <xdr:col>11</xdr:col>
      <xdr:colOff>31750</xdr:colOff>
      <xdr:row>84</xdr:row>
      <xdr:rowOff>35954</xdr:rowOff>
    </xdr:to>
    <xdr:cxnSp macro="">
      <xdr:nvCxnSpPr>
        <xdr:cNvPr id="204" name="直線コネクタ 203"/>
        <xdr:cNvCxnSpPr/>
      </xdr:nvCxnSpPr>
      <xdr:spPr>
        <a:xfrm>
          <a:off x="1447800" y="14397611"/>
          <a:ext cx="8890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16050</xdr:rowOff>
    </xdr:from>
    <xdr:to>
      <xdr:col>23</xdr:col>
      <xdr:colOff>184150</xdr:colOff>
      <xdr:row>84</xdr:row>
      <xdr:rowOff>117650</xdr:rowOff>
    </xdr:to>
    <xdr:sp macro="" textlink="">
      <xdr:nvSpPr>
        <xdr:cNvPr id="214" name="楕円 213"/>
        <xdr:cNvSpPr/>
      </xdr:nvSpPr>
      <xdr:spPr>
        <a:xfrm>
          <a:off x="4902200" y="144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159577</xdr:rowOff>
    </xdr:from>
    <xdr:ext cx="762000" cy="259045"/>
    <xdr:sp macro="" textlink="">
      <xdr:nvSpPr>
        <xdr:cNvPr id="215" name="人件費・物件費等の状況該当値テキスト"/>
        <xdr:cNvSpPr txBox="1"/>
      </xdr:nvSpPr>
      <xdr:spPr>
        <a:xfrm>
          <a:off x="5041900" y="143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27262</xdr:rowOff>
    </xdr:from>
    <xdr:to>
      <xdr:col>19</xdr:col>
      <xdr:colOff>184150</xdr:colOff>
      <xdr:row>84</xdr:row>
      <xdr:rowOff>128862</xdr:rowOff>
    </xdr:to>
    <xdr:sp macro="" textlink="">
      <xdr:nvSpPr>
        <xdr:cNvPr id="216" name="楕円 215"/>
        <xdr:cNvSpPr/>
      </xdr:nvSpPr>
      <xdr:spPr>
        <a:xfrm>
          <a:off x="4064000" y="14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113639</xdr:rowOff>
    </xdr:from>
    <xdr:ext cx="736600" cy="259045"/>
    <xdr:sp macro="" textlink="">
      <xdr:nvSpPr>
        <xdr:cNvPr id="217" name="テキスト ボックス 216"/>
        <xdr:cNvSpPr txBox="1"/>
      </xdr:nvSpPr>
      <xdr:spPr>
        <a:xfrm>
          <a:off x="3733800" y="1451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26273</xdr:rowOff>
    </xdr:from>
    <xdr:to>
      <xdr:col>15</xdr:col>
      <xdr:colOff>133350</xdr:colOff>
      <xdr:row>84</xdr:row>
      <xdr:rowOff>127873</xdr:rowOff>
    </xdr:to>
    <xdr:sp macro="" textlink="">
      <xdr:nvSpPr>
        <xdr:cNvPr id="218" name="楕円 217"/>
        <xdr:cNvSpPr/>
      </xdr:nvSpPr>
      <xdr:spPr>
        <a:xfrm>
          <a:off x="3175000" y="144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112650</xdr:rowOff>
    </xdr:from>
    <xdr:ext cx="762000" cy="259045"/>
    <xdr:sp macro="" textlink="">
      <xdr:nvSpPr>
        <xdr:cNvPr id="219" name="テキスト ボックス 218"/>
        <xdr:cNvSpPr txBox="1"/>
      </xdr:nvSpPr>
      <xdr:spPr>
        <a:xfrm>
          <a:off x="2844800" y="1451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156604</xdr:rowOff>
    </xdr:from>
    <xdr:to>
      <xdr:col>11</xdr:col>
      <xdr:colOff>82550</xdr:colOff>
      <xdr:row>84</xdr:row>
      <xdr:rowOff>86754</xdr:rowOff>
    </xdr:to>
    <xdr:sp macro="" textlink="">
      <xdr:nvSpPr>
        <xdr:cNvPr id="220" name="楕円 219"/>
        <xdr:cNvSpPr/>
      </xdr:nvSpPr>
      <xdr:spPr>
        <a:xfrm>
          <a:off x="2286000" y="143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71531</xdr:rowOff>
    </xdr:from>
    <xdr:ext cx="762000" cy="259045"/>
    <xdr:sp macro="" textlink="">
      <xdr:nvSpPr>
        <xdr:cNvPr id="221" name="テキスト ボックス 220"/>
        <xdr:cNvSpPr txBox="1"/>
      </xdr:nvSpPr>
      <xdr:spPr>
        <a:xfrm>
          <a:off x="1955800" y="144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116461</xdr:rowOff>
    </xdr:from>
    <xdr:to>
      <xdr:col>7</xdr:col>
      <xdr:colOff>31750</xdr:colOff>
      <xdr:row>84</xdr:row>
      <xdr:rowOff>46611</xdr:rowOff>
    </xdr:to>
    <xdr:sp macro="" textlink="">
      <xdr:nvSpPr>
        <xdr:cNvPr id="222" name="楕円 221"/>
        <xdr:cNvSpPr/>
      </xdr:nvSpPr>
      <xdr:spPr>
        <a:xfrm>
          <a:off x="1397000" y="143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31388</xdr:rowOff>
    </xdr:from>
    <xdr:ext cx="762000" cy="259045"/>
    <xdr:sp macro="" textlink="">
      <xdr:nvSpPr>
        <xdr:cNvPr id="223" name="テキスト ボックス 222"/>
        <xdr:cNvSpPr txBox="1"/>
      </xdr:nvSpPr>
      <xdr:spPr>
        <a:xfrm>
          <a:off x="1066800" y="144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ラスパイレス指数算定に用いる国家公務員と町職員との階層変動の差が前年度と比べ影響が大きかったことや、国の給与水準を上回る退職者の影響等によりラスパイレス指数は</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これまでも職員数の定員適正化等に取り組んできましたが、今後においても、国との均衡を考慮しながら、職員定数適正化に務めます。</a:t>
          </a:r>
        </a:p>
        <a:p>
          <a:r>
            <a:rPr kumimoji="1" lang="ja-JP" altLang="en-US" sz="1300">
              <a:latin typeface="ＭＳ Ｐゴシック" panose="020B0600070205080204" pitchFamily="50" charset="-128"/>
              <a:ea typeface="ＭＳ Ｐゴシック" panose="020B0600070205080204" pitchFamily="50" charset="-128"/>
            </a:rPr>
            <a:t>　なお、ラスパイレス指数は前年度数値を引用しています。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57" name="直線コネクタ 256"/>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29634</xdr:rowOff>
    </xdr:to>
    <xdr:cxnSp macro="">
      <xdr:nvCxnSpPr>
        <xdr:cNvPr id="260" name="直線コネクタ 259"/>
        <xdr:cNvCxnSpPr/>
      </xdr:nvCxnSpPr>
      <xdr:spPr>
        <a:xfrm flipV="1">
          <a:off x="15290800" y="152618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89</xdr:row>
      <xdr:rowOff>29634</xdr:rowOff>
    </xdr:to>
    <xdr:cxnSp macro="">
      <xdr:nvCxnSpPr>
        <xdr:cNvPr id="263" name="直線コネクタ 262"/>
        <xdr:cNvCxnSpPr/>
      </xdr:nvCxnSpPr>
      <xdr:spPr>
        <a:xfrm>
          <a:off x="14401800" y="1488651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141816</xdr:rowOff>
    </xdr:to>
    <xdr:cxnSp macro="">
      <xdr:nvCxnSpPr>
        <xdr:cNvPr id="266" name="直線コネクタ 265"/>
        <xdr:cNvCxnSpPr/>
      </xdr:nvCxnSpPr>
      <xdr:spPr>
        <a:xfrm>
          <a:off x="13512800" y="148328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6" name="楕円 275"/>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77" name="給与水準   （国との比較）該当値テキスト"/>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8" name="楕円 277"/>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79" name="テキスト ボックス 278"/>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0" name="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4" name="楕円 283"/>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5" name="テキスト ボックス 284"/>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当町では人口千人当たりの職員数は、</a:t>
          </a:r>
          <a:r>
            <a:rPr kumimoji="1" lang="en-US" altLang="ja-JP" sz="1300">
              <a:latin typeface="ＭＳ Ｐゴシック" panose="020B0600070205080204" pitchFamily="50" charset="-128"/>
              <a:ea typeface="ＭＳ Ｐゴシック" panose="020B0600070205080204" pitchFamily="50" charset="-128"/>
            </a:rPr>
            <a:t>7.56</a:t>
          </a:r>
          <a:r>
            <a:rPr kumimoji="1" lang="ja-JP" altLang="en-US" sz="1300">
              <a:latin typeface="ＭＳ Ｐゴシック" panose="020B0600070205080204" pitchFamily="50" charset="-128"/>
              <a:ea typeface="ＭＳ Ｐゴシック" panose="020B0600070205080204" pitchFamily="50" charset="-128"/>
            </a:rPr>
            <a:t>人と前年度と比較して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ポイント増加しています。職員数は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人で前年度と同数となりました。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ポイント高くなっていますが、町単独で消防本部を設置していることが職員数を押し上げる要因となっています。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143510</xdr:rowOff>
    </xdr:to>
    <xdr:cxnSp macro="">
      <xdr:nvCxnSpPr>
        <xdr:cNvPr id="320" name="直線コネクタ 319"/>
        <xdr:cNvCxnSpPr/>
      </xdr:nvCxnSpPr>
      <xdr:spPr>
        <a:xfrm>
          <a:off x="16179800" y="105939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61</xdr:row>
      <xdr:rowOff>143510</xdr:rowOff>
    </xdr:to>
    <xdr:cxnSp macro="">
      <xdr:nvCxnSpPr>
        <xdr:cNvPr id="323" name="直線コネクタ 322"/>
        <xdr:cNvCxnSpPr/>
      </xdr:nvCxnSpPr>
      <xdr:spPr>
        <a:xfrm flipV="1">
          <a:off x="15290800" y="1059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142170</xdr:rowOff>
    </xdr:from>
    <xdr:to>
      <xdr:col>72</xdr:col>
      <xdr:colOff>203200</xdr:colOff>
      <xdr:row>61</xdr:row>
      <xdr:rowOff>143510</xdr:rowOff>
    </xdr:to>
    <xdr:cxnSp macro="">
      <xdr:nvCxnSpPr>
        <xdr:cNvPr id="326" name="直線コネクタ 325"/>
        <xdr:cNvCxnSpPr/>
      </xdr:nvCxnSpPr>
      <xdr:spPr>
        <a:xfrm>
          <a:off x="14401800" y="10600620"/>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134126</xdr:rowOff>
    </xdr:from>
    <xdr:to>
      <xdr:col>68</xdr:col>
      <xdr:colOff>152400</xdr:colOff>
      <xdr:row>61</xdr:row>
      <xdr:rowOff>142170</xdr:rowOff>
    </xdr:to>
    <xdr:cxnSp macro="">
      <xdr:nvCxnSpPr>
        <xdr:cNvPr id="329" name="直線コネクタ 328"/>
        <xdr:cNvCxnSpPr/>
      </xdr:nvCxnSpPr>
      <xdr:spPr>
        <a:xfrm>
          <a:off x="13512800" y="1059257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1" name="楕円 340"/>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2" name="テキスト ボックス 341"/>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3" name="楕円 342"/>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4" name="テキスト ボックス 343"/>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91370</xdr:rowOff>
    </xdr:from>
    <xdr:to>
      <xdr:col>68</xdr:col>
      <xdr:colOff>203200</xdr:colOff>
      <xdr:row>62</xdr:row>
      <xdr:rowOff>21520</xdr:rowOff>
    </xdr:to>
    <xdr:sp macro="" textlink="">
      <xdr:nvSpPr>
        <xdr:cNvPr id="345" name="楕円 344"/>
        <xdr:cNvSpPr/>
      </xdr:nvSpPr>
      <xdr:spPr>
        <a:xfrm>
          <a:off x="14351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6297</xdr:rowOff>
    </xdr:from>
    <xdr:ext cx="762000" cy="259045"/>
    <xdr:sp macro="" textlink="">
      <xdr:nvSpPr>
        <xdr:cNvPr id="346" name="テキスト ボックス 345"/>
        <xdr:cNvSpPr txBox="1"/>
      </xdr:nvSpPr>
      <xdr:spPr>
        <a:xfrm>
          <a:off x="14020800" y="106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83326</xdr:rowOff>
    </xdr:from>
    <xdr:to>
      <xdr:col>64</xdr:col>
      <xdr:colOff>152400</xdr:colOff>
      <xdr:row>62</xdr:row>
      <xdr:rowOff>13476</xdr:rowOff>
    </xdr:to>
    <xdr:sp macro="" textlink="">
      <xdr:nvSpPr>
        <xdr:cNvPr id="347" name="楕円 346"/>
        <xdr:cNvSpPr/>
      </xdr:nvSpPr>
      <xdr:spPr>
        <a:xfrm>
          <a:off x="134620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169703</xdr:rowOff>
    </xdr:from>
    <xdr:ext cx="762000" cy="259045"/>
    <xdr:sp macro="" textlink="">
      <xdr:nvSpPr>
        <xdr:cNvPr id="348" name="テキスト ボックス 347"/>
        <xdr:cNvSpPr txBox="1"/>
      </xdr:nvSpPr>
      <xdr:spPr>
        <a:xfrm>
          <a:off x="13131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年度は過去の地方債の元金償還が始まったことにより、公債費が対前年度比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ポイント増加した結果、</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対策が増大すると見込まれるため、実質公債費比率は増加傾向に転じるものと考えられますが、地方債の借り入れにあたっては、各財政指標を注視し、将来に過度の負担を残さないように慎重に対応いた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23622</xdr:rowOff>
    </xdr:from>
    <xdr:to>
      <xdr:col>81</xdr:col>
      <xdr:colOff>44450</xdr:colOff>
      <xdr:row>37</xdr:row>
      <xdr:rowOff>62230</xdr:rowOff>
    </xdr:to>
    <xdr:cxnSp macro="">
      <xdr:nvCxnSpPr>
        <xdr:cNvPr id="380" name="直線コネクタ 379"/>
        <xdr:cNvCxnSpPr/>
      </xdr:nvCxnSpPr>
      <xdr:spPr>
        <a:xfrm>
          <a:off x="16179800" y="63672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23622</xdr:rowOff>
    </xdr:to>
    <xdr:cxnSp macro="">
      <xdr:nvCxnSpPr>
        <xdr:cNvPr id="383" name="直線コネクタ 382"/>
        <xdr:cNvCxnSpPr/>
      </xdr:nvCxnSpPr>
      <xdr:spPr>
        <a:xfrm>
          <a:off x="15290800" y="636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81534</xdr:rowOff>
    </xdr:to>
    <xdr:cxnSp macro="">
      <xdr:nvCxnSpPr>
        <xdr:cNvPr id="386" name="直線コネクタ 385"/>
        <xdr:cNvCxnSpPr/>
      </xdr:nvCxnSpPr>
      <xdr:spPr>
        <a:xfrm flipV="1">
          <a:off x="14401800" y="63672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81534</xdr:rowOff>
    </xdr:from>
    <xdr:to>
      <xdr:col>68</xdr:col>
      <xdr:colOff>152400</xdr:colOff>
      <xdr:row>38</xdr:row>
      <xdr:rowOff>25908</xdr:rowOff>
    </xdr:to>
    <xdr:cxnSp macro="">
      <xdr:nvCxnSpPr>
        <xdr:cNvPr id="389" name="直線コネクタ 388"/>
        <xdr:cNvCxnSpPr/>
      </xdr:nvCxnSpPr>
      <xdr:spPr>
        <a:xfrm flipV="1">
          <a:off x="13512800" y="642518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9" name="楕円 398"/>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0"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144272</xdr:rowOff>
    </xdr:from>
    <xdr:to>
      <xdr:col>77</xdr:col>
      <xdr:colOff>95250</xdr:colOff>
      <xdr:row>37</xdr:row>
      <xdr:rowOff>74422</xdr:rowOff>
    </xdr:to>
    <xdr:sp macro="" textlink="">
      <xdr:nvSpPr>
        <xdr:cNvPr id="401" name="楕円 400"/>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84599</xdr:rowOff>
    </xdr:from>
    <xdr:ext cx="736600" cy="259045"/>
    <xdr:sp macro="" textlink="">
      <xdr:nvSpPr>
        <xdr:cNvPr id="402" name="テキスト ボックス 401"/>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3" name="楕円 402"/>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4" name="テキスト ボックス 403"/>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30734</xdr:rowOff>
    </xdr:from>
    <xdr:to>
      <xdr:col>68</xdr:col>
      <xdr:colOff>203200</xdr:colOff>
      <xdr:row>37</xdr:row>
      <xdr:rowOff>132334</xdr:rowOff>
    </xdr:to>
    <xdr:sp macro="" textlink="">
      <xdr:nvSpPr>
        <xdr:cNvPr id="405" name="楕円 404"/>
        <xdr:cNvSpPr/>
      </xdr:nvSpPr>
      <xdr:spPr>
        <a:xfrm>
          <a:off x="14351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142511</xdr:rowOff>
    </xdr:from>
    <xdr:ext cx="762000" cy="259045"/>
    <xdr:sp macro="" textlink="">
      <xdr:nvSpPr>
        <xdr:cNvPr id="406" name="テキスト ボックス 405"/>
        <xdr:cNvSpPr txBox="1"/>
      </xdr:nvSpPr>
      <xdr:spPr>
        <a:xfrm>
          <a:off x="14020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146558</xdr:rowOff>
    </xdr:from>
    <xdr:to>
      <xdr:col>64</xdr:col>
      <xdr:colOff>152400</xdr:colOff>
      <xdr:row>38</xdr:row>
      <xdr:rowOff>76708</xdr:rowOff>
    </xdr:to>
    <xdr:sp macro="" textlink="">
      <xdr:nvSpPr>
        <xdr:cNvPr id="407" name="楕円 406"/>
        <xdr:cNvSpPr/>
      </xdr:nvSpPr>
      <xdr:spPr>
        <a:xfrm>
          <a:off x="13462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86885</xdr:rowOff>
    </xdr:from>
    <xdr:ext cx="762000" cy="259045"/>
    <xdr:sp macro="" textlink="">
      <xdr:nvSpPr>
        <xdr:cNvPr id="408" name="テキスト ボックス 407"/>
        <xdr:cNvSpPr txBox="1"/>
      </xdr:nvSpPr>
      <xdr:spPr>
        <a:xfrm>
          <a:off x="13131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下水道事業会計や猪名川上流広域ごみ処理施設組合に係る償還が進んでいることから、将来負担比率は－％（△</a:t>
          </a:r>
          <a:r>
            <a:rPr kumimoji="1" lang="en-US" altLang="ja-JP" sz="1300" baseline="0">
              <a:latin typeface="ＭＳ Ｐゴシック" panose="020B0600070205080204" pitchFamily="50" charset="-128"/>
              <a:ea typeface="ＭＳ Ｐゴシック" panose="020B0600070205080204" pitchFamily="50" charset="-128"/>
            </a:rPr>
            <a:t>91.9</a:t>
          </a:r>
          <a:r>
            <a:rPr kumimoji="1" lang="ja-JP" altLang="en-US" sz="1300" baseline="0">
              <a:latin typeface="ＭＳ Ｐゴシック" panose="020B0600070205080204" pitchFamily="50" charset="-128"/>
              <a:ea typeface="ＭＳ Ｐゴシック" panose="020B0600070205080204" pitchFamily="50" charset="-128"/>
            </a:rPr>
            <a:t>％）と類似団体平均を大きく上回っているものの、財政調整基金の取り崩しや公共事業の実施にまちづくり基金を充当したため前年度と比較し、</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ポイント悪化しました。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今後は公共施設の老朽化対策などにより、地方債残高の増加が見込まれるため、各財政指標を注視し、財政の健全な運営に努めます。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人件費に対する経常収支比率は、類似団体内平均より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ポイント上回っております。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これは、町単独消防本部の設置により職員数が類似団体平均と比較して多いことが主な要因であり、行政サービスの提供方法の差異によるものといえます。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引き続き人件費を抑制し、経常収支比率改善に努めます。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154432</xdr:rowOff>
    </xdr:to>
    <xdr:cxnSp macro="">
      <xdr:nvCxnSpPr>
        <xdr:cNvPr id="64" name="直線コネクタ 63"/>
        <xdr:cNvCxnSpPr/>
      </xdr:nvCxnSpPr>
      <xdr:spPr>
        <a:xfrm flipV="1">
          <a:off x="3987800" y="66375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154432</xdr:rowOff>
    </xdr:to>
    <xdr:cxnSp macro="">
      <xdr:nvCxnSpPr>
        <xdr:cNvPr id="67" name="直線コネクタ 66"/>
        <xdr:cNvCxnSpPr/>
      </xdr:nvCxnSpPr>
      <xdr:spPr>
        <a:xfrm>
          <a:off x="3098800" y="6600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94996</xdr:rowOff>
    </xdr:to>
    <xdr:cxnSp macro="">
      <xdr:nvCxnSpPr>
        <xdr:cNvPr id="70" name="直線コネクタ 69"/>
        <xdr:cNvCxnSpPr/>
      </xdr:nvCxnSpPr>
      <xdr:spPr>
        <a:xfrm flipV="1">
          <a:off x="2209800" y="6600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117856</xdr:rowOff>
    </xdr:to>
    <xdr:cxnSp macro="">
      <xdr:nvCxnSpPr>
        <xdr:cNvPr id="73" name="直線コネクタ 72"/>
        <xdr:cNvCxnSpPr/>
      </xdr:nvCxnSpPr>
      <xdr:spPr>
        <a:xfrm flipV="1">
          <a:off x="1320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物件費に対する経常収支比率は、類似団体内平均と比較し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引き続きコスト削減や事務の効率化を進め、健全な財政運営に努めます。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142240</xdr:rowOff>
    </xdr:to>
    <xdr:cxnSp macro="">
      <xdr:nvCxnSpPr>
        <xdr:cNvPr id="125" name="直線コネクタ 124"/>
        <xdr:cNvCxnSpPr/>
      </xdr:nvCxnSpPr>
      <xdr:spPr>
        <a:xfrm>
          <a:off x="15671800" y="2801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28" name="直線コネクタ 127"/>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119380</xdr:rowOff>
    </xdr:to>
    <xdr:cxnSp macro="">
      <xdr:nvCxnSpPr>
        <xdr:cNvPr id="131" name="直線コネクタ 130"/>
        <xdr:cNvCxnSpPr/>
      </xdr:nvCxnSpPr>
      <xdr:spPr>
        <a:xfrm flipV="1">
          <a:off x="13893800" y="275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119380</xdr:rowOff>
    </xdr:to>
    <xdr:cxnSp macro="">
      <xdr:nvCxnSpPr>
        <xdr:cNvPr id="134" name="直線コネクタ 133"/>
        <xdr:cNvCxnSpPr/>
      </xdr:nvCxnSpPr>
      <xdr:spPr>
        <a:xfrm>
          <a:off x="13004800" y="283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7" name="テキスト ボックス 146"/>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扶助費に対する経常収支比率は、扶助費が心身障害者（児）の介護給付費等の増加により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ポイント増加したため、対前年度比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ポイント増加しましたが、類似団体内平均より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今後も、これまで以上に社会保障関係経費の増加が予想されるため、財政を圧迫しないように適正な事業実施に努めます。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8" name="直線コネクタ 187"/>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140607</xdr:rowOff>
    </xdr:to>
    <xdr:cxnSp macro="">
      <xdr:nvCxnSpPr>
        <xdr:cNvPr id="191" name="直線コネクタ 190"/>
        <xdr:cNvCxnSpPr/>
      </xdr:nvCxnSpPr>
      <xdr:spPr>
        <a:xfrm>
          <a:off x="3098800" y="9461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55</xdr:row>
      <xdr:rowOff>31750</xdr:rowOff>
    </xdr:to>
    <xdr:cxnSp macro="">
      <xdr:nvCxnSpPr>
        <xdr:cNvPr id="194" name="直線コネクタ 193"/>
        <xdr:cNvCxnSpPr/>
      </xdr:nvCxnSpPr>
      <xdr:spPr>
        <a:xfrm>
          <a:off x="2209800" y="926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7257</xdr:rowOff>
    </xdr:to>
    <xdr:cxnSp macro="">
      <xdr:nvCxnSpPr>
        <xdr:cNvPr id="197" name="直線コネクタ 196"/>
        <xdr:cNvCxnSpPr/>
      </xdr:nvCxnSpPr>
      <xdr:spPr>
        <a:xfrm>
          <a:off x="1320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3" name="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5" name="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％と特別会計などへの繰出金</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％の合計です。 </a:t>
          </a:r>
        </a:p>
        <a:p>
          <a:r>
            <a:rPr kumimoji="1" lang="ja-JP" altLang="en-US" sz="1300">
              <a:latin typeface="ＭＳ Ｐゴシック" panose="020B0600070205080204" pitchFamily="50" charset="-128"/>
              <a:ea typeface="ＭＳ Ｐゴシック" panose="020B0600070205080204" pitchFamily="50" charset="-128"/>
            </a:rPr>
            <a:t>　維持補修費は対前年度比で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ポイント減少しましたが、繰出金は後期高齢者医療保険の被保険者数増加に伴い給付費が増加している影響で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ポイントの増加となり、その他の経常収支比率は対前年度比で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ポイント増加しました。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49" name="直線コネクタ 248"/>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146050</xdr:rowOff>
    </xdr:to>
    <xdr:cxnSp macro="">
      <xdr:nvCxnSpPr>
        <xdr:cNvPr id="252" name="直線コネクタ 251"/>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92710</xdr:rowOff>
    </xdr:to>
    <xdr:cxnSp macro="">
      <xdr:nvCxnSpPr>
        <xdr:cNvPr id="255" name="直線コネクタ 254"/>
        <xdr:cNvCxnSpPr/>
      </xdr:nvCxnSpPr>
      <xdr:spPr>
        <a:xfrm>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85090</xdr:rowOff>
    </xdr:to>
    <xdr:cxnSp macro="">
      <xdr:nvCxnSpPr>
        <xdr:cNvPr id="258" name="直線コネクタ 257"/>
        <xdr:cNvCxnSpPr/>
      </xdr:nvCxnSpPr>
      <xdr:spPr>
        <a:xfrm>
          <a:off x="13004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4" name="楕円 273"/>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5" name="テキスト ボックス 27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6" name="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下水道事業会計補助金などの増加の影響から、補助費等に対する経常収支比率は、類似団体内平均と比較し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ポイント下回っており、対前年度比で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今後も補助金の必要性や効果などの評価、検証を行いながら過度の支出とならないように努めます。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62992</xdr:rowOff>
    </xdr:to>
    <xdr:cxnSp macro="">
      <xdr:nvCxnSpPr>
        <xdr:cNvPr id="307" name="直線コネクタ 306"/>
        <xdr:cNvCxnSpPr/>
      </xdr:nvCxnSpPr>
      <xdr:spPr>
        <a:xfrm flipV="1">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62992</xdr:rowOff>
    </xdr:to>
    <xdr:cxnSp macro="">
      <xdr:nvCxnSpPr>
        <xdr:cNvPr id="310" name="直線コネクタ 309"/>
        <xdr:cNvCxnSpPr/>
      </xdr:nvCxnSpPr>
      <xdr:spPr>
        <a:xfrm>
          <a:off x="14782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104140</xdr:rowOff>
    </xdr:to>
    <xdr:cxnSp macro="">
      <xdr:nvCxnSpPr>
        <xdr:cNvPr id="313" name="直線コネクタ 312"/>
        <xdr:cNvCxnSpPr/>
      </xdr:nvCxnSpPr>
      <xdr:spPr>
        <a:xfrm flipV="1">
          <a:off x="13893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104140</xdr:rowOff>
    </xdr:to>
    <xdr:cxnSp macro="">
      <xdr:nvCxnSpPr>
        <xdr:cNvPr id="316" name="直線コネクタ 315"/>
        <xdr:cNvCxnSpPr/>
      </xdr:nvCxnSpPr>
      <xdr:spPr>
        <a:xfrm>
          <a:off x="13004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0" name="楕円 329"/>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1" name="テキスト ボックス 33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3" name="テキスト ボックス 332"/>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4" name="楕円 33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5" name="テキスト ボックス 33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過去の地方債の元金償還が始まったことに伴い公債費が増加した影響で、公債費に対する経常収支比率が対前年度比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ポイント増加したものの、類似団体内平均を</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ポイント下回っております。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臨時財政対策債の増加や国の経済対策による投資的事業の増加などにより地方債残高が増加傾向にあるため、将来世代に過度の負担を残さないよう注意を払い、財政の健全な運営に努めます。</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62230</xdr:rowOff>
    </xdr:to>
    <xdr:cxnSp macro="">
      <xdr:nvCxnSpPr>
        <xdr:cNvPr id="368" name="直線コネクタ 367"/>
        <xdr:cNvCxnSpPr/>
      </xdr:nvCxnSpPr>
      <xdr:spPr>
        <a:xfrm>
          <a:off x="3987800" y="12890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31750</xdr:rowOff>
    </xdr:to>
    <xdr:cxnSp macro="">
      <xdr:nvCxnSpPr>
        <xdr:cNvPr id="371" name="直線コネクタ 370"/>
        <xdr:cNvCxnSpPr/>
      </xdr:nvCxnSpPr>
      <xdr:spPr>
        <a:xfrm>
          <a:off x="3098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77470</xdr:rowOff>
    </xdr:to>
    <xdr:cxnSp macro="">
      <xdr:nvCxnSpPr>
        <xdr:cNvPr id="374" name="直線コネクタ 373"/>
        <xdr:cNvCxnSpPr/>
      </xdr:nvCxnSpPr>
      <xdr:spPr>
        <a:xfrm flipV="1">
          <a:off x="2209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5080</xdr:rowOff>
    </xdr:to>
    <xdr:cxnSp macro="">
      <xdr:nvCxnSpPr>
        <xdr:cNvPr id="377" name="直線コネクタ 376"/>
        <xdr:cNvCxnSpPr/>
      </xdr:nvCxnSpPr>
      <xdr:spPr>
        <a:xfrm flipV="1">
          <a:off x="1320800" y="12936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7" name="楕円 386"/>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8"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9" name="楕円 38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0" name="テキスト ボックス 38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1" name="楕円 390"/>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2" name="テキスト ボックス 391"/>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3" name="楕円 392"/>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4" name="テキスト ボックス 393"/>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5" name="楕円 394"/>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6" name="テキスト ボックス 395"/>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物件費や繰出金に対する経常収支比率が増加した影響により、経常収支比率</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％から地方債返済に係る公債費</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％を差し引いた公債費以外の経常収支比率については、</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ポイント悪化しました。 </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ポイント高くなっているため、今後も類似団体内平均を上回っている人件費及び物件費について、引き続き歳出抑制に努める必要があります。</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104139</xdr:rowOff>
    </xdr:to>
    <xdr:cxnSp macro="">
      <xdr:nvCxnSpPr>
        <xdr:cNvPr id="427" name="直線コネクタ 426"/>
        <xdr:cNvCxnSpPr/>
      </xdr:nvCxnSpPr>
      <xdr:spPr>
        <a:xfrm>
          <a:off x="15671800" y="134452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72137</xdr:rowOff>
    </xdr:to>
    <xdr:cxnSp macro="">
      <xdr:nvCxnSpPr>
        <xdr:cNvPr id="430" name="直線コネクタ 429"/>
        <xdr:cNvCxnSpPr/>
      </xdr:nvCxnSpPr>
      <xdr:spPr>
        <a:xfrm>
          <a:off x="14782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97282</xdr:rowOff>
    </xdr:to>
    <xdr:cxnSp macro="">
      <xdr:nvCxnSpPr>
        <xdr:cNvPr id="433" name="直線コネクタ 432"/>
        <xdr:cNvCxnSpPr/>
      </xdr:nvCxnSpPr>
      <xdr:spPr>
        <a:xfrm flipV="1">
          <a:off x="13893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97282</xdr:rowOff>
    </xdr:to>
    <xdr:cxnSp macro="">
      <xdr:nvCxnSpPr>
        <xdr:cNvPr id="436" name="直線コネクタ 435"/>
        <xdr:cNvCxnSpPr/>
      </xdr:nvCxnSpPr>
      <xdr:spPr>
        <a:xfrm>
          <a:off x="13004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6" name="楕円 445"/>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7"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8" name="楕円 447"/>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9" name="テキスト ボックス 44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0" name="楕円 449"/>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1" name="テキスト ボックス 45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2" name="楕円 451"/>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3" name="テキスト ボックス 452"/>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163522</xdr:rowOff>
    </xdr:from>
    <xdr:to>
      <xdr:col>29</xdr:col>
      <xdr:colOff>127000</xdr:colOff>
      <xdr:row>17</xdr:row>
      <xdr:rowOff>2228</xdr:rowOff>
    </xdr:to>
    <xdr:cxnSp macro="">
      <xdr:nvCxnSpPr>
        <xdr:cNvPr id="52" name="直線コネクタ 51"/>
        <xdr:cNvCxnSpPr/>
      </xdr:nvCxnSpPr>
      <xdr:spPr bwMode="auto">
        <a:xfrm flipV="1">
          <a:off x="5003800" y="2954347"/>
          <a:ext cx="647700" cy="1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2228</xdr:rowOff>
    </xdr:from>
    <xdr:to>
      <xdr:col>26</xdr:col>
      <xdr:colOff>50800</xdr:colOff>
      <xdr:row>17</xdr:row>
      <xdr:rowOff>10784</xdr:rowOff>
    </xdr:to>
    <xdr:cxnSp macro="">
      <xdr:nvCxnSpPr>
        <xdr:cNvPr id="55" name="直線コネクタ 54"/>
        <xdr:cNvCxnSpPr/>
      </xdr:nvCxnSpPr>
      <xdr:spPr bwMode="auto">
        <a:xfrm flipV="1">
          <a:off x="4305300" y="2964503"/>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10784</xdr:rowOff>
    </xdr:from>
    <xdr:to>
      <xdr:col>22</xdr:col>
      <xdr:colOff>114300</xdr:colOff>
      <xdr:row>17</xdr:row>
      <xdr:rowOff>74074</xdr:rowOff>
    </xdr:to>
    <xdr:cxnSp macro="">
      <xdr:nvCxnSpPr>
        <xdr:cNvPr id="58" name="直線コネクタ 57"/>
        <xdr:cNvCxnSpPr/>
      </xdr:nvCxnSpPr>
      <xdr:spPr bwMode="auto">
        <a:xfrm flipV="1">
          <a:off x="3606800" y="2973059"/>
          <a:ext cx="6985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74074</xdr:rowOff>
    </xdr:from>
    <xdr:to>
      <xdr:col>18</xdr:col>
      <xdr:colOff>177800</xdr:colOff>
      <xdr:row>17</xdr:row>
      <xdr:rowOff>102371</xdr:rowOff>
    </xdr:to>
    <xdr:cxnSp macro="">
      <xdr:nvCxnSpPr>
        <xdr:cNvPr id="61" name="直線コネクタ 60"/>
        <xdr:cNvCxnSpPr/>
      </xdr:nvCxnSpPr>
      <xdr:spPr bwMode="auto">
        <a:xfrm flipV="1">
          <a:off x="2908300" y="3036349"/>
          <a:ext cx="698500" cy="28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112722</xdr:rowOff>
    </xdr:from>
    <xdr:to>
      <xdr:col>29</xdr:col>
      <xdr:colOff>177800</xdr:colOff>
      <xdr:row>17</xdr:row>
      <xdr:rowOff>42872</xdr:rowOff>
    </xdr:to>
    <xdr:sp macro="" textlink="">
      <xdr:nvSpPr>
        <xdr:cNvPr id="71" name="楕円 70"/>
        <xdr:cNvSpPr/>
      </xdr:nvSpPr>
      <xdr:spPr bwMode="auto">
        <a:xfrm>
          <a:off x="5600700" y="290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129249</xdr:rowOff>
    </xdr:from>
    <xdr:ext cx="762000" cy="259045"/>
    <xdr:sp macro="" textlink="">
      <xdr:nvSpPr>
        <xdr:cNvPr id="72" name="人口1人当たり決算額の推移該当値テキスト130"/>
        <xdr:cNvSpPr txBox="1"/>
      </xdr:nvSpPr>
      <xdr:spPr>
        <a:xfrm>
          <a:off x="5740400" y="274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122878</xdr:rowOff>
    </xdr:from>
    <xdr:to>
      <xdr:col>26</xdr:col>
      <xdr:colOff>101600</xdr:colOff>
      <xdr:row>17</xdr:row>
      <xdr:rowOff>53028</xdr:rowOff>
    </xdr:to>
    <xdr:sp macro="" textlink="">
      <xdr:nvSpPr>
        <xdr:cNvPr id="73" name="楕円 72"/>
        <xdr:cNvSpPr/>
      </xdr:nvSpPr>
      <xdr:spPr bwMode="auto">
        <a:xfrm>
          <a:off x="4953000" y="291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63205</xdr:rowOff>
    </xdr:from>
    <xdr:ext cx="736600" cy="259045"/>
    <xdr:sp macro="" textlink="">
      <xdr:nvSpPr>
        <xdr:cNvPr id="74" name="テキスト ボックス 73"/>
        <xdr:cNvSpPr txBox="1"/>
      </xdr:nvSpPr>
      <xdr:spPr>
        <a:xfrm>
          <a:off x="4622800" y="2682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131434</xdr:rowOff>
    </xdr:from>
    <xdr:to>
      <xdr:col>22</xdr:col>
      <xdr:colOff>165100</xdr:colOff>
      <xdr:row>17</xdr:row>
      <xdr:rowOff>61584</xdr:rowOff>
    </xdr:to>
    <xdr:sp macro="" textlink="">
      <xdr:nvSpPr>
        <xdr:cNvPr id="75" name="楕円 74"/>
        <xdr:cNvSpPr/>
      </xdr:nvSpPr>
      <xdr:spPr bwMode="auto">
        <a:xfrm>
          <a:off x="4254500" y="292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71761</xdr:rowOff>
    </xdr:from>
    <xdr:ext cx="762000" cy="259045"/>
    <xdr:sp macro="" textlink="">
      <xdr:nvSpPr>
        <xdr:cNvPr id="76" name="テキスト ボックス 75"/>
        <xdr:cNvSpPr txBox="1"/>
      </xdr:nvSpPr>
      <xdr:spPr>
        <a:xfrm>
          <a:off x="3924300" y="26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23274</xdr:rowOff>
    </xdr:from>
    <xdr:to>
      <xdr:col>19</xdr:col>
      <xdr:colOff>38100</xdr:colOff>
      <xdr:row>17</xdr:row>
      <xdr:rowOff>124874</xdr:rowOff>
    </xdr:to>
    <xdr:sp macro="" textlink="">
      <xdr:nvSpPr>
        <xdr:cNvPr id="77" name="楕円 76"/>
        <xdr:cNvSpPr/>
      </xdr:nvSpPr>
      <xdr:spPr bwMode="auto">
        <a:xfrm>
          <a:off x="3556000" y="298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135051</xdr:rowOff>
    </xdr:from>
    <xdr:ext cx="762000" cy="259045"/>
    <xdr:sp macro="" textlink="">
      <xdr:nvSpPr>
        <xdr:cNvPr id="78" name="テキスト ボックス 77"/>
        <xdr:cNvSpPr txBox="1"/>
      </xdr:nvSpPr>
      <xdr:spPr>
        <a:xfrm>
          <a:off x="3225800" y="27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51571</xdr:rowOff>
    </xdr:from>
    <xdr:to>
      <xdr:col>15</xdr:col>
      <xdr:colOff>101600</xdr:colOff>
      <xdr:row>17</xdr:row>
      <xdr:rowOff>153171</xdr:rowOff>
    </xdr:to>
    <xdr:sp macro="" textlink="">
      <xdr:nvSpPr>
        <xdr:cNvPr id="79" name="楕円 78"/>
        <xdr:cNvSpPr/>
      </xdr:nvSpPr>
      <xdr:spPr bwMode="auto">
        <a:xfrm>
          <a:off x="2857500" y="301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163348</xdr:rowOff>
    </xdr:from>
    <xdr:ext cx="762000" cy="259045"/>
    <xdr:sp macro="" textlink="">
      <xdr:nvSpPr>
        <xdr:cNvPr id="80" name="テキスト ボックス 79"/>
        <xdr:cNvSpPr txBox="1"/>
      </xdr:nvSpPr>
      <xdr:spPr>
        <a:xfrm>
          <a:off x="2527300" y="27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32196</xdr:rowOff>
    </xdr:from>
    <xdr:to>
      <xdr:col>29</xdr:col>
      <xdr:colOff>127000</xdr:colOff>
      <xdr:row>37</xdr:row>
      <xdr:rowOff>58355</xdr:rowOff>
    </xdr:to>
    <xdr:cxnSp macro="">
      <xdr:nvCxnSpPr>
        <xdr:cNvPr id="115" name="直線コネクタ 114"/>
        <xdr:cNvCxnSpPr/>
      </xdr:nvCxnSpPr>
      <xdr:spPr bwMode="auto">
        <a:xfrm>
          <a:off x="5003800" y="7156896"/>
          <a:ext cx="647700" cy="26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32196</xdr:rowOff>
    </xdr:from>
    <xdr:to>
      <xdr:col>26</xdr:col>
      <xdr:colOff>50800</xdr:colOff>
      <xdr:row>37</xdr:row>
      <xdr:rowOff>116746</xdr:rowOff>
    </xdr:to>
    <xdr:cxnSp macro="">
      <xdr:nvCxnSpPr>
        <xdr:cNvPr id="118" name="直線コネクタ 117"/>
        <xdr:cNvCxnSpPr/>
      </xdr:nvCxnSpPr>
      <xdr:spPr bwMode="auto">
        <a:xfrm flipV="1">
          <a:off x="4305300" y="7156896"/>
          <a:ext cx="698500" cy="8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116746</xdr:rowOff>
    </xdr:from>
    <xdr:to>
      <xdr:col>22</xdr:col>
      <xdr:colOff>114300</xdr:colOff>
      <xdr:row>37</xdr:row>
      <xdr:rowOff>132976</xdr:rowOff>
    </xdr:to>
    <xdr:cxnSp macro="">
      <xdr:nvCxnSpPr>
        <xdr:cNvPr id="121" name="直線コネクタ 120"/>
        <xdr:cNvCxnSpPr/>
      </xdr:nvCxnSpPr>
      <xdr:spPr bwMode="auto">
        <a:xfrm flipV="1">
          <a:off x="3606800" y="7241446"/>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32980</xdr:rowOff>
    </xdr:from>
    <xdr:to>
      <xdr:col>18</xdr:col>
      <xdr:colOff>177800</xdr:colOff>
      <xdr:row>37</xdr:row>
      <xdr:rowOff>132976</xdr:rowOff>
    </xdr:to>
    <xdr:cxnSp macro="">
      <xdr:nvCxnSpPr>
        <xdr:cNvPr id="124" name="直線コネクタ 123"/>
        <xdr:cNvCxnSpPr/>
      </xdr:nvCxnSpPr>
      <xdr:spPr bwMode="auto">
        <a:xfrm>
          <a:off x="2908300" y="7157680"/>
          <a:ext cx="698500" cy="99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7555</xdr:rowOff>
    </xdr:from>
    <xdr:to>
      <xdr:col>29</xdr:col>
      <xdr:colOff>177800</xdr:colOff>
      <xdr:row>37</xdr:row>
      <xdr:rowOff>109155</xdr:rowOff>
    </xdr:to>
    <xdr:sp macro="" textlink="">
      <xdr:nvSpPr>
        <xdr:cNvPr id="134" name="楕円 133"/>
        <xdr:cNvSpPr/>
      </xdr:nvSpPr>
      <xdr:spPr bwMode="auto">
        <a:xfrm>
          <a:off x="5600700" y="713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151082</xdr:rowOff>
    </xdr:from>
    <xdr:ext cx="762000" cy="259045"/>
    <xdr:sp macro="" textlink="">
      <xdr:nvSpPr>
        <xdr:cNvPr id="135" name="人口1人当たり決算額の推移該当値テキスト445"/>
        <xdr:cNvSpPr txBox="1"/>
      </xdr:nvSpPr>
      <xdr:spPr>
        <a:xfrm>
          <a:off x="5740400" y="710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152846</xdr:rowOff>
    </xdr:from>
    <xdr:to>
      <xdr:col>26</xdr:col>
      <xdr:colOff>101600</xdr:colOff>
      <xdr:row>37</xdr:row>
      <xdr:rowOff>82996</xdr:rowOff>
    </xdr:to>
    <xdr:sp macro="" textlink="">
      <xdr:nvSpPr>
        <xdr:cNvPr id="136" name="楕円 135"/>
        <xdr:cNvSpPr/>
      </xdr:nvSpPr>
      <xdr:spPr bwMode="auto">
        <a:xfrm>
          <a:off x="4953000" y="710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67773</xdr:rowOff>
    </xdr:from>
    <xdr:ext cx="736600" cy="259045"/>
    <xdr:sp macro="" textlink="">
      <xdr:nvSpPr>
        <xdr:cNvPr id="137" name="テキスト ボックス 136"/>
        <xdr:cNvSpPr txBox="1"/>
      </xdr:nvSpPr>
      <xdr:spPr>
        <a:xfrm>
          <a:off x="4622800" y="719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65946</xdr:rowOff>
    </xdr:from>
    <xdr:to>
      <xdr:col>22</xdr:col>
      <xdr:colOff>165100</xdr:colOff>
      <xdr:row>37</xdr:row>
      <xdr:rowOff>167546</xdr:rowOff>
    </xdr:to>
    <xdr:sp macro="" textlink="">
      <xdr:nvSpPr>
        <xdr:cNvPr id="138" name="楕円 137"/>
        <xdr:cNvSpPr/>
      </xdr:nvSpPr>
      <xdr:spPr bwMode="auto">
        <a:xfrm>
          <a:off x="4254500" y="71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152323</xdr:rowOff>
    </xdr:from>
    <xdr:ext cx="762000" cy="259045"/>
    <xdr:sp macro="" textlink="">
      <xdr:nvSpPr>
        <xdr:cNvPr id="139" name="テキスト ボックス 138"/>
        <xdr:cNvSpPr txBox="1"/>
      </xdr:nvSpPr>
      <xdr:spPr>
        <a:xfrm>
          <a:off x="3924300" y="72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82176</xdr:rowOff>
    </xdr:from>
    <xdr:to>
      <xdr:col>19</xdr:col>
      <xdr:colOff>38100</xdr:colOff>
      <xdr:row>37</xdr:row>
      <xdr:rowOff>183776</xdr:rowOff>
    </xdr:to>
    <xdr:sp macro="" textlink="">
      <xdr:nvSpPr>
        <xdr:cNvPr id="140" name="楕円 139"/>
        <xdr:cNvSpPr/>
      </xdr:nvSpPr>
      <xdr:spPr bwMode="auto">
        <a:xfrm>
          <a:off x="3556000" y="72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168553</xdr:rowOff>
    </xdr:from>
    <xdr:ext cx="762000" cy="259045"/>
    <xdr:sp macro="" textlink="">
      <xdr:nvSpPr>
        <xdr:cNvPr id="141" name="テキスト ボックス 140"/>
        <xdr:cNvSpPr txBox="1"/>
      </xdr:nvSpPr>
      <xdr:spPr>
        <a:xfrm>
          <a:off x="3225800" y="72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153630</xdr:rowOff>
    </xdr:from>
    <xdr:to>
      <xdr:col>15</xdr:col>
      <xdr:colOff>101600</xdr:colOff>
      <xdr:row>37</xdr:row>
      <xdr:rowOff>83780</xdr:rowOff>
    </xdr:to>
    <xdr:sp macro="" textlink="">
      <xdr:nvSpPr>
        <xdr:cNvPr id="142" name="楕円 141"/>
        <xdr:cNvSpPr/>
      </xdr:nvSpPr>
      <xdr:spPr bwMode="auto">
        <a:xfrm>
          <a:off x="2857500" y="710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68557</xdr:rowOff>
    </xdr:from>
    <xdr:ext cx="762000" cy="259045"/>
    <xdr:sp macro="" textlink="">
      <xdr:nvSpPr>
        <xdr:cNvPr id="143" name="テキスト ボックス 142"/>
        <xdr:cNvSpPr txBox="1"/>
      </xdr:nvSpPr>
      <xdr:spPr>
        <a:xfrm>
          <a:off x="2527300" y="719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105230</xdr:rowOff>
    </xdr:from>
    <xdr:to>
      <xdr:col>24</xdr:col>
      <xdr:colOff>63500</xdr:colOff>
      <xdr:row>34</xdr:row>
      <xdr:rowOff>106994</xdr:rowOff>
    </xdr:to>
    <xdr:cxnSp macro="">
      <xdr:nvCxnSpPr>
        <xdr:cNvPr id="63" name="直線コネクタ 62"/>
        <xdr:cNvCxnSpPr/>
      </xdr:nvCxnSpPr>
      <xdr:spPr>
        <a:xfrm>
          <a:off x="3797300" y="5934530"/>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105230</xdr:rowOff>
    </xdr:from>
    <xdr:to>
      <xdr:col>19</xdr:col>
      <xdr:colOff>177800</xdr:colOff>
      <xdr:row>34</xdr:row>
      <xdr:rowOff>106814</xdr:rowOff>
    </xdr:to>
    <xdr:cxnSp macro="">
      <xdr:nvCxnSpPr>
        <xdr:cNvPr id="66" name="直線コネクタ 65"/>
        <xdr:cNvCxnSpPr/>
      </xdr:nvCxnSpPr>
      <xdr:spPr>
        <a:xfrm flipV="1">
          <a:off x="2908300" y="5934530"/>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106814</xdr:rowOff>
    </xdr:from>
    <xdr:to>
      <xdr:col>15</xdr:col>
      <xdr:colOff>50800</xdr:colOff>
      <xdr:row>34</xdr:row>
      <xdr:rowOff>139814</xdr:rowOff>
    </xdr:to>
    <xdr:cxnSp macro="">
      <xdr:nvCxnSpPr>
        <xdr:cNvPr id="69" name="直線コネクタ 68"/>
        <xdr:cNvCxnSpPr/>
      </xdr:nvCxnSpPr>
      <xdr:spPr>
        <a:xfrm flipV="1">
          <a:off x="2019300" y="5936114"/>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139814</xdr:rowOff>
    </xdr:from>
    <xdr:to>
      <xdr:col>10</xdr:col>
      <xdr:colOff>114300</xdr:colOff>
      <xdr:row>34</xdr:row>
      <xdr:rowOff>145725</xdr:rowOff>
    </xdr:to>
    <xdr:cxnSp macro="">
      <xdr:nvCxnSpPr>
        <xdr:cNvPr id="72" name="直線コネクタ 71"/>
        <xdr:cNvCxnSpPr/>
      </xdr:nvCxnSpPr>
      <xdr:spPr>
        <a:xfrm flipV="1">
          <a:off x="1130300" y="596911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56194</xdr:rowOff>
    </xdr:from>
    <xdr:to>
      <xdr:col>24</xdr:col>
      <xdr:colOff>114300</xdr:colOff>
      <xdr:row>34</xdr:row>
      <xdr:rowOff>157794</xdr:rowOff>
    </xdr:to>
    <xdr:sp macro="" textlink="">
      <xdr:nvSpPr>
        <xdr:cNvPr id="82" name="楕円 81"/>
        <xdr:cNvSpPr/>
      </xdr:nvSpPr>
      <xdr:spPr>
        <a:xfrm>
          <a:off x="4584700" y="58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79071</xdr:rowOff>
    </xdr:from>
    <xdr:ext cx="534377" cy="259045"/>
    <xdr:sp macro="" textlink="">
      <xdr:nvSpPr>
        <xdr:cNvPr id="83" name="人件費該当値テキスト"/>
        <xdr:cNvSpPr txBox="1"/>
      </xdr:nvSpPr>
      <xdr:spPr>
        <a:xfrm>
          <a:off x="4686300" y="57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54430</xdr:rowOff>
    </xdr:from>
    <xdr:to>
      <xdr:col>20</xdr:col>
      <xdr:colOff>38100</xdr:colOff>
      <xdr:row>34</xdr:row>
      <xdr:rowOff>156030</xdr:rowOff>
    </xdr:to>
    <xdr:sp macro="" textlink="">
      <xdr:nvSpPr>
        <xdr:cNvPr id="84" name="楕円 83"/>
        <xdr:cNvSpPr/>
      </xdr:nvSpPr>
      <xdr:spPr>
        <a:xfrm>
          <a:off x="3746500" y="58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1107</xdr:rowOff>
    </xdr:from>
    <xdr:ext cx="534377" cy="259045"/>
    <xdr:sp macro="" textlink="">
      <xdr:nvSpPr>
        <xdr:cNvPr id="85" name="テキスト ボックス 84"/>
        <xdr:cNvSpPr txBox="1"/>
      </xdr:nvSpPr>
      <xdr:spPr>
        <a:xfrm>
          <a:off x="3530111" y="56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56014</xdr:rowOff>
    </xdr:from>
    <xdr:to>
      <xdr:col>15</xdr:col>
      <xdr:colOff>101600</xdr:colOff>
      <xdr:row>34</xdr:row>
      <xdr:rowOff>157614</xdr:rowOff>
    </xdr:to>
    <xdr:sp macro="" textlink="">
      <xdr:nvSpPr>
        <xdr:cNvPr id="86" name="楕円 85"/>
        <xdr:cNvSpPr/>
      </xdr:nvSpPr>
      <xdr:spPr>
        <a:xfrm>
          <a:off x="2857500" y="58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2691</xdr:rowOff>
    </xdr:from>
    <xdr:ext cx="534377" cy="259045"/>
    <xdr:sp macro="" textlink="">
      <xdr:nvSpPr>
        <xdr:cNvPr id="87" name="テキスト ボックス 86"/>
        <xdr:cNvSpPr txBox="1"/>
      </xdr:nvSpPr>
      <xdr:spPr>
        <a:xfrm>
          <a:off x="2641111" y="56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89014</xdr:rowOff>
    </xdr:from>
    <xdr:to>
      <xdr:col>10</xdr:col>
      <xdr:colOff>165100</xdr:colOff>
      <xdr:row>35</xdr:row>
      <xdr:rowOff>19164</xdr:rowOff>
    </xdr:to>
    <xdr:sp macro="" textlink="">
      <xdr:nvSpPr>
        <xdr:cNvPr id="88" name="楕円 87"/>
        <xdr:cNvSpPr/>
      </xdr:nvSpPr>
      <xdr:spPr>
        <a:xfrm>
          <a:off x="1968500" y="59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35691</xdr:rowOff>
    </xdr:from>
    <xdr:ext cx="534377" cy="259045"/>
    <xdr:sp macro="" textlink="">
      <xdr:nvSpPr>
        <xdr:cNvPr id="89" name="テキスト ボックス 88"/>
        <xdr:cNvSpPr txBox="1"/>
      </xdr:nvSpPr>
      <xdr:spPr>
        <a:xfrm>
          <a:off x="1752111" y="56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94925</xdr:rowOff>
    </xdr:from>
    <xdr:to>
      <xdr:col>6</xdr:col>
      <xdr:colOff>38100</xdr:colOff>
      <xdr:row>35</xdr:row>
      <xdr:rowOff>25075</xdr:rowOff>
    </xdr:to>
    <xdr:sp macro="" textlink="">
      <xdr:nvSpPr>
        <xdr:cNvPr id="90" name="楕円 89"/>
        <xdr:cNvSpPr/>
      </xdr:nvSpPr>
      <xdr:spPr>
        <a:xfrm>
          <a:off x="1079500" y="59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41602</xdr:rowOff>
    </xdr:from>
    <xdr:ext cx="534377" cy="259045"/>
    <xdr:sp macro="" textlink="">
      <xdr:nvSpPr>
        <xdr:cNvPr id="91" name="テキスト ボックス 90"/>
        <xdr:cNvSpPr txBox="1"/>
      </xdr:nvSpPr>
      <xdr:spPr>
        <a:xfrm>
          <a:off x="863111" y="56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54704</xdr:rowOff>
    </xdr:from>
    <xdr:to>
      <xdr:col>24</xdr:col>
      <xdr:colOff>63500</xdr:colOff>
      <xdr:row>57</xdr:row>
      <xdr:rowOff>70206</xdr:rowOff>
    </xdr:to>
    <xdr:cxnSp macro="">
      <xdr:nvCxnSpPr>
        <xdr:cNvPr id="123" name="直線コネクタ 122"/>
        <xdr:cNvCxnSpPr/>
      </xdr:nvCxnSpPr>
      <xdr:spPr>
        <a:xfrm>
          <a:off x="3797300" y="9827354"/>
          <a:ext cx="8382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54704</xdr:rowOff>
    </xdr:from>
    <xdr:to>
      <xdr:col>19</xdr:col>
      <xdr:colOff>177800</xdr:colOff>
      <xdr:row>57</xdr:row>
      <xdr:rowOff>56762</xdr:rowOff>
    </xdr:to>
    <xdr:cxnSp macro="">
      <xdr:nvCxnSpPr>
        <xdr:cNvPr id="126" name="直線コネクタ 125"/>
        <xdr:cNvCxnSpPr/>
      </xdr:nvCxnSpPr>
      <xdr:spPr>
        <a:xfrm flipV="1">
          <a:off x="2908300" y="982735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56762</xdr:rowOff>
    </xdr:from>
    <xdr:to>
      <xdr:col>15</xdr:col>
      <xdr:colOff>50800</xdr:colOff>
      <xdr:row>57</xdr:row>
      <xdr:rowOff>83247</xdr:rowOff>
    </xdr:to>
    <xdr:cxnSp macro="">
      <xdr:nvCxnSpPr>
        <xdr:cNvPr id="129" name="直線コネクタ 128"/>
        <xdr:cNvCxnSpPr/>
      </xdr:nvCxnSpPr>
      <xdr:spPr>
        <a:xfrm flipV="1">
          <a:off x="2019300" y="9829412"/>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83247</xdr:rowOff>
    </xdr:from>
    <xdr:to>
      <xdr:col>10</xdr:col>
      <xdr:colOff>114300</xdr:colOff>
      <xdr:row>57</xdr:row>
      <xdr:rowOff>126778</xdr:rowOff>
    </xdr:to>
    <xdr:cxnSp macro="">
      <xdr:nvCxnSpPr>
        <xdr:cNvPr id="132" name="直線コネクタ 131"/>
        <xdr:cNvCxnSpPr/>
      </xdr:nvCxnSpPr>
      <xdr:spPr>
        <a:xfrm flipV="1">
          <a:off x="1130300" y="9855897"/>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19406</xdr:rowOff>
    </xdr:from>
    <xdr:to>
      <xdr:col>24</xdr:col>
      <xdr:colOff>114300</xdr:colOff>
      <xdr:row>57</xdr:row>
      <xdr:rowOff>121006</xdr:rowOff>
    </xdr:to>
    <xdr:sp macro="" textlink="">
      <xdr:nvSpPr>
        <xdr:cNvPr id="142" name="楕円 141"/>
        <xdr:cNvSpPr/>
      </xdr:nvSpPr>
      <xdr:spPr>
        <a:xfrm>
          <a:off x="4584700" y="9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42283</xdr:rowOff>
    </xdr:from>
    <xdr:ext cx="534377" cy="259045"/>
    <xdr:sp macro="" textlink="">
      <xdr:nvSpPr>
        <xdr:cNvPr id="143" name="物件費該当値テキスト"/>
        <xdr:cNvSpPr txBox="1"/>
      </xdr:nvSpPr>
      <xdr:spPr>
        <a:xfrm>
          <a:off x="4686300" y="96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3904</xdr:rowOff>
    </xdr:from>
    <xdr:to>
      <xdr:col>20</xdr:col>
      <xdr:colOff>38100</xdr:colOff>
      <xdr:row>57</xdr:row>
      <xdr:rowOff>105504</xdr:rowOff>
    </xdr:to>
    <xdr:sp macro="" textlink="">
      <xdr:nvSpPr>
        <xdr:cNvPr id="144" name="楕円 143"/>
        <xdr:cNvSpPr/>
      </xdr:nvSpPr>
      <xdr:spPr>
        <a:xfrm>
          <a:off x="3746500" y="97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122031</xdr:rowOff>
    </xdr:from>
    <xdr:ext cx="534377" cy="259045"/>
    <xdr:sp macro="" textlink="">
      <xdr:nvSpPr>
        <xdr:cNvPr id="145" name="テキスト ボックス 144"/>
        <xdr:cNvSpPr txBox="1"/>
      </xdr:nvSpPr>
      <xdr:spPr>
        <a:xfrm>
          <a:off x="3530111" y="95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5962</xdr:rowOff>
    </xdr:from>
    <xdr:to>
      <xdr:col>15</xdr:col>
      <xdr:colOff>101600</xdr:colOff>
      <xdr:row>57</xdr:row>
      <xdr:rowOff>107562</xdr:rowOff>
    </xdr:to>
    <xdr:sp macro="" textlink="">
      <xdr:nvSpPr>
        <xdr:cNvPr id="146" name="楕円 145"/>
        <xdr:cNvSpPr/>
      </xdr:nvSpPr>
      <xdr:spPr>
        <a:xfrm>
          <a:off x="2857500" y="977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124089</xdr:rowOff>
    </xdr:from>
    <xdr:ext cx="534377" cy="259045"/>
    <xdr:sp macro="" textlink="">
      <xdr:nvSpPr>
        <xdr:cNvPr id="147" name="テキスト ボックス 146"/>
        <xdr:cNvSpPr txBox="1"/>
      </xdr:nvSpPr>
      <xdr:spPr>
        <a:xfrm>
          <a:off x="2641111" y="95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32447</xdr:rowOff>
    </xdr:from>
    <xdr:to>
      <xdr:col>10</xdr:col>
      <xdr:colOff>165100</xdr:colOff>
      <xdr:row>57</xdr:row>
      <xdr:rowOff>134047</xdr:rowOff>
    </xdr:to>
    <xdr:sp macro="" textlink="">
      <xdr:nvSpPr>
        <xdr:cNvPr id="148" name="楕円 147"/>
        <xdr:cNvSpPr/>
      </xdr:nvSpPr>
      <xdr:spPr>
        <a:xfrm>
          <a:off x="1968500" y="98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150574</xdr:rowOff>
    </xdr:from>
    <xdr:ext cx="534377" cy="259045"/>
    <xdr:sp macro="" textlink="">
      <xdr:nvSpPr>
        <xdr:cNvPr id="149" name="テキスト ボックス 148"/>
        <xdr:cNvSpPr txBox="1"/>
      </xdr:nvSpPr>
      <xdr:spPr>
        <a:xfrm>
          <a:off x="1752111" y="95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75978</xdr:rowOff>
    </xdr:from>
    <xdr:to>
      <xdr:col>6</xdr:col>
      <xdr:colOff>38100</xdr:colOff>
      <xdr:row>58</xdr:row>
      <xdr:rowOff>6128</xdr:rowOff>
    </xdr:to>
    <xdr:sp macro="" textlink="">
      <xdr:nvSpPr>
        <xdr:cNvPr id="150" name="楕円 149"/>
        <xdr:cNvSpPr/>
      </xdr:nvSpPr>
      <xdr:spPr>
        <a:xfrm>
          <a:off x="1079500" y="98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22655</xdr:rowOff>
    </xdr:from>
    <xdr:ext cx="534377" cy="259045"/>
    <xdr:sp macro="" textlink="">
      <xdr:nvSpPr>
        <xdr:cNvPr id="151" name="テキスト ボックス 150"/>
        <xdr:cNvSpPr txBox="1"/>
      </xdr:nvSpPr>
      <xdr:spPr>
        <a:xfrm>
          <a:off x="863111" y="96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51536</xdr:rowOff>
    </xdr:from>
    <xdr:to>
      <xdr:col>24</xdr:col>
      <xdr:colOff>63500</xdr:colOff>
      <xdr:row>78</xdr:row>
      <xdr:rowOff>57480</xdr:rowOff>
    </xdr:to>
    <xdr:cxnSp macro="">
      <xdr:nvCxnSpPr>
        <xdr:cNvPr id="180" name="直線コネクタ 179"/>
        <xdr:cNvCxnSpPr/>
      </xdr:nvCxnSpPr>
      <xdr:spPr>
        <a:xfrm>
          <a:off x="3797300" y="1342463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20904</xdr:rowOff>
    </xdr:from>
    <xdr:to>
      <xdr:col>19</xdr:col>
      <xdr:colOff>177800</xdr:colOff>
      <xdr:row>78</xdr:row>
      <xdr:rowOff>51536</xdr:rowOff>
    </xdr:to>
    <xdr:cxnSp macro="">
      <xdr:nvCxnSpPr>
        <xdr:cNvPr id="183" name="直線コネクタ 182"/>
        <xdr:cNvCxnSpPr/>
      </xdr:nvCxnSpPr>
      <xdr:spPr>
        <a:xfrm>
          <a:off x="2908300" y="1339400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20904</xdr:rowOff>
    </xdr:from>
    <xdr:to>
      <xdr:col>15</xdr:col>
      <xdr:colOff>50800</xdr:colOff>
      <xdr:row>78</xdr:row>
      <xdr:rowOff>33096</xdr:rowOff>
    </xdr:to>
    <xdr:cxnSp macro="">
      <xdr:nvCxnSpPr>
        <xdr:cNvPr id="186" name="直線コネクタ 185"/>
        <xdr:cNvCxnSpPr/>
      </xdr:nvCxnSpPr>
      <xdr:spPr>
        <a:xfrm flipV="1">
          <a:off x="2019300" y="133940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27152</xdr:rowOff>
    </xdr:from>
    <xdr:to>
      <xdr:col>10</xdr:col>
      <xdr:colOff>114300</xdr:colOff>
      <xdr:row>78</xdr:row>
      <xdr:rowOff>33096</xdr:rowOff>
    </xdr:to>
    <xdr:cxnSp macro="">
      <xdr:nvCxnSpPr>
        <xdr:cNvPr id="189" name="直線コネクタ 188"/>
        <xdr:cNvCxnSpPr/>
      </xdr:nvCxnSpPr>
      <xdr:spPr>
        <a:xfrm>
          <a:off x="1130300" y="1340025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6680</xdr:rowOff>
    </xdr:from>
    <xdr:to>
      <xdr:col>24</xdr:col>
      <xdr:colOff>114300</xdr:colOff>
      <xdr:row>78</xdr:row>
      <xdr:rowOff>108280</xdr:rowOff>
    </xdr:to>
    <xdr:sp macro="" textlink="">
      <xdr:nvSpPr>
        <xdr:cNvPr id="199" name="楕円 198"/>
        <xdr:cNvSpPr/>
      </xdr:nvSpPr>
      <xdr:spPr>
        <a:xfrm>
          <a:off x="45847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156557</xdr:rowOff>
    </xdr:from>
    <xdr:ext cx="469744" cy="259045"/>
    <xdr:sp macro="" textlink="">
      <xdr:nvSpPr>
        <xdr:cNvPr id="200" name="維持補修費該当値テキスト"/>
        <xdr:cNvSpPr txBox="1"/>
      </xdr:nvSpPr>
      <xdr:spPr>
        <a:xfrm>
          <a:off x="4686300" y="133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736</xdr:rowOff>
    </xdr:from>
    <xdr:to>
      <xdr:col>20</xdr:col>
      <xdr:colOff>38100</xdr:colOff>
      <xdr:row>78</xdr:row>
      <xdr:rowOff>102336</xdr:rowOff>
    </xdr:to>
    <xdr:sp macro="" textlink="">
      <xdr:nvSpPr>
        <xdr:cNvPr id="201" name="楕円 200"/>
        <xdr:cNvSpPr/>
      </xdr:nvSpPr>
      <xdr:spPr>
        <a:xfrm>
          <a:off x="37465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93463</xdr:rowOff>
    </xdr:from>
    <xdr:ext cx="469744" cy="259045"/>
    <xdr:sp macro="" textlink="">
      <xdr:nvSpPr>
        <xdr:cNvPr id="202" name="テキスト ボックス 201"/>
        <xdr:cNvSpPr txBox="1"/>
      </xdr:nvSpPr>
      <xdr:spPr>
        <a:xfrm>
          <a:off x="3562428" y="134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141554</xdr:rowOff>
    </xdr:from>
    <xdr:to>
      <xdr:col>15</xdr:col>
      <xdr:colOff>101600</xdr:colOff>
      <xdr:row>78</xdr:row>
      <xdr:rowOff>71704</xdr:rowOff>
    </xdr:to>
    <xdr:sp macro="" textlink="">
      <xdr:nvSpPr>
        <xdr:cNvPr id="203" name="楕円 202"/>
        <xdr:cNvSpPr/>
      </xdr:nvSpPr>
      <xdr:spPr>
        <a:xfrm>
          <a:off x="2857500" y="133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62831</xdr:rowOff>
    </xdr:from>
    <xdr:ext cx="469744" cy="259045"/>
    <xdr:sp macro="" textlink="">
      <xdr:nvSpPr>
        <xdr:cNvPr id="204" name="テキスト ボックス 203"/>
        <xdr:cNvSpPr txBox="1"/>
      </xdr:nvSpPr>
      <xdr:spPr>
        <a:xfrm>
          <a:off x="2673428"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153746</xdr:rowOff>
    </xdr:from>
    <xdr:to>
      <xdr:col>10</xdr:col>
      <xdr:colOff>165100</xdr:colOff>
      <xdr:row>78</xdr:row>
      <xdr:rowOff>83896</xdr:rowOff>
    </xdr:to>
    <xdr:sp macro="" textlink="">
      <xdr:nvSpPr>
        <xdr:cNvPr id="205" name="楕円 204"/>
        <xdr:cNvSpPr/>
      </xdr:nvSpPr>
      <xdr:spPr>
        <a:xfrm>
          <a:off x="1968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75023</xdr:rowOff>
    </xdr:from>
    <xdr:ext cx="469744" cy="259045"/>
    <xdr:sp macro="" textlink="">
      <xdr:nvSpPr>
        <xdr:cNvPr id="206" name="テキスト ボックス 205"/>
        <xdr:cNvSpPr txBox="1"/>
      </xdr:nvSpPr>
      <xdr:spPr>
        <a:xfrm>
          <a:off x="1784428" y="1344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147802</xdr:rowOff>
    </xdr:from>
    <xdr:to>
      <xdr:col>6</xdr:col>
      <xdr:colOff>38100</xdr:colOff>
      <xdr:row>78</xdr:row>
      <xdr:rowOff>77952</xdr:rowOff>
    </xdr:to>
    <xdr:sp macro="" textlink="">
      <xdr:nvSpPr>
        <xdr:cNvPr id="207" name="楕円 206"/>
        <xdr:cNvSpPr/>
      </xdr:nvSpPr>
      <xdr:spPr>
        <a:xfrm>
          <a:off x="1079500" y="133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69079</xdr:rowOff>
    </xdr:from>
    <xdr:ext cx="469744" cy="259045"/>
    <xdr:sp macro="" textlink="">
      <xdr:nvSpPr>
        <xdr:cNvPr id="208" name="テキスト ボックス 207"/>
        <xdr:cNvSpPr txBox="1"/>
      </xdr:nvSpPr>
      <xdr:spPr>
        <a:xfrm>
          <a:off x="895428" y="134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84347</xdr:rowOff>
    </xdr:from>
    <xdr:to>
      <xdr:col>24</xdr:col>
      <xdr:colOff>63500</xdr:colOff>
      <xdr:row>98</xdr:row>
      <xdr:rowOff>97425</xdr:rowOff>
    </xdr:to>
    <xdr:cxnSp macro="">
      <xdr:nvCxnSpPr>
        <xdr:cNvPr id="240" name="直線コネクタ 239"/>
        <xdr:cNvCxnSpPr/>
      </xdr:nvCxnSpPr>
      <xdr:spPr>
        <a:xfrm flipV="1">
          <a:off x="3797300" y="16886447"/>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97425</xdr:rowOff>
    </xdr:from>
    <xdr:to>
      <xdr:col>19</xdr:col>
      <xdr:colOff>177800</xdr:colOff>
      <xdr:row>98</xdr:row>
      <xdr:rowOff>144680</xdr:rowOff>
    </xdr:to>
    <xdr:cxnSp macro="">
      <xdr:nvCxnSpPr>
        <xdr:cNvPr id="243" name="直線コネクタ 242"/>
        <xdr:cNvCxnSpPr/>
      </xdr:nvCxnSpPr>
      <xdr:spPr>
        <a:xfrm flipV="1">
          <a:off x="2908300" y="16899525"/>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144680</xdr:rowOff>
    </xdr:from>
    <xdr:to>
      <xdr:col>15</xdr:col>
      <xdr:colOff>50800</xdr:colOff>
      <xdr:row>99</xdr:row>
      <xdr:rowOff>57975</xdr:rowOff>
    </xdr:to>
    <xdr:cxnSp macro="">
      <xdr:nvCxnSpPr>
        <xdr:cNvPr id="246" name="直線コネクタ 245"/>
        <xdr:cNvCxnSpPr/>
      </xdr:nvCxnSpPr>
      <xdr:spPr>
        <a:xfrm flipV="1">
          <a:off x="2019300" y="16946780"/>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57975</xdr:rowOff>
    </xdr:from>
    <xdr:to>
      <xdr:col>10</xdr:col>
      <xdr:colOff>114300</xdr:colOff>
      <xdr:row>99</xdr:row>
      <xdr:rowOff>138083</xdr:rowOff>
    </xdr:to>
    <xdr:cxnSp macro="">
      <xdr:nvCxnSpPr>
        <xdr:cNvPr id="249" name="直線コネクタ 248"/>
        <xdr:cNvCxnSpPr/>
      </xdr:nvCxnSpPr>
      <xdr:spPr>
        <a:xfrm flipV="1">
          <a:off x="1130300" y="17031525"/>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33547</xdr:rowOff>
    </xdr:from>
    <xdr:to>
      <xdr:col>24</xdr:col>
      <xdr:colOff>114300</xdr:colOff>
      <xdr:row>98</xdr:row>
      <xdr:rowOff>135147</xdr:rowOff>
    </xdr:to>
    <xdr:sp macro="" textlink="">
      <xdr:nvSpPr>
        <xdr:cNvPr id="259" name="楕円 258"/>
        <xdr:cNvSpPr/>
      </xdr:nvSpPr>
      <xdr:spPr>
        <a:xfrm>
          <a:off x="45847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11974</xdr:rowOff>
    </xdr:from>
    <xdr:ext cx="534377" cy="259045"/>
    <xdr:sp macro="" textlink="">
      <xdr:nvSpPr>
        <xdr:cNvPr id="260" name="扶助費該当値テキスト"/>
        <xdr:cNvSpPr txBox="1"/>
      </xdr:nvSpPr>
      <xdr:spPr>
        <a:xfrm>
          <a:off x="4686300" y="168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46625</xdr:rowOff>
    </xdr:from>
    <xdr:to>
      <xdr:col>20</xdr:col>
      <xdr:colOff>38100</xdr:colOff>
      <xdr:row>98</xdr:row>
      <xdr:rowOff>148225</xdr:rowOff>
    </xdr:to>
    <xdr:sp macro="" textlink="">
      <xdr:nvSpPr>
        <xdr:cNvPr id="261" name="楕円 260"/>
        <xdr:cNvSpPr/>
      </xdr:nvSpPr>
      <xdr:spPr>
        <a:xfrm>
          <a:off x="3746500" y="16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139352</xdr:rowOff>
    </xdr:from>
    <xdr:ext cx="534377" cy="259045"/>
    <xdr:sp macro="" textlink="">
      <xdr:nvSpPr>
        <xdr:cNvPr id="262" name="テキスト ボックス 261"/>
        <xdr:cNvSpPr txBox="1"/>
      </xdr:nvSpPr>
      <xdr:spPr>
        <a:xfrm>
          <a:off x="3530111" y="169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93880</xdr:rowOff>
    </xdr:from>
    <xdr:to>
      <xdr:col>15</xdr:col>
      <xdr:colOff>101600</xdr:colOff>
      <xdr:row>99</xdr:row>
      <xdr:rowOff>24030</xdr:rowOff>
    </xdr:to>
    <xdr:sp macro="" textlink="">
      <xdr:nvSpPr>
        <xdr:cNvPr id="263" name="楕円 262"/>
        <xdr:cNvSpPr/>
      </xdr:nvSpPr>
      <xdr:spPr>
        <a:xfrm>
          <a:off x="2857500" y="168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15157</xdr:rowOff>
    </xdr:from>
    <xdr:ext cx="534377" cy="259045"/>
    <xdr:sp macro="" textlink="">
      <xdr:nvSpPr>
        <xdr:cNvPr id="264" name="テキスト ボックス 263"/>
        <xdr:cNvSpPr txBox="1"/>
      </xdr:nvSpPr>
      <xdr:spPr>
        <a:xfrm>
          <a:off x="2641111" y="169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7175</xdr:rowOff>
    </xdr:from>
    <xdr:to>
      <xdr:col>10</xdr:col>
      <xdr:colOff>165100</xdr:colOff>
      <xdr:row>99</xdr:row>
      <xdr:rowOff>108775</xdr:rowOff>
    </xdr:to>
    <xdr:sp macro="" textlink="">
      <xdr:nvSpPr>
        <xdr:cNvPr id="265" name="楕円 264"/>
        <xdr:cNvSpPr/>
      </xdr:nvSpPr>
      <xdr:spPr>
        <a:xfrm>
          <a:off x="1968500" y="169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99902</xdr:rowOff>
    </xdr:from>
    <xdr:ext cx="534377" cy="259045"/>
    <xdr:sp macro="" textlink="">
      <xdr:nvSpPr>
        <xdr:cNvPr id="266" name="テキスト ボックス 265"/>
        <xdr:cNvSpPr txBox="1"/>
      </xdr:nvSpPr>
      <xdr:spPr>
        <a:xfrm>
          <a:off x="1752111" y="170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87283</xdr:rowOff>
    </xdr:from>
    <xdr:to>
      <xdr:col>6</xdr:col>
      <xdr:colOff>38100</xdr:colOff>
      <xdr:row>100</xdr:row>
      <xdr:rowOff>17433</xdr:rowOff>
    </xdr:to>
    <xdr:sp macro="" textlink="">
      <xdr:nvSpPr>
        <xdr:cNvPr id="267" name="楕円 266"/>
        <xdr:cNvSpPr/>
      </xdr:nvSpPr>
      <xdr:spPr>
        <a:xfrm>
          <a:off x="1079500" y="170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8560</xdr:rowOff>
    </xdr:from>
    <xdr:ext cx="534377" cy="259045"/>
    <xdr:sp macro="" textlink="">
      <xdr:nvSpPr>
        <xdr:cNvPr id="268" name="テキスト ボックス 267"/>
        <xdr:cNvSpPr txBox="1"/>
      </xdr:nvSpPr>
      <xdr:spPr>
        <a:xfrm>
          <a:off x="863111" y="171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162440</xdr:rowOff>
    </xdr:from>
    <xdr:to>
      <xdr:col>55</xdr:col>
      <xdr:colOff>0</xdr:colOff>
      <xdr:row>36</xdr:row>
      <xdr:rowOff>170573</xdr:rowOff>
    </xdr:to>
    <xdr:cxnSp macro="">
      <xdr:nvCxnSpPr>
        <xdr:cNvPr id="293" name="直線コネクタ 292"/>
        <xdr:cNvCxnSpPr/>
      </xdr:nvCxnSpPr>
      <xdr:spPr>
        <a:xfrm flipV="1">
          <a:off x="9639300" y="6334640"/>
          <a:ext cx="8382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160908</xdr:rowOff>
    </xdr:from>
    <xdr:to>
      <xdr:col>50</xdr:col>
      <xdr:colOff>114300</xdr:colOff>
      <xdr:row>36</xdr:row>
      <xdr:rowOff>170573</xdr:rowOff>
    </xdr:to>
    <xdr:cxnSp macro="">
      <xdr:nvCxnSpPr>
        <xdr:cNvPr id="296" name="直線コネクタ 295"/>
        <xdr:cNvCxnSpPr/>
      </xdr:nvCxnSpPr>
      <xdr:spPr>
        <a:xfrm>
          <a:off x="8750300" y="6333108"/>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160908</xdr:rowOff>
    </xdr:from>
    <xdr:to>
      <xdr:col>45</xdr:col>
      <xdr:colOff>177800</xdr:colOff>
      <xdr:row>36</xdr:row>
      <xdr:rowOff>166926</xdr:rowOff>
    </xdr:to>
    <xdr:cxnSp macro="">
      <xdr:nvCxnSpPr>
        <xdr:cNvPr id="299" name="直線コネクタ 298"/>
        <xdr:cNvCxnSpPr/>
      </xdr:nvCxnSpPr>
      <xdr:spPr>
        <a:xfrm flipV="1">
          <a:off x="7861300" y="6333108"/>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166926</xdr:rowOff>
    </xdr:from>
    <xdr:to>
      <xdr:col>41</xdr:col>
      <xdr:colOff>50800</xdr:colOff>
      <xdr:row>37</xdr:row>
      <xdr:rowOff>1660</xdr:rowOff>
    </xdr:to>
    <xdr:cxnSp macro="">
      <xdr:nvCxnSpPr>
        <xdr:cNvPr id="302" name="直線コネクタ 301"/>
        <xdr:cNvCxnSpPr/>
      </xdr:nvCxnSpPr>
      <xdr:spPr>
        <a:xfrm flipV="1">
          <a:off x="6972300" y="6339126"/>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111640</xdr:rowOff>
    </xdr:from>
    <xdr:to>
      <xdr:col>55</xdr:col>
      <xdr:colOff>50800</xdr:colOff>
      <xdr:row>37</xdr:row>
      <xdr:rowOff>41790</xdr:rowOff>
    </xdr:to>
    <xdr:sp macro="" textlink="">
      <xdr:nvSpPr>
        <xdr:cNvPr id="312" name="楕円 311"/>
        <xdr:cNvSpPr/>
      </xdr:nvSpPr>
      <xdr:spPr>
        <a:xfrm>
          <a:off x="10426700" y="62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90067</xdr:rowOff>
    </xdr:from>
    <xdr:ext cx="534377" cy="259045"/>
    <xdr:sp macro="" textlink="">
      <xdr:nvSpPr>
        <xdr:cNvPr id="313" name="補助費等該当値テキスト"/>
        <xdr:cNvSpPr txBox="1"/>
      </xdr:nvSpPr>
      <xdr:spPr>
        <a:xfrm>
          <a:off x="10528300" y="62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119773</xdr:rowOff>
    </xdr:from>
    <xdr:to>
      <xdr:col>50</xdr:col>
      <xdr:colOff>165100</xdr:colOff>
      <xdr:row>37</xdr:row>
      <xdr:rowOff>49923</xdr:rowOff>
    </xdr:to>
    <xdr:sp macro="" textlink="">
      <xdr:nvSpPr>
        <xdr:cNvPr id="314" name="楕円 313"/>
        <xdr:cNvSpPr/>
      </xdr:nvSpPr>
      <xdr:spPr>
        <a:xfrm>
          <a:off x="9588500" y="62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41050</xdr:rowOff>
    </xdr:from>
    <xdr:ext cx="534377" cy="259045"/>
    <xdr:sp macro="" textlink="">
      <xdr:nvSpPr>
        <xdr:cNvPr id="315" name="テキスト ボックス 314"/>
        <xdr:cNvSpPr txBox="1"/>
      </xdr:nvSpPr>
      <xdr:spPr>
        <a:xfrm>
          <a:off x="9372111" y="63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110108</xdr:rowOff>
    </xdr:from>
    <xdr:to>
      <xdr:col>46</xdr:col>
      <xdr:colOff>38100</xdr:colOff>
      <xdr:row>37</xdr:row>
      <xdr:rowOff>40258</xdr:rowOff>
    </xdr:to>
    <xdr:sp macro="" textlink="">
      <xdr:nvSpPr>
        <xdr:cNvPr id="316" name="楕円 315"/>
        <xdr:cNvSpPr/>
      </xdr:nvSpPr>
      <xdr:spPr>
        <a:xfrm>
          <a:off x="8699500" y="62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31385</xdr:rowOff>
    </xdr:from>
    <xdr:ext cx="534377" cy="259045"/>
    <xdr:sp macro="" textlink="">
      <xdr:nvSpPr>
        <xdr:cNvPr id="317" name="テキスト ボックス 316"/>
        <xdr:cNvSpPr txBox="1"/>
      </xdr:nvSpPr>
      <xdr:spPr>
        <a:xfrm>
          <a:off x="8483111" y="63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116126</xdr:rowOff>
    </xdr:from>
    <xdr:to>
      <xdr:col>41</xdr:col>
      <xdr:colOff>101600</xdr:colOff>
      <xdr:row>37</xdr:row>
      <xdr:rowOff>46276</xdr:rowOff>
    </xdr:to>
    <xdr:sp macro="" textlink="">
      <xdr:nvSpPr>
        <xdr:cNvPr id="318" name="楕円 317"/>
        <xdr:cNvSpPr/>
      </xdr:nvSpPr>
      <xdr:spPr>
        <a:xfrm>
          <a:off x="7810500" y="62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37403</xdr:rowOff>
    </xdr:from>
    <xdr:ext cx="534377" cy="259045"/>
    <xdr:sp macro="" textlink="">
      <xdr:nvSpPr>
        <xdr:cNvPr id="319" name="テキスト ボックス 318"/>
        <xdr:cNvSpPr txBox="1"/>
      </xdr:nvSpPr>
      <xdr:spPr>
        <a:xfrm>
          <a:off x="7594111" y="63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122310</xdr:rowOff>
    </xdr:from>
    <xdr:to>
      <xdr:col>36</xdr:col>
      <xdr:colOff>165100</xdr:colOff>
      <xdr:row>37</xdr:row>
      <xdr:rowOff>52460</xdr:rowOff>
    </xdr:to>
    <xdr:sp macro="" textlink="">
      <xdr:nvSpPr>
        <xdr:cNvPr id="320" name="楕円 319"/>
        <xdr:cNvSpPr/>
      </xdr:nvSpPr>
      <xdr:spPr>
        <a:xfrm>
          <a:off x="6921500" y="62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43587</xdr:rowOff>
    </xdr:from>
    <xdr:ext cx="534377" cy="259045"/>
    <xdr:sp macro="" textlink="">
      <xdr:nvSpPr>
        <xdr:cNvPr id="321" name="テキスト ボックス 320"/>
        <xdr:cNvSpPr txBox="1"/>
      </xdr:nvSpPr>
      <xdr:spPr>
        <a:xfrm>
          <a:off x="6705111" y="638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113480</xdr:rowOff>
    </xdr:from>
    <xdr:to>
      <xdr:col>55</xdr:col>
      <xdr:colOff>0</xdr:colOff>
      <xdr:row>58</xdr:row>
      <xdr:rowOff>8232</xdr:rowOff>
    </xdr:to>
    <xdr:cxnSp macro="">
      <xdr:nvCxnSpPr>
        <xdr:cNvPr id="350" name="直線コネクタ 349"/>
        <xdr:cNvCxnSpPr/>
      </xdr:nvCxnSpPr>
      <xdr:spPr>
        <a:xfrm>
          <a:off x="9639300" y="9886130"/>
          <a:ext cx="8382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113480</xdr:rowOff>
    </xdr:from>
    <xdr:to>
      <xdr:col>50</xdr:col>
      <xdr:colOff>114300</xdr:colOff>
      <xdr:row>58</xdr:row>
      <xdr:rowOff>22832</xdr:rowOff>
    </xdr:to>
    <xdr:cxnSp macro="">
      <xdr:nvCxnSpPr>
        <xdr:cNvPr id="353" name="直線コネクタ 352"/>
        <xdr:cNvCxnSpPr/>
      </xdr:nvCxnSpPr>
      <xdr:spPr>
        <a:xfrm flipV="1">
          <a:off x="8750300" y="9886130"/>
          <a:ext cx="889000" cy="8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59294</xdr:rowOff>
    </xdr:from>
    <xdr:to>
      <xdr:col>45</xdr:col>
      <xdr:colOff>177800</xdr:colOff>
      <xdr:row>58</xdr:row>
      <xdr:rowOff>22832</xdr:rowOff>
    </xdr:to>
    <xdr:cxnSp macro="">
      <xdr:nvCxnSpPr>
        <xdr:cNvPr id="356" name="直線コネクタ 355"/>
        <xdr:cNvCxnSpPr/>
      </xdr:nvCxnSpPr>
      <xdr:spPr>
        <a:xfrm>
          <a:off x="7861300" y="9831944"/>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59294</xdr:rowOff>
    </xdr:from>
    <xdr:to>
      <xdr:col>41</xdr:col>
      <xdr:colOff>50800</xdr:colOff>
      <xdr:row>58</xdr:row>
      <xdr:rowOff>29957</xdr:rowOff>
    </xdr:to>
    <xdr:cxnSp macro="">
      <xdr:nvCxnSpPr>
        <xdr:cNvPr id="359" name="直線コネクタ 358"/>
        <xdr:cNvCxnSpPr/>
      </xdr:nvCxnSpPr>
      <xdr:spPr>
        <a:xfrm flipV="1">
          <a:off x="6972300" y="9831944"/>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128882</xdr:rowOff>
    </xdr:from>
    <xdr:to>
      <xdr:col>55</xdr:col>
      <xdr:colOff>50800</xdr:colOff>
      <xdr:row>58</xdr:row>
      <xdr:rowOff>59032</xdr:rowOff>
    </xdr:to>
    <xdr:sp macro="" textlink="">
      <xdr:nvSpPr>
        <xdr:cNvPr id="369" name="楕円 368"/>
        <xdr:cNvSpPr/>
      </xdr:nvSpPr>
      <xdr:spPr>
        <a:xfrm>
          <a:off x="10426700" y="99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107309</xdr:rowOff>
    </xdr:from>
    <xdr:ext cx="534377" cy="259045"/>
    <xdr:sp macro="" textlink="">
      <xdr:nvSpPr>
        <xdr:cNvPr id="370" name="普通建設事業費該当値テキスト"/>
        <xdr:cNvSpPr txBox="1"/>
      </xdr:nvSpPr>
      <xdr:spPr>
        <a:xfrm>
          <a:off x="10528300" y="98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62680</xdr:rowOff>
    </xdr:from>
    <xdr:to>
      <xdr:col>50</xdr:col>
      <xdr:colOff>165100</xdr:colOff>
      <xdr:row>57</xdr:row>
      <xdr:rowOff>164280</xdr:rowOff>
    </xdr:to>
    <xdr:sp macro="" textlink="">
      <xdr:nvSpPr>
        <xdr:cNvPr id="371" name="楕円 370"/>
        <xdr:cNvSpPr/>
      </xdr:nvSpPr>
      <xdr:spPr>
        <a:xfrm>
          <a:off x="9588500" y="98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155407</xdr:rowOff>
    </xdr:from>
    <xdr:ext cx="534377" cy="259045"/>
    <xdr:sp macro="" textlink="">
      <xdr:nvSpPr>
        <xdr:cNvPr id="372" name="テキスト ボックス 371"/>
        <xdr:cNvSpPr txBox="1"/>
      </xdr:nvSpPr>
      <xdr:spPr>
        <a:xfrm>
          <a:off x="9372111" y="99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143482</xdr:rowOff>
    </xdr:from>
    <xdr:to>
      <xdr:col>46</xdr:col>
      <xdr:colOff>38100</xdr:colOff>
      <xdr:row>58</xdr:row>
      <xdr:rowOff>73632</xdr:rowOff>
    </xdr:to>
    <xdr:sp macro="" textlink="">
      <xdr:nvSpPr>
        <xdr:cNvPr id="373" name="楕円 372"/>
        <xdr:cNvSpPr/>
      </xdr:nvSpPr>
      <xdr:spPr>
        <a:xfrm>
          <a:off x="8699500" y="99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64759</xdr:rowOff>
    </xdr:from>
    <xdr:ext cx="534377" cy="259045"/>
    <xdr:sp macro="" textlink="">
      <xdr:nvSpPr>
        <xdr:cNvPr id="374" name="テキスト ボックス 373"/>
        <xdr:cNvSpPr txBox="1"/>
      </xdr:nvSpPr>
      <xdr:spPr>
        <a:xfrm>
          <a:off x="8483111" y="100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8494</xdr:rowOff>
    </xdr:from>
    <xdr:to>
      <xdr:col>41</xdr:col>
      <xdr:colOff>101600</xdr:colOff>
      <xdr:row>57</xdr:row>
      <xdr:rowOff>110094</xdr:rowOff>
    </xdr:to>
    <xdr:sp macro="" textlink="">
      <xdr:nvSpPr>
        <xdr:cNvPr id="375" name="楕円 374"/>
        <xdr:cNvSpPr/>
      </xdr:nvSpPr>
      <xdr:spPr>
        <a:xfrm>
          <a:off x="7810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101221</xdr:rowOff>
    </xdr:from>
    <xdr:ext cx="534377" cy="259045"/>
    <xdr:sp macro="" textlink="">
      <xdr:nvSpPr>
        <xdr:cNvPr id="376" name="テキスト ボックス 375"/>
        <xdr:cNvSpPr txBox="1"/>
      </xdr:nvSpPr>
      <xdr:spPr>
        <a:xfrm>
          <a:off x="7594111" y="98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150607</xdr:rowOff>
    </xdr:from>
    <xdr:to>
      <xdr:col>36</xdr:col>
      <xdr:colOff>165100</xdr:colOff>
      <xdr:row>58</xdr:row>
      <xdr:rowOff>80757</xdr:rowOff>
    </xdr:to>
    <xdr:sp macro="" textlink="">
      <xdr:nvSpPr>
        <xdr:cNvPr id="377" name="楕円 376"/>
        <xdr:cNvSpPr/>
      </xdr:nvSpPr>
      <xdr:spPr>
        <a:xfrm>
          <a:off x="6921500" y="99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71884</xdr:rowOff>
    </xdr:from>
    <xdr:ext cx="534377" cy="259045"/>
    <xdr:sp macro="" textlink="">
      <xdr:nvSpPr>
        <xdr:cNvPr id="378" name="テキスト ボックス 377"/>
        <xdr:cNvSpPr txBox="1"/>
      </xdr:nvSpPr>
      <xdr:spPr>
        <a:xfrm>
          <a:off x="6705111" y="100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11423</xdr:rowOff>
    </xdr:from>
    <xdr:to>
      <xdr:col>55</xdr:col>
      <xdr:colOff>0</xdr:colOff>
      <xdr:row>79</xdr:row>
      <xdr:rowOff>25253</xdr:rowOff>
    </xdr:to>
    <xdr:cxnSp macro="">
      <xdr:nvCxnSpPr>
        <xdr:cNvPr id="409" name="直線コネクタ 408"/>
        <xdr:cNvCxnSpPr/>
      </xdr:nvCxnSpPr>
      <xdr:spPr>
        <a:xfrm>
          <a:off x="9639300" y="13384523"/>
          <a:ext cx="8382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11423</xdr:rowOff>
    </xdr:from>
    <xdr:to>
      <xdr:col>50</xdr:col>
      <xdr:colOff>114300</xdr:colOff>
      <xdr:row>78</xdr:row>
      <xdr:rowOff>80133</xdr:rowOff>
    </xdr:to>
    <xdr:cxnSp macro="">
      <xdr:nvCxnSpPr>
        <xdr:cNvPr id="412" name="直線コネクタ 411"/>
        <xdr:cNvCxnSpPr/>
      </xdr:nvCxnSpPr>
      <xdr:spPr>
        <a:xfrm flipV="1">
          <a:off x="8750300" y="13384523"/>
          <a:ext cx="8890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69830</xdr:rowOff>
    </xdr:from>
    <xdr:to>
      <xdr:col>45</xdr:col>
      <xdr:colOff>177800</xdr:colOff>
      <xdr:row>78</xdr:row>
      <xdr:rowOff>80133</xdr:rowOff>
    </xdr:to>
    <xdr:cxnSp macro="">
      <xdr:nvCxnSpPr>
        <xdr:cNvPr id="415" name="直線コネクタ 414"/>
        <xdr:cNvCxnSpPr/>
      </xdr:nvCxnSpPr>
      <xdr:spPr>
        <a:xfrm>
          <a:off x="7861300" y="13271480"/>
          <a:ext cx="889000" cy="18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145903</xdr:rowOff>
    </xdr:from>
    <xdr:to>
      <xdr:col>55</xdr:col>
      <xdr:colOff>50800</xdr:colOff>
      <xdr:row>79</xdr:row>
      <xdr:rowOff>76053</xdr:rowOff>
    </xdr:to>
    <xdr:sp macro="" textlink="">
      <xdr:nvSpPr>
        <xdr:cNvPr id="425" name="楕円 424"/>
        <xdr:cNvSpPr/>
      </xdr:nvSpPr>
      <xdr:spPr>
        <a:xfrm>
          <a:off x="10426700" y="135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60830</xdr:rowOff>
    </xdr:from>
    <xdr:ext cx="469744" cy="259045"/>
    <xdr:sp macro="" textlink="">
      <xdr:nvSpPr>
        <xdr:cNvPr id="426" name="普通建設事業費 （ うち新規整備　）該当値テキスト"/>
        <xdr:cNvSpPr txBox="1"/>
      </xdr:nvSpPr>
      <xdr:spPr>
        <a:xfrm>
          <a:off x="10528300" y="1343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132073</xdr:rowOff>
    </xdr:from>
    <xdr:to>
      <xdr:col>50</xdr:col>
      <xdr:colOff>165100</xdr:colOff>
      <xdr:row>78</xdr:row>
      <xdr:rowOff>62223</xdr:rowOff>
    </xdr:to>
    <xdr:sp macro="" textlink="">
      <xdr:nvSpPr>
        <xdr:cNvPr id="427" name="楕円 426"/>
        <xdr:cNvSpPr/>
      </xdr:nvSpPr>
      <xdr:spPr>
        <a:xfrm>
          <a:off x="9588500" y="133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78750</xdr:rowOff>
    </xdr:from>
    <xdr:ext cx="534377" cy="259045"/>
    <xdr:sp macro="" textlink="">
      <xdr:nvSpPr>
        <xdr:cNvPr id="428" name="テキスト ボックス 427"/>
        <xdr:cNvSpPr txBox="1"/>
      </xdr:nvSpPr>
      <xdr:spPr>
        <a:xfrm>
          <a:off x="9372111" y="131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29333</xdr:rowOff>
    </xdr:from>
    <xdr:to>
      <xdr:col>46</xdr:col>
      <xdr:colOff>38100</xdr:colOff>
      <xdr:row>78</xdr:row>
      <xdr:rowOff>130933</xdr:rowOff>
    </xdr:to>
    <xdr:sp macro="" textlink="">
      <xdr:nvSpPr>
        <xdr:cNvPr id="429" name="楕円 428"/>
        <xdr:cNvSpPr/>
      </xdr:nvSpPr>
      <xdr:spPr>
        <a:xfrm>
          <a:off x="8699500" y="134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122060</xdr:rowOff>
    </xdr:from>
    <xdr:ext cx="534377" cy="259045"/>
    <xdr:sp macro="" textlink="">
      <xdr:nvSpPr>
        <xdr:cNvPr id="430" name="テキスト ボックス 429"/>
        <xdr:cNvSpPr txBox="1"/>
      </xdr:nvSpPr>
      <xdr:spPr>
        <a:xfrm>
          <a:off x="8483111" y="134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19030</xdr:rowOff>
    </xdr:from>
    <xdr:to>
      <xdr:col>41</xdr:col>
      <xdr:colOff>101600</xdr:colOff>
      <xdr:row>77</xdr:row>
      <xdr:rowOff>120630</xdr:rowOff>
    </xdr:to>
    <xdr:sp macro="" textlink="">
      <xdr:nvSpPr>
        <xdr:cNvPr id="431" name="楕円 430"/>
        <xdr:cNvSpPr/>
      </xdr:nvSpPr>
      <xdr:spPr>
        <a:xfrm>
          <a:off x="7810500" y="132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137157</xdr:rowOff>
    </xdr:from>
    <xdr:ext cx="534377" cy="259045"/>
    <xdr:sp macro="" textlink="">
      <xdr:nvSpPr>
        <xdr:cNvPr id="432" name="テキスト ボックス 431"/>
        <xdr:cNvSpPr txBox="1"/>
      </xdr:nvSpPr>
      <xdr:spPr>
        <a:xfrm>
          <a:off x="7594111" y="129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144514</xdr:rowOff>
    </xdr:from>
    <xdr:to>
      <xdr:col>55</xdr:col>
      <xdr:colOff>0</xdr:colOff>
      <xdr:row>97</xdr:row>
      <xdr:rowOff>154203</xdr:rowOff>
    </xdr:to>
    <xdr:cxnSp macro="">
      <xdr:nvCxnSpPr>
        <xdr:cNvPr id="461" name="直線コネクタ 460"/>
        <xdr:cNvCxnSpPr/>
      </xdr:nvCxnSpPr>
      <xdr:spPr>
        <a:xfrm>
          <a:off x="9639300" y="16775164"/>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144514</xdr:rowOff>
    </xdr:from>
    <xdr:to>
      <xdr:col>50</xdr:col>
      <xdr:colOff>114300</xdr:colOff>
      <xdr:row>98</xdr:row>
      <xdr:rowOff>53645</xdr:rowOff>
    </xdr:to>
    <xdr:cxnSp macro="">
      <xdr:nvCxnSpPr>
        <xdr:cNvPr id="464" name="直線コネクタ 463"/>
        <xdr:cNvCxnSpPr/>
      </xdr:nvCxnSpPr>
      <xdr:spPr>
        <a:xfrm flipV="1">
          <a:off x="8750300" y="16775164"/>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158229</xdr:rowOff>
    </xdr:from>
    <xdr:to>
      <xdr:col>45</xdr:col>
      <xdr:colOff>177800</xdr:colOff>
      <xdr:row>98</xdr:row>
      <xdr:rowOff>53645</xdr:rowOff>
    </xdr:to>
    <xdr:cxnSp macro="">
      <xdr:nvCxnSpPr>
        <xdr:cNvPr id="467" name="直線コネクタ 466"/>
        <xdr:cNvCxnSpPr/>
      </xdr:nvCxnSpPr>
      <xdr:spPr>
        <a:xfrm>
          <a:off x="7861300" y="16788879"/>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103403</xdr:rowOff>
    </xdr:from>
    <xdr:to>
      <xdr:col>55</xdr:col>
      <xdr:colOff>50800</xdr:colOff>
      <xdr:row>98</xdr:row>
      <xdr:rowOff>33553</xdr:rowOff>
    </xdr:to>
    <xdr:sp macro="" textlink="">
      <xdr:nvSpPr>
        <xdr:cNvPr id="477" name="楕円 476"/>
        <xdr:cNvSpPr/>
      </xdr:nvSpPr>
      <xdr:spPr>
        <a:xfrm>
          <a:off x="10426700" y="167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81830</xdr:rowOff>
    </xdr:from>
    <xdr:ext cx="534377" cy="259045"/>
    <xdr:sp macro="" textlink="">
      <xdr:nvSpPr>
        <xdr:cNvPr id="478" name="普通建設事業費 （ うち更新整備　）該当値テキスト"/>
        <xdr:cNvSpPr txBox="1"/>
      </xdr:nvSpPr>
      <xdr:spPr>
        <a:xfrm>
          <a:off x="10528300" y="167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93714</xdr:rowOff>
    </xdr:from>
    <xdr:to>
      <xdr:col>50</xdr:col>
      <xdr:colOff>165100</xdr:colOff>
      <xdr:row>98</xdr:row>
      <xdr:rowOff>23864</xdr:rowOff>
    </xdr:to>
    <xdr:sp macro="" textlink="">
      <xdr:nvSpPr>
        <xdr:cNvPr id="479" name="楕円 478"/>
        <xdr:cNvSpPr/>
      </xdr:nvSpPr>
      <xdr:spPr>
        <a:xfrm>
          <a:off x="9588500" y="167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14991</xdr:rowOff>
    </xdr:from>
    <xdr:ext cx="534377" cy="259045"/>
    <xdr:sp macro="" textlink="">
      <xdr:nvSpPr>
        <xdr:cNvPr id="480" name="テキスト ボックス 479"/>
        <xdr:cNvSpPr txBox="1"/>
      </xdr:nvSpPr>
      <xdr:spPr>
        <a:xfrm>
          <a:off x="9372111" y="168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2845</xdr:rowOff>
    </xdr:from>
    <xdr:to>
      <xdr:col>46</xdr:col>
      <xdr:colOff>38100</xdr:colOff>
      <xdr:row>98</xdr:row>
      <xdr:rowOff>104445</xdr:rowOff>
    </xdr:to>
    <xdr:sp macro="" textlink="">
      <xdr:nvSpPr>
        <xdr:cNvPr id="481" name="楕円 480"/>
        <xdr:cNvSpPr/>
      </xdr:nvSpPr>
      <xdr:spPr>
        <a:xfrm>
          <a:off x="86995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95572</xdr:rowOff>
    </xdr:from>
    <xdr:ext cx="534377" cy="259045"/>
    <xdr:sp macro="" textlink="">
      <xdr:nvSpPr>
        <xdr:cNvPr id="482" name="テキスト ボックス 481"/>
        <xdr:cNvSpPr txBox="1"/>
      </xdr:nvSpPr>
      <xdr:spPr>
        <a:xfrm>
          <a:off x="8483111"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107429</xdr:rowOff>
    </xdr:from>
    <xdr:to>
      <xdr:col>41</xdr:col>
      <xdr:colOff>101600</xdr:colOff>
      <xdr:row>98</xdr:row>
      <xdr:rowOff>37579</xdr:rowOff>
    </xdr:to>
    <xdr:sp macro="" textlink="">
      <xdr:nvSpPr>
        <xdr:cNvPr id="483" name="楕円 482"/>
        <xdr:cNvSpPr/>
      </xdr:nvSpPr>
      <xdr:spPr>
        <a:xfrm>
          <a:off x="7810500" y="167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28706</xdr:rowOff>
    </xdr:from>
    <xdr:ext cx="534377" cy="259045"/>
    <xdr:sp macro="" textlink="">
      <xdr:nvSpPr>
        <xdr:cNvPr id="484" name="テキスト ボックス 483"/>
        <xdr:cNvSpPr txBox="1"/>
      </xdr:nvSpPr>
      <xdr:spPr>
        <a:xfrm>
          <a:off x="7594111" y="168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135677</xdr:rowOff>
    </xdr:from>
    <xdr:to>
      <xdr:col>85</xdr:col>
      <xdr:colOff>127000</xdr:colOff>
      <xdr:row>38</xdr:row>
      <xdr:rowOff>139700</xdr:rowOff>
    </xdr:to>
    <xdr:cxnSp macro="">
      <xdr:nvCxnSpPr>
        <xdr:cNvPr id="511" name="直線コネクタ 510"/>
        <xdr:cNvCxnSpPr/>
      </xdr:nvCxnSpPr>
      <xdr:spPr>
        <a:xfrm flipV="1">
          <a:off x="15481300" y="665077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95927</xdr:rowOff>
    </xdr:from>
    <xdr:to>
      <xdr:col>81</xdr:col>
      <xdr:colOff>50800</xdr:colOff>
      <xdr:row>38</xdr:row>
      <xdr:rowOff>139700</xdr:rowOff>
    </xdr:to>
    <xdr:cxnSp macro="">
      <xdr:nvCxnSpPr>
        <xdr:cNvPr id="514" name="直線コネクタ 513"/>
        <xdr:cNvCxnSpPr/>
      </xdr:nvCxnSpPr>
      <xdr:spPr>
        <a:xfrm>
          <a:off x="14592300" y="6611027"/>
          <a:ext cx="889000" cy="4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95927</xdr:rowOff>
    </xdr:from>
    <xdr:to>
      <xdr:col>76</xdr:col>
      <xdr:colOff>114300</xdr:colOff>
      <xdr:row>38</xdr:row>
      <xdr:rowOff>103133</xdr:rowOff>
    </xdr:to>
    <xdr:cxnSp macro="">
      <xdr:nvCxnSpPr>
        <xdr:cNvPr id="517" name="直線コネクタ 516"/>
        <xdr:cNvCxnSpPr/>
      </xdr:nvCxnSpPr>
      <xdr:spPr>
        <a:xfrm flipV="1">
          <a:off x="13703300" y="6611027"/>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103133</xdr:rowOff>
    </xdr:from>
    <xdr:to>
      <xdr:col>71</xdr:col>
      <xdr:colOff>177800</xdr:colOff>
      <xdr:row>38</xdr:row>
      <xdr:rowOff>132568</xdr:rowOff>
    </xdr:to>
    <xdr:cxnSp macro="">
      <xdr:nvCxnSpPr>
        <xdr:cNvPr id="520" name="直線コネクタ 519"/>
        <xdr:cNvCxnSpPr/>
      </xdr:nvCxnSpPr>
      <xdr:spPr>
        <a:xfrm flipV="1">
          <a:off x="12814300" y="6618233"/>
          <a:ext cx="889000" cy="2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84877</xdr:rowOff>
    </xdr:from>
    <xdr:to>
      <xdr:col>85</xdr:col>
      <xdr:colOff>177800</xdr:colOff>
      <xdr:row>39</xdr:row>
      <xdr:rowOff>15027</xdr:rowOff>
    </xdr:to>
    <xdr:sp macro="" textlink="">
      <xdr:nvSpPr>
        <xdr:cNvPr id="530" name="楕円 529"/>
        <xdr:cNvSpPr/>
      </xdr:nvSpPr>
      <xdr:spPr>
        <a:xfrm>
          <a:off x="162687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45127</xdr:rowOff>
    </xdr:from>
    <xdr:to>
      <xdr:col>76</xdr:col>
      <xdr:colOff>165100</xdr:colOff>
      <xdr:row>38</xdr:row>
      <xdr:rowOff>146727</xdr:rowOff>
    </xdr:to>
    <xdr:sp macro="" textlink="">
      <xdr:nvSpPr>
        <xdr:cNvPr id="534" name="楕円 533"/>
        <xdr:cNvSpPr/>
      </xdr:nvSpPr>
      <xdr:spPr>
        <a:xfrm>
          <a:off x="14541500" y="65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163255</xdr:rowOff>
    </xdr:from>
    <xdr:ext cx="469744" cy="259045"/>
    <xdr:sp macro="" textlink="">
      <xdr:nvSpPr>
        <xdr:cNvPr id="535" name="テキスト ボックス 534"/>
        <xdr:cNvSpPr txBox="1"/>
      </xdr:nvSpPr>
      <xdr:spPr>
        <a:xfrm>
          <a:off x="14357428" y="63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52333</xdr:rowOff>
    </xdr:from>
    <xdr:to>
      <xdr:col>72</xdr:col>
      <xdr:colOff>38100</xdr:colOff>
      <xdr:row>38</xdr:row>
      <xdr:rowOff>153933</xdr:rowOff>
    </xdr:to>
    <xdr:sp macro="" textlink="">
      <xdr:nvSpPr>
        <xdr:cNvPr id="536" name="楕円 535"/>
        <xdr:cNvSpPr/>
      </xdr:nvSpPr>
      <xdr:spPr>
        <a:xfrm>
          <a:off x="13652500" y="65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170460</xdr:rowOff>
    </xdr:from>
    <xdr:ext cx="469744" cy="259045"/>
    <xdr:sp macro="" textlink="">
      <xdr:nvSpPr>
        <xdr:cNvPr id="537" name="テキスト ボックス 536"/>
        <xdr:cNvSpPr txBox="1"/>
      </xdr:nvSpPr>
      <xdr:spPr>
        <a:xfrm>
          <a:off x="13468428" y="634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81768</xdr:rowOff>
    </xdr:from>
    <xdr:to>
      <xdr:col>67</xdr:col>
      <xdr:colOff>101600</xdr:colOff>
      <xdr:row>39</xdr:row>
      <xdr:rowOff>11918</xdr:rowOff>
    </xdr:to>
    <xdr:sp macro="" textlink="">
      <xdr:nvSpPr>
        <xdr:cNvPr id="538" name="楕円 537"/>
        <xdr:cNvSpPr/>
      </xdr:nvSpPr>
      <xdr:spPr>
        <a:xfrm>
          <a:off x="127635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3045</xdr:rowOff>
    </xdr:from>
    <xdr:ext cx="378565" cy="259045"/>
    <xdr:sp macro="" textlink="">
      <xdr:nvSpPr>
        <xdr:cNvPr id="539" name="テキスト ボックス 538"/>
        <xdr:cNvSpPr txBox="1"/>
      </xdr:nvSpPr>
      <xdr:spPr>
        <a:xfrm>
          <a:off x="12625017" y="668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77504</xdr:rowOff>
    </xdr:from>
    <xdr:to>
      <xdr:col>85</xdr:col>
      <xdr:colOff>127000</xdr:colOff>
      <xdr:row>77</xdr:row>
      <xdr:rowOff>95727</xdr:rowOff>
    </xdr:to>
    <xdr:cxnSp macro="">
      <xdr:nvCxnSpPr>
        <xdr:cNvPr id="619" name="直線コネクタ 618"/>
        <xdr:cNvCxnSpPr/>
      </xdr:nvCxnSpPr>
      <xdr:spPr>
        <a:xfrm flipV="1">
          <a:off x="15481300" y="13279154"/>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92771</xdr:rowOff>
    </xdr:from>
    <xdr:to>
      <xdr:col>81</xdr:col>
      <xdr:colOff>50800</xdr:colOff>
      <xdr:row>77</xdr:row>
      <xdr:rowOff>95727</xdr:rowOff>
    </xdr:to>
    <xdr:cxnSp macro="">
      <xdr:nvCxnSpPr>
        <xdr:cNvPr id="622" name="直線コネクタ 621"/>
        <xdr:cNvCxnSpPr/>
      </xdr:nvCxnSpPr>
      <xdr:spPr>
        <a:xfrm>
          <a:off x="14592300" y="13294421"/>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75398</xdr:rowOff>
    </xdr:from>
    <xdr:to>
      <xdr:col>76</xdr:col>
      <xdr:colOff>114300</xdr:colOff>
      <xdr:row>77</xdr:row>
      <xdr:rowOff>92771</xdr:rowOff>
    </xdr:to>
    <xdr:cxnSp macro="">
      <xdr:nvCxnSpPr>
        <xdr:cNvPr id="625" name="直線コネクタ 624"/>
        <xdr:cNvCxnSpPr/>
      </xdr:nvCxnSpPr>
      <xdr:spPr>
        <a:xfrm>
          <a:off x="13703300" y="1327704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153155</xdr:rowOff>
    </xdr:from>
    <xdr:to>
      <xdr:col>71</xdr:col>
      <xdr:colOff>177800</xdr:colOff>
      <xdr:row>77</xdr:row>
      <xdr:rowOff>75398</xdr:rowOff>
    </xdr:to>
    <xdr:cxnSp macro="">
      <xdr:nvCxnSpPr>
        <xdr:cNvPr id="628" name="直線コネクタ 627"/>
        <xdr:cNvCxnSpPr/>
      </xdr:nvCxnSpPr>
      <xdr:spPr>
        <a:xfrm>
          <a:off x="12814300" y="13183355"/>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26704</xdr:rowOff>
    </xdr:from>
    <xdr:to>
      <xdr:col>85</xdr:col>
      <xdr:colOff>177800</xdr:colOff>
      <xdr:row>77</xdr:row>
      <xdr:rowOff>128304</xdr:rowOff>
    </xdr:to>
    <xdr:sp macro="" textlink="">
      <xdr:nvSpPr>
        <xdr:cNvPr id="638" name="楕円 637"/>
        <xdr:cNvSpPr/>
      </xdr:nvSpPr>
      <xdr:spPr>
        <a:xfrm>
          <a:off x="16268700" y="132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5131</xdr:rowOff>
    </xdr:from>
    <xdr:ext cx="534377" cy="259045"/>
    <xdr:sp macro="" textlink="">
      <xdr:nvSpPr>
        <xdr:cNvPr id="639" name="公債費該当値テキスト"/>
        <xdr:cNvSpPr txBox="1"/>
      </xdr:nvSpPr>
      <xdr:spPr>
        <a:xfrm>
          <a:off x="16370300" y="132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44927</xdr:rowOff>
    </xdr:from>
    <xdr:to>
      <xdr:col>81</xdr:col>
      <xdr:colOff>101600</xdr:colOff>
      <xdr:row>77</xdr:row>
      <xdr:rowOff>146527</xdr:rowOff>
    </xdr:to>
    <xdr:sp macro="" textlink="">
      <xdr:nvSpPr>
        <xdr:cNvPr id="640" name="楕円 639"/>
        <xdr:cNvSpPr/>
      </xdr:nvSpPr>
      <xdr:spPr>
        <a:xfrm>
          <a:off x="15430500" y="132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137654</xdr:rowOff>
    </xdr:from>
    <xdr:ext cx="534377" cy="259045"/>
    <xdr:sp macro="" textlink="">
      <xdr:nvSpPr>
        <xdr:cNvPr id="641" name="テキスト ボックス 640"/>
        <xdr:cNvSpPr txBox="1"/>
      </xdr:nvSpPr>
      <xdr:spPr>
        <a:xfrm>
          <a:off x="15214111" y="133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41971</xdr:rowOff>
    </xdr:from>
    <xdr:to>
      <xdr:col>76</xdr:col>
      <xdr:colOff>165100</xdr:colOff>
      <xdr:row>77</xdr:row>
      <xdr:rowOff>143571</xdr:rowOff>
    </xdr:to>
    <xdr:sp macro="" textlink="">
      <xdr:nvSpPr>
        <xdr:cNvPr id="642" name="楕円 641"/>
        <xdr:cNvSpPr/>
      </xdr:nvSpPr>
      <xdr:spPr>
        <a:xfrm>
          <a:off x="14541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134698</xdr:rowOff>
    </xdr:from>
    <xdr:ext cx="534377" cy="259045"/>
    <xdr:sp macro="" textlink="">
      <xdr:nvSpPr>
        <xdr:cNvPr id="643" name="テキスト ボックス 642"/>
        <xdr:cNvSpPr txBox="1"/>
      </xdr:nvSpPr>
      <xdr:spPr>
        <a:xfrm>
          <a:off x="14325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24598</xdr:rowOff>
    </xdr:from>
    <xdr:to>
      <xdr:col>72</xdr:col>
      <xdr:colOff>38100</xdr:colOff>
      <xdr:row>77</xdr:row>
      <xdr:rowOff>126198</xdr:rowOff>
    </xdr:to>
    <xdr:sp macro="" textlink="">
      <xdr:nvSpPr>
        <xdr:cNvPr id="644" name="楕円 643"/>
        <xdr:cNvSpPr/>
      </xdr:nvSpPr>
      <xdr:spPr>
        <a:xfrm>
          <a:off x="13652500" y="132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117325</xdr:rowOff>
    </xdr:from>
    <xdr:ext cx="534377" cy="259045"/>
    <xdr:sp macro="" textlink="">
      <xdr:nvSpPr>
        <xdr:cNvPr id="645" name="テキスト ボックス 644"/>
        <xdr:cNvSpPr txBox="1"/>
      </xdr:nvSpPr>
      <xdr:spPr>
        <a:xfrm>
          <a:off x="13436111" y="1331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102355</xdr:rowOff>
    </xdr:from>
    <xdr:to>
      <xdr:col>67</xdr:col>
      <xdr:colOff>101600</xdr:colOff>
      <xdr:row>77</xdr:row>
      <xdr:rowOff>32505</xdr:rowOff>
    </xdr:to>
    <xdr:sp macro="" textlink="">
      <xdr:nvSpPr>
        <xdr:cNvPr id="646" name="楕円 645"/>
        <xdr:cNvSpPr/>
      </xdr:nvSpPr>
      <xdr:spPr>
        <a:xfrm>
          <a:off x="12763500" y="131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23632</xdr:rowOff>
    </xdr:from>
    <xdr:ext cx="534377" cy="259045"/>
    <xdr:sp macro="" textlink="">
      <xdr:nvSpPr>
        <xdr:cNvPr id="647" name="テキスト ボックス 646"/>
        <xdr:cNvSpPr txBox="1"/>
      </xdr:nvSpPr>
      <xdr:spPr>
        <a:xfrm>
          <a:off x="12547111" y="132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81947</xdr:rowOff>
    </xdr:from>
    <xdr:to>
      <xdr:col>85</xdr:col>
      <xdr:colOff>127000</xdr:colOff>
      <xdr:row>98</xdr:row>
      <xdr:rowOff>95709</xdr:rowOff>
    </xdr:to>
    <xdr:cxnSp macro="">
      <xdr:nvCxnSpPr>
        <xdr:cNvPr id="674" name="直線コネクタ 673"/>
        <xdr:cNvCxnSpPr/>
      </xdr:nvCxnSpPr>
      <xdr:spPr>
        <a:xfrm>
          <a:off x="15481300" y="16884047"/>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79280</xdr:rowOff>
    </xdr:from>
    <xdr:to>
      <xdr:col>81</xdr:col>
      <xdr:colOff>50800</xdr:colOff>
      <xdr:row>98</xdr:row>
      <xdr:rowOff>81947</xdr:rowOff>
    </xdr:to>
    <xdr:cxnSp macro="">
      <xdr:nvCxnSpPr>
        <xdr:cNvPr id="677" name="直線コネクタ 676"/>
        <xdr:cNvCxnSpPr/>
      </xdr:nvCxnSpPr>
      <xdr:spPr>
        <a:xfrm>
          <a:off x="14592300" y="168813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79280</xdr:rowOff>
    </xdr:from>
    <xdr:to>
      <xdr:col>76</xdr:col>
      <xdr:colOff>114300</xdr:colOff>
      <xdr:row>98</xdr:row>
      <xdr:rowOff>104679</xdr:rowOff>
    </xdr:to>
    <xdr:cxnSp macro="">
      <xdr:nvCxnSpPr>
        <xdr:cNvPr id="680" name="直線コネクタ 679"/>
        <xdr:cNvCxnSpPr/>
      </xdr:nvCxnSpPr>
      <xdr:spPr>
        <a:xfrm flipV="1">
          <a:off x="13703300" y="16881380"/>
          <a:ext cx="889000" cy="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94011</xdr:rowOff>
    </xdr:from>
    <xdr:to>
      <xdr:col>71</xdr:col>
      <xdr:colOff>177800</xdr:colOff>
      <xdr:row>98</xdr:row>
      <xdr:rowOff>104679</xdr:rowOff>
    </xdr:to>
    <xdr:cxnSp macro="">
      <xdr:nvCxnSpPr>
        <xdr:cNvPr id="683" name="直線コネクタ 682"/>
        <xdr:cNvCxnSpPr/>
      </xdr:nvCxnSpPr>
      <xdr:spPr>
        <a:xfrm>
          <a:off x="12814300" y="168961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44909</xdr:rowOff>
    </xdr:from>
    <xdr:to>
      <xdr:col>85</xdr:col>
      <xdr:colOff>177800</xdr:colOff>
      <xdr:row>98</xdr:row>
      <xdr:rowOff>146509</xdr:rowOff>
    </xdr:to>
    <xdr:sp macro="" textlink="">
      <xdr:nvSpPr>
        <xdr:cNvPr id="693" name="楕円 692"/>
        <xdr:cNvSpPr/>
      </xdr:nvSpPr>
      <xdr:spPr>
        <a:xfrm>
          <a:off x="16268700" y="168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31147</xdr:rowOff>
    </xdr:from>
    <xdr:to>
      <xdr:col>81</xdr:col>
      <xdr:colOff>101600</xdr:colOff>
      <xdr:row>98</xdr:row>
      <xdr:rowOff>132747</xdr:rowOff>
    </xdr:to>
    <xdr:sp macro="" textlink="">
      <xdr:nvSpPr>
        <xdr:cNvPr id="695" name="楕円 694"/>
        <xdr:cNvSpPr/>
      </xdr:nvSpPr>
      <xdr:spPr>
        <a:xfrm>
          <a:off x="15430500" y="168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123874</xdr:rowOff>
    </xdr:from>
    <xdr:ext cx="534377" cy="259045"/>
    <xdr:sp macro="" textlink="">
      <xdr:nvSpPr>
        <xdr:cNvPr id="696" name="テキスト ボックス 695"/>
        <xdr:cNvSpPr txBox="1"/>
      </xdr:nvSpPr>
      <xdr:spPr>
        <a:xfrm>
          <a:off x="15214111" y="169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28480</xdr:rowOff>
    </xdr:from>
    <xdr:to>
      <xdr:col>76</xdr:col>
      <xdr:colOff>165100</xdr:colOff>
      <xdr:row>98</xdr:row>
      <xdr:rowOff>130080</xdr:rowOff>
    </xdr:to>
    <xdr:sp macro="" textlink="">
      <xdr:nvSpPr>
        <xdr:cNvPr id="697" name="楕円 696"/>
        <xdr:cNvSpPr/>
      </xdr:nvSpPr>
      <xdr:spPr>
        <a:xfrm>
          <a:off x="14541500" y="168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121207</xdr:rowOff>
    </xdr:from>
    <xdr:ext cx="534377" cy="259045"/>
    <xdr:sp macro="" textlink="">
      <xdr:nvSpPr>
        <xdr:cNvPr id="698" name="テキスト ボックス 697"/>
        <xdr:cNvSpPr txBox="1"/>
      </xdr:nvSpPr>
      <xdr:spPr>
        <a:xfrm>
          <a:off x="14325111" y="169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53879</xdr:rowOff>
    </xdr:from>
    <xdr:to>
      <xdr:col>72</xdr:col>
      <xdr:colOff>38100</xdr:colOff>
      <xdr:row>98</xdr:row>
      <xdr:rowOff>155479</xdr:rowOff>
    </xdr:to>
    <xdr:sp macro="" textlink="">
      <xdr:nvSpPr>
        <xdr:cNvPr id="699" name="楕円 698"/>
        <xdr:cNvSpPr/>
      </xdr:nvSpPr>
      <xdr:spPr>
        <a:xfrm>
          <a:off x="13652500" y="168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146606</xdr:rowOff>
    </xdr:from>
    <xdr:ext cx="469744" cy="259045"/>
    <xdr:sp macro="" textlink="">
      <xdr:nvSpPr>
        <xdr:cNvPr id="700" name="テキスト ボックス 699"/>
        <xdr:cNvSpPr txBox="1"/>
      </xdr:nvSpPr>
      <xdr:spPr>
        <a:xfrm>
          <a:off x="13468428" y="1694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43211</xdr:rowOff>
    </xdr:from>
    <xdr:to>
      <xdr:col>67</xdr:col>
      <xdr:colOff>101600</xdr:colOff>
      <xdr:row>98</xdr:row>
      <xdr:rowOff>144811</xdr:rowOff>
    </xdr:to>
    <xdr:sp macro="" textlink="">
      <xdr:nvSpPr>
        <xdr:cNvPr id="701" name="楕円 700"/>
        <xdr:cNvSpPr/>
      </xdr:nvSpPr>
      <xdr:spPr>
        <a:xfrm>
          <a:off x="12763500" y="168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135938</xdr:rowOff>
    </xdr:from>
    <xdr:ext cx="469744" cy="259045"/>
    <xdr:sp macro="" textlink="">
      <xdr:nvSpPr>
        <xdr:cNvPr id="702" name="テキスト ボックス 701"/>
        <xdr:cNvSpPr txBox="1"/>
      </xdr:nvSpPr>
      <xdr:spPr>
        <a:xfrm>
          <a:off x="12579428" y="169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96312</xdr:rowOff>
    </xdr:from>
    <xdr:to>
      <xdr:col>116</xdr:col>
      <xdr:colOff>63500</xdr:colOff>
      <xdr:row>58</xdr:row>
      <xdr:rowOff>107330</xdr:rowOff>
    </xdr:to>
    <xdr:cxnSp macro="">
      <xdr:nvCxnSpPr>
        <xdr:cNvPr id="788" name="直線コネクタ 787"/>
        <xdr:cNvCxnSpPr/>
      </xdr:nvCxnSpPr>
      <xdr:spPr>
        <a:xfrm flipV="1">
          <a:off x="21323300" y="10040412"/>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107330</xdr:rowOff>
    </xdr:from>
    <xdr:to>
      <xdr:col>111</xdr:col>
      <xdr:colOff>177800</xdr:colOff>
      <xdr:row>58</xdr:row>
      <xdr:rowOff>121824</xdr:rowOff>
    </xdr:to>
    <xdr:cxnSp macro="">
      <xdr:nvCxnSpPr>
        <xdr:cNvPr id="791" name="直線コネクタ 790"/>
        <xdr:cNvCxnSpPr/>
      </xdr:nvCxnSpPr>
      <xdr:spPr>
        <a:xfrm flipV="1">
          <a:off x="20434300" y="10051430"/>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121824</xdr:rowOff>
    </xdr:from>
    <xdr:to>
      <xdr:col>107</xdr:col>
      <xdr:colOff>50800</xdr:colOff>
      <xdr:row>58</xdr:row>
      <xdr:rowOff>122875</xdr:rowOff>
    </xdr:to>
    <xdr:cxnSp macro="">
      <xdr:nvCxnSpPr>
        <xdr:cNvPr id="794" name="直線コネクタ 793"/>
        <xdr:cNvCxnSpPr/>
      </xdr:nvCxnSpPr>
      <xdr:spPr>
        <a:xfrm flipV="1">
          <a:off x="19545300" y="1006592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122875</xdr:rowOff>
    </xdr:from>
    <xdr:to>
      <xdr:col>102</xdr:col>
      <xdr:colOff>114300</xdr:colOff>
      <xdr:row>58</xdr:row>
      <xdr:rowOff>123103</xdr:rowOff>
    </xdr:to>
    <xdr:cxnSp macro="">
      <xdr:nvCxnSpPr>
        <xdr:cNvPr id="797" name="直線コネクタ 796"/>
        <xdr:cNvCxnSpPr/>
      </xdr:nvCxnSpPr>
      <xdr:spPr>
        <a:xfrm flipV="1">
          <a:off x="18656300" y="1006697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45512</xdr:rowOff>
    </xdr:from>
    <xdr:to>
      <xdr:col>116</xdr:col>
      <xdr:colOff>114300</xdr:colOff>
      <xdr:row>58</xdr:row>
      <xdr:rowOff>147112</xdr:rowOff>
    </xdr:to>
    <xdr:sp macro="" textlink="">
      <xdr:nvSpPr>
        <xdr:cNvPr id="807" name="楕円 806"/>
        <xdr:cNvSpPr/>
      </xdr:nvSpPr>
      <xdr:spPr>
        <a:xfrm>
          <a:off x="221107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56530</xdr:rowOff>
    </xdr:from>
    <xdr:to>
      <xdr:col>112</xdr:col>
      <xdr:colOff>38100</xdr:colOff>
      <xdr:row>58</xdr:row>
      <xdr:rowOff>158130</xdr:rowOff>
    </xdr:to>
    <xdr:sp macro="" textlink="">
      <xdr:nvSpPr>
        <xdr:cNvPr id="809" name="楕円 808"/>
        <xdr:cNvSpPr/>
      </xdr:nvSpPr>
      <xdr:spPr>
        <a:xfrm>
          <a:off x="21272500" y="10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149257</xdr:rowOff>
    </xdr:from>
    <xdr:ext cx="378565" cy="259045"/>
    <xdr:sp macro="" textlink="">
      <xdr:nvSpPr>
        <xdr:cNvPr id="810" name="テキスト ボックス 809"/>
        <xdr:cNvSpPr txBox="1"/>
      </xdr:nvSpPr>
      <xdr:spPr>
        <a:xfrm>
          <a:off x="21134017" y="1009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71024</xdr:rowOff>
    </xdr:from>
    <xdr:to>
      <xdr:col>107</xdr:col>
      <xdr:colOff>101600</xdr:colOff>
      <xdr:row>59</xdr:row>
      <xdr:rowOff>1174</xdr:rowOff>
    </xdr:to>
    <xdr:sp macro="" textlink="">
      <xdr:nvSpPr>
        <xdr:cNvPr id="811" name="楕円 810"/>
        <xdr:cNvSpPr/>
      </xdr:nvSpPr>
      <xdr:spPr>
        <a:xfrm>
          <a:off x="203835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163751</xdr:rowOff>
    </xdr:from>
    <xdr:ext cx="378565" cy="259045"/>
    <xdr:sp macro="" textlink="">
      <xdr:nvSpPr>
        <xdr:cNvPr id="812" name="テキスト ボックス 811"/>
        <xdr:cNvSpPr txBox="1"/>
      </xdr:nvSpPr>
      <xdr:spPr>
        <a:xfrm>
          <a:off x="20245017" y="1010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72075</xdr:rowOff>
    </xdr:from>
    <xdr:to>
      <xdr:col>102</xdr:col>
      <xdr:colOff>165100</xdr:colOff>
      <xdr:row>59</xdr:row>
      <xdr:rowOff>2225</xdr:rowOff>
    </xdr:to>
    <xdr:sp macro="" textlink="">
      <xdr:nvSpPr>
        <xdr:cNvPr id="813" name="楕円 812"/>
        <xdr:cNvSpPr/>
      </xdr:nvSpPr>
      <xdr:spPr>
        <a:xfrm>
          <a:off x="19494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164802</xdr:rowOff>
    </xdr:from>
    <xdr:ext cx="378565" cy="259045"/>
    <xdr:sp macro="" textlink="">
      <xdr:nvSpPr>
        <xdr:cNvPr id="814" name="テキスト ボックス 813"/>
        <xdr:cNvSpPr txBox="1"/>
      </xdr:nvSpPr>
      <xdr:spPr>
        <a:xfrm>
          <a:off x="19356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72303</xdr:rowOff>
    </xdr:from>
    <xdr:to>
      <xdr:col>98</xdr:col>
      <xdr:colOff>38100</xdr:colOff>
      <xdr:row>59</xdr:row>
      <xdr:rowOff>2453</xdr:rowOff>
    </xdr:to>
    <xdr:sp macro="" textlink="">
      <xdr:nvSpPr>
        <xdr:cNvPr id="815" name="楕円 814"/>
        <xdr:cNvSpPr/>
      </xdr:nvSpPr>
      <xdr:spPr>
        <a:xfrm>
          <a:off x="18605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165030</xdr:rowOff>
    </xdr:from>
    <xdr:ext cx="378565" cy="259045"/>
    <xdr:sp macro="" textlink="">
      <xdr:nvSpPr>
        <xdr:cNvPr id="816" name="テキスト ボックス 815"/>
        <xdr:cNvSpPr txBox="1"/>
      </xdr:nvSpPr>
      <xdr:spPr>
        <a:xfrm>
          <a:off x="18467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110440</xdr:rowOff>
    </xdr:from>
    <xdr:to>
      <xdr:col>116</xdr:col>
      <xdr:colOff>63500</xdr:colOff>
      <xdr:row>77</xdr:row>
      <xdr:rowOff>148112</xdr:rowOff>
    </xdr:to>
    <xdr:cxnSp macro="">
      <xdr:nvCxnSpPr>
        <xdr:cNvPr id="844" name="直線コネクタ 843"/>
        <xdr:cNvCxnSpPr/>
      </xdr:nvCxnSpPr>
      <xdr:spPr>
        <a:xfrm flipV="1">
          <a:off x="21323300" y="13312090"/>
          <a:ext cx="8382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148112</xdr:rowOff>
    </xdr:from>
    <xdr:to>
      <xdr:col>111</xdr:col>
      <xdr:colOff>177800</xdr:colOff>
      <xdr:row>77</xdr:row>
      <xdr:rowOff>160937</xdr:rowOff>
    </xdr:to>
    <xdr:cxnSp macro="">
      <xdr:nvCxnSpPr>
        <xdr:cNvPr id="847" name="直線コネクタ 846"/>
        <xdr:cNvCxnSpPr/>
      </xdr:nvCxnSpPr>
      <xdr:spPr>
        <a:xfrm flipV="1">
          <a:off x="20434300" y="13349762"/>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160937</xdr:rowOff>
    </xdr:from>
    <xdr:to>
      <xdr:col>107</xdr:col>
      <xdr:colOff>50800</xdr:colOff>
      <xdr:row>78</xdr:row>
      <xdr:rowOff>14861</xdr:rowOff>
    </xdr:to>
    <xdr:cxnSp macro="">
      <xdr:nvCxnSpPr>
        <xdr:cNvPr id="850" name="直線コネクタ 849"/>
        <xdr:cNvCxnSpPr/>
      </xdr:nvCxnSpPr>
      <xdr:spPr>
        <a:xfrm flipV="1">
          <a:off x="19545300" y="1336258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14861</xdr:rowOff>
    </xdr:from>
    <xdr:to>
      <xdr:col>102</xdr:col>
      <xdr:colOff>114300</xdr:colOff>
      <xdr:row>78</xdr:row>
      <xdr:rowOff>42430</xdr:rowOff>
    </xdr:to>
    <xdr:cxnSp macro="">
      <xdr:nvCxnSpPr>
        <xdr:cNvPr id="853" name="直線コネクタ 852"/>
        <xdr:cNvCxnSpPr/>
      </xdr:nvCxnSpPr>
      <xdr:spPr>
        <a:xfrm flipV="1">
          <a:off x="18656300" y="13387961"/>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59640</xdr:rowOff>
    </xdr:from>
    <xdr:to>
      <xdr:col>116</xdr:col>
      <xdr:colOff>114300</xdr:colOff>
      <xdr:row>77</xdr:row>
      <xdr:rowOff>161240</xdr:rowOff>
    </xdr:to>
    <xdr:sp macro="" textlink="">
      <xdr:nvSpPr>
        <xdr:cNvPr id="863" name="楕円 862"/>
        <xdr:cNvSpPr/>
      </xdr:nvSpPr>
      <xdr:spPr>
        <a:xfrm>
          <a:off x="221107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38067</xdr:rowOff>
    </xdr:from>
    <xdr:ext cx="534377" cy="259045"/>
    <xdr:sp macro="" textlink="">
      <xdr:nvSpPr>
        <xdr:cNvPr id="864" name="繰出金該当値テキスト"/>
        <xdr:cNvSpPr txBox="1"/>
      </xdr:nvSpPr>
      <xdr:spPr>
        <a:xfrm>
          <a:off x="22212300"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97312</xdr:rowOff>
    </xdr:from>
    <xdr:to>
      <xdr:col>112</xdr:col>
      <xdr:colOff>38100</xdr:colOff>
      <xdr:row>78</xdr:row>
      <xdr:rowOff>27462</xdr:rowOff>
    </xdr:to>
    <xdr:sp macro="" textlink="">
      <xdr:nvSpPr>
        <xdr:cNvPr id="865" name="楕円 864"/>
        <xdr:cNvSpPr/>
      </xdr:nvSpPr>
      <xdr:spPr>
        <a:xfrm>
          <a:off x="21272500" y="132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18589</xdr:rowOff>
    </xdr:from>
    <xdr:ext cx="534377" cy="259045"/>
    <xdr:sp macro="" textlink="">
      <xdr:nvSpPr>
        <xdr:cNvPr id="866" name="テキスト ボックス 865"/>
        <xdr:cNvSpPr txBox="1"/>
      </xdr:nvSpPr>
      <xdr:spPr>
        <a:xfrm>
          <a:off x="21056111"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110137</xdr:rowOff>
    </xdr:from>
    <xdr:to>
      <xdr:col>107</xdr:col>
      <xdr:colOff>101600</xdr:colOff>
      <xdr:row>78</xdr:row>
      <xdr:rowOff>40287</xdr:rowOff>
    </xdr:to>
    <xdr:sp macro="" textlink="">
      <xdr:nvSpPr>
        <xdr:cNvPr id="867" name="楕円 866"/>
        <xdr:cNvSpPr/>
      </xdr:nvSpPr>
      <xdr:spPr>
        <a:xfrm>
          <a:off x="20383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31414</xdr:rowOff>
    </xdr:from>
    <xdr:ext cx="534377" cy="259045"/>
    <xdr:sp macro="" textlink="">
      <xdr:nvSpPr>
        <xdr:cNvPr id="868" name="テキスト ボックス 867"/>
        <xdr:cNvSpPr txBox="1"/>
      </xdr:nvSpPr>
      <xdr:spPr>
        <a:xfrm>
          <a:off x="20167111" y="134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135511</xdr:rowOff>
    </xdr:from>
    <xdr:to>
      <xdr:col>102</xdr:col>
      <xdr:colOff>165100</xdr:colOff>
      <xdr:row>78</xdr:row>
      <xdr:rowOff>65661</xdr:rowOff>
    </xdr:to>
    <xdr:sp macro="" textlink="">
      <xdr:nvSpPr>
        <xdr:cNvPr id="869" name="楕円 868"/>
        <xdr:cNvSpPr/>
      </xdr:nvSpPr>
      <xdr:spPr>
        <a:xfrm>
          <a:off x="19494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56788</xdr:rowOff>
    </xdr:from>
    <xdr:ext cx="534377" cy="259045"/>
    <xdr:sp macro="" textlink="">
      <xdr:nvSpPr>
        <xdr:cNvPr id="870" name="テキスト ボックス 869"/>
        <xdr:cNvSpPr txBox="1"/>
      </xdr:nvSpPr>
      <xdr:spPr>
        <a:xfrm>
          <a:off x="19278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163080</xdr:rowOff>
    </xdr:from>
    <xdr:to>
      <xdr:col>98</xdr:col>
      <xdr:colOff>38100</xdr:colOff>
      <xdr:row>78</xdr:row>
      <xdr:rowOff>93230</xdr:rowOff>
    </xdr:to>
    <xdr:sp macro="" textlink="">
      <xdr:nvSpPr>
        <xdr:cNvPr id="871" name="楕円 870"/>
        <xdr:cNvSpPr/>
      </xdr:nvSpPr>
      <xdr:spPr>
        <a:xfrm>
          <a:off x="186055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84357</xdr:rowOff>
    </xdr:from>
    <xdr:ext cx="534377" cy="259045"/>
    <xdr:sp macro="" textlink="">
      <xdr:nvSpPr>
        <xdr:cNvPr id="872" name="テキスト ボックス 871"/>
        <xdr:cNvSpPr txBox="1"/>
      </xdr:nvSpPr>
      <xdr:spPr>
        <a:xfrm>
          <a:off x="18389111" y="134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314,980</a:t>
          </a:r>
          <a:r>
            <a:rPr kumimoji="1" lang="ja-JP" altLang="en-US" sz="1300">
              <a:latin typeface="ＭＳ Ｐゴシック" panose="020B0600070205080204" pitchFamily="50" charset="-128"/>
              <a:ea typeface="ＭＳ Ｐゴシック" panose="020B0600070205080204" pitchFamily="50" charset="-128"/>
            </a:rPr>
            <a:t>円となっております。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72,003</a:t>
          </a:r>
          <a:r>
            <a:rPr kumimoji="1" lang="ja-JP" altLang="en-US" sz="1300">
              <a:latin typeface="ＭＳ Ｐゴシック" panose="020B0600070205080204" pitchFamily="50" charset="-128"/>
              <a:ea typeface="ＭＳ Ｐゴシック" panose="020B0600070205080204" pitchFamily="50" charset="-128"/>
            </a:rPr>
            <a:t>円となっており増加傾向となっております。類似団体内平均を上回っている要因は、町単独の消防本部を設置しているためだと考えられます。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51,390</a:t>
          </a:r>
          <a:r>
            <a:rPr kumimoji="1" lang="ja-JP" altLang="en-US" sz="1300">
              <a:latin typeface="ＭＳ Ｐゴシック" panose="020B0600070205080204" pitchFamily="50" charset="-128"/>
              <a:ea typeface="ＭＳ Ｐゴシック" panose="020B0600070205080204" pitchFamily="50" charset="-128"/>
            </a:rPr>
            <a:t>円となっており、心身障害者（児）の介護給付費等の増加により対前年度比で</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円増加しました。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31,494
31,327
90.33
10,212,103
9,919,993
231,963
6,637,951
7,645,594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89027</xdr:rowOff>
    </xdr:from>
    <xdr:to>
      <xdr:col>24</xdr:col>
      <xdr:colOff>63500</xdr:colOff>
      <xdr:row>33</xdr:row>
      <xdr:rowOff>100838</xdr:rowOff>
    </xdr:to>
    <xdr:cxnSp macro="">
      <xdr:nvCxnSpPr>
        <xdr:cNvPr id="61" name="直線コネクタ 60"/>
        <xdr:cNvCxnSpPr/>
      </xdr:nvCxnSpPr>
      <xdr:spPr>
        <a:xfrm>
          <a:off x="3797300" y="574687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106553</xdr:rowOff>
    </xdr:from>
    <xdr:to>
      <xdr:col>19</xdr:col>
      <xdr:colOff>177800</xdr:colOff>
      <xdr:row>33</xdr:row>
      <xdr:rowOff>89027</xdr:rowOff>
    </xdr:to>
    <xdr:cxnSp macro="">
      <xdr:nvCxnSpPr>
        <xdr:cNvPr id="64" name="直線コネクタ 63"/>
        <xdr:cNvCxnSpPr/>
      </xdr:nvCxnSpPr>
      <xdr:spPr>
        <a:xfrm>
          <a:off x="2908300" y="5592953"/>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106553</xdr:rowOff>
    </xdr:from>
    <xdr:to>
      <xdr:col>15</xdr:col>
      <xdr:colOff>50800</xdr:colOff>
      <xdr:row>32</xdr:row>
      <xdr:rowOff>145034</xdr:rowOff>
    </xdr:to>
    <xdr:cxnSp macro="">
      <xdr:nvCxnSpPr>
        <xdr:cNvPr id="67" name="直線コネクタ 66"/>
        <xdr:cNvCxnSpPr/>
      </xdr:nvCxnSpPr>
      <xdr:spPr>
        <a:xfrm flipV="1">
          <a:off x="2019300" y="5592953"/>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145034</xdr:rowOff>
    </xdr:from>
    <xdr:to>
      <xdr:col>10</xdr:col>
      <xdr:colOff>114300</xdr:colOff>
      <xdr:row>33</xdr:row>
      <xdr:rowOff>89789</xdr:rowOff>
    </xdr:to>
    <xdr:cxnSp macro="">
      <xdr:nvCxnSpPr>
        <xdr:cNvPr id="70" name="直線コネクタ 69"/>
        <xdr:cNvCxnSpPr/>
      </xdr:nvCxnSpPr>
      <xdr:spPr>
        <a:xfrm flipV="1">
          <a:off x="1130300" y="5631434"/>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50038</xdr:rowOff>
    </xdr:from>
    <xdr:to>
      <xdr:col>24</xdr:col>
      <xdr:colOff>114300</xdr:colOff>
      <xdr:row>33</xdr:row>
      <xdr:rowOff>151638</xdr:rowOff>
    </xdr:to>
    <xdr:sp macro="" textlink="">
      <xdr:nvSpPr>
        <xdr:cNvPr id="80" name="楕円 79"/>
        <xdr:cNvSpPr/>
      </xdr:nvSpPr>
      <xdr:spPr>
        <a:xfrm>
          <a:off x="45847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72915</xdr:rowOff>
    </xdr:from>
    <xdr:ext cx="469744" cy="259045"/>
    <xdr:sp macro="" textlink="">
      <xdr:nvSpPr>
        <xdr:cNvPr id="81" name="議会費該当値テキスト"/>
        <xdr:cNvSpPr txBox="1"/>
      </xdr:nvSpPr>
      <xdr:spPr>
        <a:xfrm>
          <a:off x="4686300"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38227</xdr:rowOff>
    </xdr:from>
    <xdr:to>
      <xdr:col>20</xdr:col>
      <xdr:colOff>38100</xdr:colOff>
      <xdr:row>33</xdr:row>
      <xdr:rowOff>139827</xdr:rowOff>
    </xdr:to>
    <xdr:sp macro="" textlink="">
      <xdr:nvSpPr>
        <xdr:cNvPr id="82" name="楕円 81"/>
        <xdr:cNvSpPr/>
      </xdr:nvSpPr>
      <xdr:spPr>
        <a:xfrm>
          <a:off x="3746500" y="5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156354</xdr:rowOff>
    </xdr:from>
    <xdr:ext cx="469744" cy="259045"/>
    <xdr:sp macro="" textlink="">
      <xdr:nvSpPr>
        <xdr:cNvPr id="83" name="テキスト ボックス 82"/>
        <xdr:cNvSpPr txBox="1"/>
      </xdr:nvSpPr>
      <xdr:spPr>
        <a:xfrm>
          <a:off x="3562428" y="5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55753</xdr:rowOff>
    </xdr:from>
    <xdr:to>
      <xdr:col>15</xdr:col>
      <xdr:colOff>101600</xdr:colOff>
      <xdr:row>32</xdr:row>
      <xdr:rowOff>157353</xdr:rowOff>
    </xdr:to>
    <xdr:sp macro="" textlink="">
      <xdr:nvSpPr>
        <xdr:cNvPr id="84" name="楕円 83"/>
        <xdr:cNvSpPr/>
      </xdr:nvSpPr>
      <xdr:spPr>
        <a:xfrm>
          <a:off x="2857500" y="5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2430</xdr:rowOff>
    </xdr:from>
    <xdr:ext cx="469744" cy="259045"/>
    <xdr:sp macro="" textlink="">
      <xdr:nvSpPr>
        <xdr:cNvPr id="85" name="テキスト ボックス 84"/>
        <xdr:cNvSpPr txBox="1"/>
      </xdr:nvSpPr>
      <xdr:spPr>
        <a:xfrm>
          <a:off x="2673428" y="53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94234</xdr:rowOff>
    </xdr:from>
    <xdr:to>
      <xdr:col>10</xdr:col>
      <xdr:colOff>165100</xdr:colOff>
      <xdr:row>33</xdr:row>
      <xdr:rowOff>24384</xdr:rowOff>
    </xdr:to>
    <xdr:sp macro="" textlink="">
      <xdr:nvSpPr>
        <xdr:cNvPr id="86" name="楕円 85"/>
        <xdr:cNvSpPr/>
      </xdr:nvSpPr>
      <xdr:spPr>
        <a:xfrm>
          <a:off x="1968500" y="5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40911</xdr:rowOff>
    </xdr:from>
    <xdr:ext cx="469744" cy="259045"/>
    <xdr:sp macro="" textlink="">
      <xdr:nvSpPr>
        <xdr:cNvPr id="87" name="テキスト ボックス 86"/>
        <xdr:cNvSpPr txBox="1"/>
      </xdr:nvSpPr>
      <xdr:spPr>
        <a:xfrm>
          <a:off x="1784428" y="5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38989</xdr:rowOff>
    </xdr:from>
    <xdr:to>
      <xdr:col>6</xdr:col>
      <xdr:colOff>38100</xdr:colOff>
      <xdr:row>33</xdr:row>
      <xdr:rowOff>140589</xdr:rowOff>
    </xdr:to>
    <xdr:sp macro="" textlink="">
      <xdr:nvSpPr>
        <xdr:cNvPr id="88" name="楕円 87"/>
        <xdr:cNvSpPr/>
      </xdr:nvSpPr>
      <xdr:spPr>
        <a:xfrm>
          <a:off x="1079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157116</xdr:rowOff>
    </xdr:from>
    <xdr:ext cx="469744" cy="259045"/>
    <xdr:sp macro="" textlink="">
      <xdr:nvSpPr>
        <xdr:cNvPr id="89" name="テキスト ボックス 88"/>
        <xdr:cNvSpPr txBox="1"/>
      </xdr:nvSpPr>
      <xdr:spPr>
        <a:xfrm>
          <a:off x="895428"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100988</xdr:rowOff>
    </xdr:from>
    <xdr:to>
      <xdr:col>24</xdr:col>
      <xdr:colOff>63500</xdr:colOff>
      <xdr:row>58</xdr:row>
      <xdr:rowOff>111321</xdr:rowOff>
    </xdr:to>
    <xdr:cxnSp macro="">
      <xdr:nvCxnSpPr>
        <xdr:cNvPr id="120" name="直線コネクタ 119"/>
        <xdr:cNvCxnSpPr/>
      </xdr:nvCxnSpPr>
      <xdr:spPr>
        <a:xfrm>
          <a:off x="3797300" y="10045088"/>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91698</xdr:rowOff>
    </xdr:from>
    <xdr:to>
      <xdr:col>19</xdr:col>
      <xdr:colOff>177800</xdr:colOff>
      <xdr:row>58</xdr:row>
      <xdr:rowOff>100988</xdr:rowOff>
    </xdr:to>
    <xdr:cxnSp macro="">
      <xdr:nvCxnSpPr>
        <xdr:cNvPr id="123" name="直線コネクタ 122"/>
        <xdr:cNvCxnSpPr/>
      </xdr:nvCxnSpPr>
      <xdr:spPr>
        <a:xfrm>
          <a:off x="2908300" y="10035798"/>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91698</xdr:rowOff>
    </xdr:from>
    <xdr:to>
      <xdr:col>15</xdr:col>
      <xdr:colOff>50800</xdr:colOff>
      <xdr:row>58</xdr:row>
      <xdr:rowOff>125057</xdr:rowOff>
    </xdr:to>
    <xdr:cxnSp macro="">
      <xdr:nvCxnSpPr>
        <xdr:cNvPr id="126" name="直線コネクタ 125"/>
        <xdr:cNvCxnSpPr/>
      </xdr:nvCxnSpPr>
      <xdr:spPr>
        <a:xfrm flipV="1">
          <a:off x="2019300" y="10035798"/>
          <a:ext cx="8890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122114</xdr:rowOff>
    </xdr:from>
    <xdr:to>
      <xdr:col>10</xdr:col>
      <xdr:colOff>114300</xdr:colOff>
      <xdr:row>58</xdr:row>
      <xdr:rowOff>125057</xdr:rowOff>
    </xdr:to>
    <xdr:cxnSp macro="">
      <xdr:nvCxnSpPr>
        <xdr:cNvPr id="129" name="直線コネクタ 128"/>
        <xdr:cNvCxnSpPr/>
      </xdr:nvCxnSpPr>
      <xdr:spPr>
        <a:xfrm>
          <a:off x="1130300" y="10066214"/>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60521</xdr:rowOff>
    </xdr:from>
    <xdr:to>
      <xdr:col>24</xdr:col>
      <xdr:colOff>114300</xdr:colOff>
      <xdr:row>58</xdr:row>
      <xdr:rowOff>162121</xdr:rowOff>
    </xdr:to>
    <xdr:sp macro="" textlink="">
      <xdr:nvSpPr>
        <xdr:cNvPr id="139" name="楕円 138"/>
        <xdr:cNvSpPr/>
      </xdr:nvSpPr>
      <xdr:spPr>
        <a:xfrm>
          <a:off x="4584700" y="100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50188</xdr:rowOff>
    </xdr:from>
    <xdr:to>
      <xdr:col>20</xdr:col>
      <xdr:colOff>38100</xdr:colOff>
      <xdr:row>58</xdr:row>
      <xdr:rowOff>151788</xdr:rowOff>
    </xdr:to>
    <xdr:sp macro="" textlink="">
      <xdr:nvSpPr>
        <xdr:cNvPr id="141" name="楕円 140"/>
        <xdr:cNvSpPr/>
      </xdr:nvSpPr>
      <xdr:spPr>
        <a:xfrm>
          <a:off x="3746500" y="99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142915</xdr:rowOff>
    </xdr:from>
    <xdr:ext cx="534377" cy="259045"/>
    <xdr:sp macro="" textlink="">
      <xdr:nvSpPr>
        <xdr:cNvPr id="142" name="テキスト ボックス 141"/>
        <xdr:cNvSpPr txBox="1"/>
      </xdr:nvSpPr>
      <xdr:spPr>
        <a:xfrm>
          <a:off x="3530111" y="1008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40898</xdr:rowOff>
    </xdr:from>
    <xdr:to>
      <xdr:col>15</xdr:col>
      <xdr:colOff>101600</xdr:colOff>
      <xdr:row>58</xdr:row>
      <xdr:rowOff>142498</xdr:rowOff>
    </xdr:to>
    <xdr:sp macro="" textlink="">
      <xdr:nvSpPr>
        <xdr:cNvPr id="143" name="楕円 142"/>
        <xdr:cNvSpPr/>
      </xdr:nvSpPr>
      <xdr:spPr>
        <a:xfrm>
          <a:off x="2857500" y="99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159025</xdr:rowOff>
    </xdr:from>
    <xdr:ext cx="534377" cy="259045"/>
    <xdr:sp macro="" textlink="">
      <xdr:nvSpPr>
        <xdr:cNvPr id="144" name="テキスト ボックス 143"/>
        <xdr:cNvSpPr txBox="1"/>
      </xdr:nvSpPr>
      <xdr:spPr>
        <a:xfrm>
          <a:off x="2641111" y="97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74257</xdr:rowOff>
    </xdr:from>
    <xdr:to>
      <xdr:col>10</xdr:col>
      <xdr:colOff>165100</xdr:colOff>
      <xdr:row>59</xdr:row>
      <xdr:rowOff>4407</xdr:rowOff>
    </xdr:to>
    <xdr:sp macro="" textlink="">
      <xdr:nvSpPr>
        <xdr:cNvPr id="145" name="楕円 144"/>
        <xdr:cNvSpPr/>
      </xdr:nvSpPr>
      <xdr:spPr>
        <a:xfrm>
          <a:off x="1968500" y="100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166984</xdr:rowOff>
    </xdr:from>
    <xdr:ext cx="534377" cy="259045"/>
    <xdr:sp macro="" textlink="">
      <xdr:nvSpPr>
        <xdr:cNvPr id="146" name="テキスト ボックス 145"/>
        <xdr:cNvSpPr txBox="1"/>
      </xdr:nvSpPr>
      <xdr:spPr>
        <a:xfrm>
          <a:off x="1752111" y="101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71314</xdr:rowOff>
    </xdr:from>
    <xdr:to>
      <xdr:col>6</xdr:col>
      <xdr:colOff>38100</xdr:colOff>
      <xdr:row>59</xdr:row>
      <xdr:rowOff>1464</xdr:rowOff>
    </xdr:to>
    <xdr:sp macro="" textlink="">
      <xdr:nvSpPr>
        <xdr:cNvPr id="147" name="楕円 146"/>
        <xdr:cNvSpPr/>
      </xdr:nvSpPr>
      <xdr:spPr>
        <a:xfrm>
          <a:off x="1079500" y="100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164041</xdr:rowOff>
    </xdr:from>
    <xdr:ext cx="534377" cy="259045"/>
    <xdr:sp macro="" textlink="">
      <xdr:nvSpPr>
        <xdr:cNvPr id="148" name="テキスト ボックス 147"/>
        <xdr:cNvSpPr txBox="1"/>
      </xdr:nvSpPr>
      <xdr:spPr>
        <a:xfrm>
          <a:off x="863111" y="101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161548</xdr:rowOff>
    </xdr:from>
    <xdr:to>
      <xdr:col>24</xdr:col>
      <xdr:colOff>63500</xdr:colOff>
      <xdr:row>77</xdr:row>
      <xdr:rowOff>19510</xdr:rowOff>
    </xdr:to>
    <xdr:cxnSp macro="">
      <xdr:nvCxnSpPr>
        <xdr:cNvPr id="180" name="直線コネクタ 179"/>
        <xdr:cNvCxnSpPr/>
      </xdr:nvCxnSpPr>
      <xdr:spPr>
        <a:xfrm flipV="1">
          <a:off x="3797300" y="13191748"/>
          <a:ext cx="8382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19510</xdr:rowOff>
    </xdr:from>
    <xdr:to>
      <xdr:col>19</xdr:col>
      <xdr:colOff>177800</xdr:colOff>
      <xdr:row>77</xdr:row>
      <xdr:rowOff>83714</xdr:rowOff>
    </xdr:to>
    <xdr:cxnSp macro="">
      <xdr:nvCxnSpPr>
        <xdr:cNvPr id="183" name="直線コネクタ 182"/>
        <xdr:cNvCxnSpPr/>
      </xdr:nvCxnSpPr>
      <xdr:spPr>
        <a:xfrm flipV="1">
          <a:off x="2908300" y="13221160"/>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83714</xdr:rowOff>
    </xdr:from>
    <xdr:to>
      <xdr:col>15</xdr:col>
      <xdr:colOff>50800</xdr:colOff>
      <xdr:row>77</xdr:row>
      <xdr:rowOff>162571</xdr:rowOff>
    </xdr:to>
    <xdr:cxnSp macro="">
      <xdr:nvCxnSpPr>
        <xdr:cNvPr id="186" name="直線コネクタ 185"/>
        <xdr:cNvCxnSpPr/>
      </xdr:nvCxnSpPr>
      <xdr:spPr>
        <a:xfrm flipV="1">
          <a:off x="2019300" y="13285364"/>
          <a:ext cx="889000" cy="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162571</xdr:rowOff>
    </xdr:from>
    <xdr:to>
      <xdr:col>10</xdr:col>
      <xdr:colOff>114300</xdr:colOff>
      <xdr:row>78</xdr:row>
      <xdr:rowOff>65841</xdr:rowOff>
    </xdr:to>
    <xdr:cxnSp macro="">
      <xdr:nvCxnSpPr>
        <xdr:cNvPr id="189" name="直線コネクタ 188"/>
        <xdr:cNvCxnSpPr/>
      </xdr:nvCxnSpPr>
      <xdr:spPr>
        <a:xfrm flipV="1">
          <a:off x="1130300" y="13364221"/>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110748</xdr:rowOff>
    </xdr:from>
    <xdr:to>
      <xdr:col>24</xdr:col>
      <xdr:colOff>114300</xdr:colOff>
      <xdr:row>77</xdr:row>
      <xdr:rowOff>40898</xdr:rowOff>
    </xdr:to>
    <xdr:sp macro="" textlink="">
      <xdr:nvSpPr>
        <xdr:cNvPr id="199" name="楕円 198"/>
        <xdr:cNvSpPr/>
      </xdr:nvSpPr>
      <xdr:spPr>
        <a:xfrm>
          <a:off x="4584700" y="131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25675</xdr:rowOff>
    </xdr:from>
    <xdr:ext cx="599010" cy="259045"/>
    <xdr:sp macro="" textlink="">
      <xdr:nvSpPr>
        <xdr:cNvPr id="200" name="民生費該当値テキスト"/>
        <xdr:cNvSpPr txBox="1"/>
      </xdr:nvSpPr>
      <xdr:spPr>
        <a:xfrm>
          <a:off x="4686300" y="1305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140160</xdr:rowOff>
    </xdr:from>
    <xdr:to>
      <xdr:col>20</xdr:col>
      <xdr:colOff>38100</xdr:colOff>
      <xdr:row>77</xdr:row>
      <xdr:rowOff>70310</xdr:rowOff>
    </xdr:to>
    <xdr:sp macro="" textlink="">
      <xdr:nvSpPr>
        <xdr:cNvPr id="201" name="楕円 200"/>
        <xdr:cNvSpPr/>
      </xdr:nvSpPr>
      <xdr:spPr>
        <a:xfrm>
          <a:off x="3746500" y="131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61437</xdr:rowOff>
    </xdr:from>
    <xdr:ext cx="534377" cy="259045"/>
    <xdr:sp macro="" textlink="">
      <xdr:nvSpPr>
        <xdr:cNvPr id="202" name="テキスト ボックス 201"/>
        <xdr:cNvSpPr txBox="1"/>
      </xdr:nvSpPr>
      <xdr:spPr>
        <a:xfrm>
          <a:off x="3530111" y="132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32914</xdr:rowOff>
    </xdr:from>
    <xdr:to>
      <xdr:col>15</xdr:col>
      <xdr:colOff>101600</xdr:colOff>
      <xdr:row>77</xdr:row>
      <xdr:rowOff>134514</xdr:rowOff>
    </xdr:to>
    <xdr:sp macro="" textlink="">
      <xdr:nvSpPr>
        <xdr:cNvPr id="203" name="楕円 202"/>
        <xdr:cNvSpPr/>
      </xdr:nvSpPr>
      <xdr:spPr>
        <a:xfrm>
          <a:off x="2857500" y="132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125641</xdr:rowOff>
    </xdr:from>
    <xdr:ext cx="534377" cy="259045"/>
    <xdr:sp macro="" textlink="">
      <xdr:nvSpPr>
        <xdr:cNvPr id="204" name="テキスト ボックス 203"/>
        <xdr:cNvSpPr txBox="1"/>
      </xdr:nvSpPr>
      <xdr:spPr>
        <a:xfrm>
          <a:off x="2641111" y="133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111771</xdr:rowOff>
    </xdr:from>
    <xdr:to>
      <xdr:col>10</xdr:col>
      <xdr:colOff>165100</xdr:colOff>
      <xdr:row>78</xdr:row>
      <xdr:rowOff>41921</xdr:rowOff>
    </xdr:to>
    <xdr:sp macro="" textlink="">
      <xdr:nvSpPr>
        <xdr:cNvPr id="205" name="楕円 204"/>
        <xdr:cNvSpPr/>
      </xdr:nvSpPr>
      <xdr:spPr>
        <a:xfrm>
          <a:off x="1968500" y="133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33048</xdr:rowOff>
    </xdr:from>
    <xdr:ext cx="534377" cy="259045"/>
    <xdr:sp macro="" textlink="">
      <xdr:nvSpPr>
        <xdr:cNvPr id="206" name="テキスト ボックス 205"/>
        <xdr:cNvSpPr txBox="1"/>
      </xdr:nvSpPr>
      <xdr:spPr>
        <a:xfrm>
          <a:off x="1752111" y="134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15041</xdr:rowOff>
    </xdr:from>
    <xdr:to>
      <xdr:col>6</xdr:col>
      <xdr:colOff>38100</xdr:colOff>
      <xdr:row>78</xdr:row>
      <xdr:rowOff>116641</xdr:rowOff>
    </xdr:to>
    <xdr:sp macro="" textlink="">
      <xdr:nvSpPr>
        <xdr:cNvPr id="207" name="楕円 206"/>
        <xdr:cNvSpPr/>
      </xdr:nvSpPr>
      <xdr:spPr>
        <a:xfrm>
          <a:off x="1079500" y="133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107768</xdr:rowOff>
    </xdr:from>
    <xdr:ext cx="534377" cy="259045"/>
    <xdr:sp macro="" textlink="">
      <xdr:nvSpPr>
        <xdr:cNvPr id="208" name="テキスト ボックス 207"/>
        <xdr:cNvSpPr txBox="1"/>
      </xdr:nvSpPr>
      <xdr:spPr>
        <a:xfrm>
          <a:off x="863111" y="134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10730</xdr:rowOff>
    </xdr:from>
    <xdr:to>
      <xdr:col>24</xdr:col>
      <xdr:colOff>63500</xdr:colOff>
      <xdr:row>97</xdr:row>
      <xdr:rowOff>18497</xdr:rowOff>
    </xdr:to>
    <xdr:cxnSp macro="">
      <xdr:nvCxnSpPr>
        <xdr:cNvPr id="233" name="直線コネクタ 232"/>
        <xdr:cNvCxnSpPr/>
      </xdr:nvCxnSpPr>
      <xdr:spPr>
        <a:xfrm flipV="1">
          <a:off x="3797300" y="16641380"/>
          <a:ext cx="8382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10010</xdr:rowOff>
    </xdr:from>
    <xdr:to>
      <xdr:col>19</xdr:col>
      <xdr:colOff>177800</xdr:colOff>
      <xdr:row>97</xdr:row>
      <xdr:rowOff>18497</xdr:rowOff>
    </xdr:to>
    <xdr:cxnSp macro="">
      <xdr:nvCxnSpPr>
        <xdr:cNvPr id="236" name="直線コネクタ 235"/>
        <xdr:cNvCxnSpPr/>
      </xdr:nvCxnSpPr>
      <xdr:spPr>
        <a:xfrm>
          <a:off x="2908300" y="16640660"/>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10010</xdr:rowOff>
    </xdr:from>
    <xdr:to>
      <xdr:col>15</xdr:col>
      <xdr:colOff>50800</xdr:colOff>
      <xdr:row>97</xdr:row>
      <xdr:rowOff>17616</xdr:rowOff>
    </xdr:to>
    <xdr:cxnSp macro="">
      <xdr:nvCxnSpPr>
        <xdr:cNvPr id="239" name="直線コネクタ 238"/>
        <xdr:cNvCxnSpPr/>
      </xdr:nvCxnSpPr>
      <xdr:spPr>
        <a:xfrm flipV="1">
          <a:off x="2019300" y="16640660"/>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17616</xdr:rowOff>
    </xdr:from>
    <xdr:to>
      <xdr:col>10</xdr:col>
      <xdr:colOff>114300</xdr:colOff>
      <xdr:row>97</xdr:row>
      <xdr:rowOff>19120</xdr:rowOff>
    </xdr:to>
    <xdr:cxnSp macro="">
      <xdr:nvCxnSpPr>
        <xdr:cNvPr id="242" name="直線コネクタ 241"/>
        <xdr:cNvCxnSpPr/>
      </xdr:nvCxnSpPr>
      <xdr:spPr>
        <a:xfrm flipV="1">
          <a:off x="1130300" y="1664826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131380</xdr:rowOff>
    </xdr:from>
    <xdr:to>
      <xdr:col>24</xdr:col>
      <xdr:colOff>114300</xdr:colOff>
      <xdr:row>97</xdr:row>
      <xdr:rowOff>61530</xdr:rowOff>
    </xdr:to>
    <xdr:sp macro="" textlink="">
      <xdr:nvSpPr>
        <xdr:cNvPr id="252" name="楕円 251"/>
        <xdr:cNvSpPr/>
      </xdr:nvSpPr>
      <xdr:spPr>
        <a:xfrm>
          <a:off x="4584700" y="165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139147</xdr:rowOff>
    </xdr:from>
    <xdr:to>
      <xdr:col>20</xdr:col>
      <xdr:colOff>38100</xdr:colOff>
      <xdr:row>97</xdr:row>
      <xdr:rowOff>69297</xdr:rowOff>
    </xdr:to>
    <xdr:sp macro="" textlink="">
      <xdr:nvSpPr>
        <xdr:cNvPr id="254" name="楕円 253"/>
        <xdr:cNvSpPr/>
      </xdr:nvSpPr>
      <xdr:spPr>
        <a:xfrm>
          <a:off x="3746500" y="165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60424</xdr:rowOff>
    </xdr:from>
    <xdr:ext cx="534377" cy="259045"/>
    <xdr:sp macro="" textlink="">
      <xdr:nvSpPr>
        <xdr:cNvPr id="255" name="テキスト ボックス 254"/>
        <xdr:cNvSpPr txBox="1"/>
      </xdr:nvSpPr>
      <xdr:spPr>
        <a:xfrm>
          <a:off x="3530111" y="166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130660</xdr:rowOff>
    </xdr:from>
    <xdr:to>
      <xdr:col>15</xdr:col>
      <xdr:colOff>101600</xdr:colOff>
      <xdr:row>97</xdr:row>
      <xdr:rowOff>60810</xdr:rowOff>
    </xdr:to>
    <xdr:sp macro="" textlink="">
      <xdr:nvSpPr>
        <xdr:cNvPr id="256" name="楕円 255"/>
        <xdr:cNvSpPr/>
      </xdr:nvSpPr>
      <xdr:spPr>
        <a:xfrm>
          <a:off x="2857500" y="165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51937</xdr:rowOff>
    </xdr:from>
    <xdr:ext cx="534377" cy="259045"/>
    <xdr:sp macro="" textlink="">
      <xdr:nvSpPr>
        <xdr:cNvPr id="257" name="テキスト ボックス 256"/>
        <xdr:cNvSpPr txBox="1"/>
      </xdr:nvSpPr>
      <xdr:spPr>
        <a:xfrm>
          <a:off x="2641111" y="166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138266</xdr:rowOff>
    </xdr:from>
    <xdr:to>
      <xdr:col>10</xdr:col>
      <xdr:colOff>165100</xdr:colOff>
      <xdr:row>97</xdr:row>
      <xdr:rowOff>68416</xdr:rowOff>
    </xdr:to>
    <xdr:sp macro="" textlink="">
      <xdr:nvSpPr>
        <xdr:cNvPr id="258" name="楕円 257"/>
        <xdr:cNvSpPr/>
      </xdr:nvSpPr>
      <xdr:spPr>
        <a:xfrm>
          <a:off x="1968500" y="165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59543</xdr:rowOff>
    </xdr:from>
    <xdr:ext cx="534377" cy="259045"/>
    <xdr:sp macro="" textlink="">
      <xdr:nvSpPr>
        <xdr:cNvPr id="259" name="テキスト ボックス 258"/>
        <xdr:cNvSpPr txBox="1"/>
      </xdr:nvSpPr>
      <xdr:spPr>
        <a:xfrm>
          <a:off x="1752111" y="166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139770</xdr:rowOff>
    </xdr:from>
    <xdr:to>
      <xdr:col>6</xdr:col>
      <xdr:colOff>38100</xdr:colOff>
      <xdr:row>97</xdr:row>
      <xdr:rowOff>69920</xdr:rowOff>
    </xdr:to>
    <xdr:sp macro="" textlink="">
      <xdr:nvSpPr>
        <xdr:cNvPr id="260" name="楕円 259"/>
        <xdr:cNvSpPr/>
      </xdr:nvSpPr>
      <xdr:spPr>
        <a:xfrm>
          <a:off x="1079500" y="16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61047</xdr:rowOff>
    </xdr:from>
    <xdr:ext cx="534377" cy="259045"/>
    <xdr:sp macro="" textlink="">
      <xdr:nvSpPr>
        <xdr:cNvPr id="261" name="テキスト ボックス 260"/>
        <xdr:cNvSpPr txBox="1"/>
      </xdr:nvSpPr>
      <xdr:spPr>
        <a:xfrm>
          <a:off x="863111" y="166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45212</xdr:rowOff>
    </xdr:from>
    <xdr:to>
      <xdr:col>55</xdr:col>
      <xdr:colOff>0</xdr:colOff>
      <xdr:row>38</xdr:row>
      <xdr:rowOff>65786</xdr:rowOff>
    </xdr:to>
    <xdr:cxnSp macro="">
      <xdr:nvCxnSpPr>
        <xdr:cNvPr id="290" name="直線コネクタ 289"/>
        <xdr:cNvCxnSpPr/>
      </xdr:nvCxnSpPr>
      <xdr:spPr>
        <a:xfrm flipV="1">
          <a:off x="9639300" y="656031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1"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45974</xdr:rowOff>
    </xdr:from>
    <xdr:to>
      <xdr:col>50</xdr:col>
      <xdr:colOff>114300</xdr:colOff>
      <xdr:row>38</xdr:row>
      <xdr:rowOff>65786</xdr:rowOff>
    </xdr:to>
    <xdr:cxnSp macro="">
      <xdr:nvCxnSpPr>
        <xdr:cNvPr id="293" name="直線コネクタ 292"/>
        <xdr:cNvCxnSpPr/>
      </xdr:nvCxnSpPr>
      <xdr:spPr>
        <a:xfrm>
          <a:off x="8750300" y="656107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5" name="テキスト ボックス 294"/>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xdr:rowOff>
    </xdr:from>
    <xdr:to>
      <xdr:col>45</xdr:col>
      <xdr:colOff>177800</xdr:colOff>
      <xdr:row>38</xdr:row>
      <xdr:rowOff>45974</xdr:rowOff>
    </xdr:to>
    <xdr:cxnSp macro="">
      <xdr:nvCxnSpPr>
        <xdr:cNvPr id="296" name="直線コネクタ 295"/>
        <xdr:cNvCxnSpPr/>
      </xdr:nvCxnSpPr>
      <xdr:spPr>
        <a:xfrm>
          <a:off x="7861300" y="6526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8" name="テキスト ボックス 297"/>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36449</xdr:rowOff>
    </xdr:from>
    <xdr:to>
      <xdr:col>41</xdr:col>
      <xdr:colOff>50800</xdr:colOff>
      <xdr:row>38</xdr:row>
      <xdr:rowOff>11684</xdr:rowOff>
    </xdr:to>
    <xdr:cxnSp macro="">
      <xdr:nvCxnSpPr>
        <xdr:cNvPr id="299" name="直線コネクタ 298"/>
        <xdr:cNvCxnSpPr/>
      </xdr:nvCxnSpPr>
      <xdr:spPr>
        <a:xfrm>
          <a:off x="6972300" y="638009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165862</xdr:rowOff>
    </xdr:from>
    <xdr:to>
      <xdr:col>55</xdr:col>
      <xdr:colOff>50800</xdr:colOff>
      <xdr:row>38</xdr:row>
      <xdr:rowOff>96012</xdr:rowOff>
    </xdr:to>
    <xdr:sp macro="" textlink="">
      <xdr:nvSpPr>
        <xdr:cNvPr id="309" name="楕円 308"/>
        <xdr:cNvSpPr/>
      </xdr:nvSpPr>
      <xdr:spPr>
        <a:xfrm>
          <a:off x="10426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144289</xdr:rowOff>
    </xdr:from>
    <xdr:ext cx="378565" cy="259045"/>
    <xdr:sp macro="" textlink="">
      <xdr:nvSpPr>
        <xdr:cNvPr id="310" name="労働費該当値テキスト"/>
        <xdr:cNvSpPr txBox="1"/>
      </xdr:nvSpPr>
      <xdr:spPr>
        <a:xfrm>
          <a:off x="10528300" y="648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xdr:rowOff>
    </xdr:from>
    <xdr:to>
      <xdr:col>50</xdr:col>
      <xdr:colOff>165100</xdr:colOff>
      <xdr:row>38</xdr:row>
      <xdr:rowOff>116586</xdr:rowOff>
    </xdr:to>
    <xdr:sp macro="" textlink="">
      <xdr:nvSpPr>
        <xdr:cNvPr id="311" name="楕円 310"/>
        <xdr:cNvSpPr/>
      </xdr:nvSpPr>
      <xdr:spPr>
        <a:xfrm>
          <a:off x="9588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107713</xdr:rowOff>
    </xdr:from>
    <xdr:ext cx="378565" cy="259045"/>
    <xdr:sp macro="" textlink="">
      <xdr:nvSpPr>
        <xdr:cNvPr id="312" name="テキスト ボックス 311"/>
        <xdr:cNvSpPr txBox="1"/>
      </xdr:nvSpPr>
      <xdr:spPr>
        <a:xfrm>
          <a:off x="9450017" y="662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166624</xdr:rowOff>
    </xdr:from>
    <xdr:to>
      <xdr:col>46</xdr:col>
      <xdr:colOff>38100</xdr:colOff>
      <xdr:row>38</xdr:row>
      <xdr:rowOff>96774</xdr:rowOff>
    </xdr:to>
    <xdr:sp macro="" textlink="">
      <xdr:nvSpPr>
        <xdr:cNvPr id="313" name="楕円 312"/>
        <xdr:cNvSpPr/>
      </xdr:nvSpPr>
      <xdr:spPr>
        <a:xfrm>
          <a:off x="869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87901</xdr:rowOff>
    </xdr:from>
    <xdr:ext cx="378565" cy="259045"/>
    <xdr:sp macro="" textlink="">
      <xdr:nvSpPr>
        <xdr:cNvPr id="314" name="テキスト ボックス 313"/>
        <xdr:cNvSpPr txBox="1"/>
      </xdr:nvSpPr>
      <xdr:spPr>
        <a:xfrm>
          <a:off x="8561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132334</xdr:rowOff>
    </xdr:from>
    <xdr:to>
      <xdr:col>41</xdr:col>
      <xdr:colOff>101600</xdr:colOff>
      <xdr:row>38</xdr:row>
      <xdr:rowOff>62485</xdr:rowOff>
    </xdr:to>
    <xdr:sp macro="" textlink="">
      <xdr:nvSpPr>
        <xdr:cNvPr id="315" name="楕円 314"/>
        <xdr:cNvSpPr/>
      </xdr:nvSpPr>
      <xdr:spPr>
        <a:xfrm>
          <a:off x="7810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53611</xdr:rowOff>
    </xdr:from>
    <xdr:ext cx="378565" cy="259045"/>
    <xdr:sp macro="" textlink="">
      <xdr:nvSpPr>
        <xdr:cNvPr id="316" name="テキスト ボックス 315"/>
        <xdr:cNvSpPr txBox="1"/>
      </xdr:nvSpPr>
      <xdr:spPr>
        <a:xfrm>
          <a:off x="7672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157099</xdr:rowOff>
    </xdr:from>
    <xdr:to>
      <xdr:col>36</xdr:col>
      <xdr:colOff>165100</xdr:colOff>
      <xdr:row>37</xdr:row>
      <xdr:rowOff>87249</xdr:rowOff>
    </xdr:to>
    <xdr:sp macro="" textlink="">
      <xdr:nvSpPr>
        <xdr:cNvPr id="317" name="楕円 316"/>
        <xdr:cNvSpPr/>
      </xdr:nvSpPr>
      <xdr:spPr>
        <a:xfrm>
          <a:off x="6921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78376</xdr:rowOff>
    </xdr:from>
    <xdr:ext cx="378565" cy="259045"/>
    <xdr:sp macro="" textlink="">
      <xdr:nvSpPr>
        <xdr:cNvPr id="318" name="テキスト ボックス 317"/>
        <xdr:cNvSpPr txBox="1"/>
      </xdr:nvSpPr>
      <xdr:spPr>
        <a:xfrm>
          <a:off x="6783017" y="642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135341</xdr:rowOff>
    </xdr:from>
    <xdr:to>
      <xdr:col>55</xdr:col>
      <xdr:colOff>0</xdr:colOff>
      <xdr:row>58</xdr:row>
      <xdr:rowOff>168732</xdr:rowOff>
    </xdr:to>
    <xdr:cxnSp macro="">
      <xdr:nvCxnSpPr>
        <xdr:cNvPr id="349" name="直線コネクタ 348"/>
        <xdr:cNvCxnSpPr/>
      </xdr:nvCxnSpPr>
      <xdr:spPr>
        <a:xfrm flipV="1">
          <a:off x="9639300" y="10079441"/>
          <a:ext cx="8382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162037</xdr:rowOff>
    </xdr:from>
    <xdr:to>
      <xdr:col>50</xdr:col>
      <xdr:colOff>114300</xdr:colOff>
      <xdr:row>58</xdr:row>
      <xdr:rowOff>168732</xdr:rowOff>
    </xdr:to>
    <xdr:cxnSp macro="">
      <xdr:nvCxnSpPr>
        <xdr:cNvPr id="352" name="直線コネクタ 351"/>
        <xdr:cNvCxnSpPr/>
      </xdr:nvCxnSpPr>
      <xdr:spPr>
        <a:xfrm>
          <a:off x="8750300" y="10106137"/>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162037</xdr:rowOff>
    </xdr:from>
    <xdr:to>
      <xdr:col>45</xdr:col>
      <xdr:colOff>177800</xdr:colOff>
      <xdr:row>58</xdr:row>
      <xdr:rowOff>170381</xdr:rowOff>
    </xdr:to>
    <xdr:cxnSp macro="">
      <xdr:nvCxnSpPr>
        <xdr:cNvPr id="355" name="直線コネクタ 354"/>
        <xdr:cNvCxnSpPr/>
      </xdr:nvCxnSpPr>
      <xdr:spPr>
        <a:xfrm flipV="1">
          <a:off x="7861300" y="10106137"/>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170381</xdr:rowOff>
    </xdr:from>
    <xdr:to>
      <xdr:col>41</xdr:col>
      <xdr:colOff>50800</xdr:colOff>
      <xdr:row>59</xdr:row>
      <xdr:rowOff>24339</xdr:rowOff>
    </xdr:to>
    <xdr:cxnSp macro="">
      <xdr:nvCxnSpPr>
        <xdr:cNvPr id="358" name="直線コネクタ 357"/>
        <xdr:cNvCxnSpPr/>
      </xdr:nvCxnSpPr>
      <xdr:spPr>
        <a:xfrm flipV="1">
          <a:off x="6972300" y="10114481"/>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84541</xdr:rowOff>
    </xdr:from>
    <xdr:to>
      <xdr:col>55</xdr:col>
      <xdr:colOff>50800</xdr:colOff>
      <xdr:row>59</xdr:row>
      <xdr:rowOff>14691</xdr:rowOff>
    </xdr:to>
    <xdr:sp macro="" textlink="">
      <xdr:nvSpPr>
        <xdr:cNvPr id="368" name="楕円 367"/>
        <xdr:cNvSpPr/>
      </xdr:nvSpPr>
      <xdr:spPr>
        <a:xfrm>
          <a:off x="10426700" y="100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19240</xdr:rowOff>
    </xdr:from>
    <xdr:ext cx="469744" cy="259045"/>
    <xdr:sp macro="" textlink="">
      <xdr:nvSpPr>
        <xdr:cNvPr id="369" name="農林水産業費該当値テキスト"/>
        <xdr:cNvSpPr txBox="1"/>
      </xdr:nvSpPr>
      <xdr:spPr>
        <a:xfrm>
          <a:off x="10528300" y="99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117932</xdr:rowOff>
    </xdr:from>
    <xdr:to>
      <xdr:col>50</xdr:col>
      <xdr:colOff>165100</xdr:colOff>
      <xdr:row>59</xdr:row>
      <xdr:rowOff>48082</xdr:rowOff>
    </xdr:to>
    <xdr:sp macro="" textlink="">
      <xdr:nvSpPr>
        <xdr:cNvPr id="370" name="楕円 369"/>
        <xdr:cNvSpPr/>
      </xdr:nvSpPr>
      <xdr:spPr>
        <a:xfrm>
          <a:off x="95885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39209</xdr:rowOff>
    </xdr:from>
    <xdr:ext cx="469744" cy="259045"/>
    <xdr:sp macro="" textlink="">
      <xdr:nvSpPr>
        <xdr:cNvPr id="371" name="テキスト ボックス 370"/>
        <xdr:cNvSpPr txBox="1"/>
      </xdr:nvSpPr>
      <xdr:spPr>
        <a:xfrm>
          <a:off x="9404428"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111237</xdr:rowOff>
    </xdr:from>
    <xdr:to>
      <xdr:col>46</xdr:col>
      <xdr:colOff>38100</xdr:colOff>
      <xdr:row>59</xdr:row>
      <xdr:rowOff>41387</xdr:rowOff>
    </xdr:to>
    <xdr:sp macro="" textlink="">
      <xdr:nvSpPr>
        <xdr:cNvPr id="372" name="楕円 371"/>
        <xdr:cNvSpPr/>
      </xdr:nvSpPr>
      <xdr:spPr>
        <a:xfrm>
          <a:off x="8699500" y="100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32514</xdr:rowOff>
    </xdr:from>
    <xdr:ext cx="469744" cy="259045"/>
    <xdr:sp macro="" textlink="">
      <xdr:nvSpPr>
        <xdr:cNvPr id="373" name="テキスト ボックス 372"/>
        <xdr:cNvSpPr txBox="1"/>
      </xdr:nvSpPr>
      <xdr:spPr>
        <a:xfrm>
          <a:off x="8515428" y="1014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119581</xdr:rowOff>
    </xdr:from>
    <xdr:to>
      <xdr:col>41</xdr:col>
      <xdr:colOff>101600</xdr:colOff>
      <xdr:row>59</xdr:row>
      <xdr:rowOff>49731</xdr:rowOff>
    </xdr:to>
    <xdr:sp macro="" textlink="">
      <xdr:nvSpPr>
        <xdr:cNvPr id="374" name="楕円 373"/>
        <xdr:cNvSpPr/>
      </xdr:nvSpPr>
      <xdr:spPr>
        <a:xfrm>
          <a:off x="7810500" y="100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40858</xdr:rowOff>
    </xdr:from>
    <xdr:ext cx="469744" cy="259045"/>
    <xdr:sp macro="" textlink="">
      <xdr:nvSpPr>
        <xdr:cNvPr id="375" name="テキスト ボックス 374"/>
        <xdr:cNvSpPr txBox="1"/>
      </xdr:nvSpPr>
      <xdr:spPr>
        <a:xfrm>
          <a:off x="7626428" y="1015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144989</xdr:rowOff>
    </xdr:from>
    <xdr:to>
      <xdr:col>36</xdr:col>
      <xdr:colOff>165100</xdr:colOff>
      <xdr:row>59</xdr:row>
      <xdr:rowOff>75139</xdr:rowOff>
    </xdr:to>
    <xdr:sp macro="" textlink="">
      <xdr:nvSpPr>
        <xdr:cNvPr id="376" name="楕円 375"/>
        <xdr:cNvSpPr/>
      </xdr:nvSpPr>
      <xdr:spPr>
        <a:xfrm>
          <a:off x="6921500" y="100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66266</xdr:rowOff>
    </xdr:from>
    <xdr:ext cx="469744" cy="259045"/>
    <xdr:sp macro="" textlink="">
      <xdr:nvSpPr>
        <xdr:cNvPr id="377" name="テキスト ボックス 376"/>
        <xdr:cNvSpPr txBox="1"/>
      </xdr:nvSpPr>
      <xdr:spPr>
        <a:xfrm>
          <a:off x="6737428" y="1018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149568</xdr:rowOff>
    </xdr:from>
    <xdr:to>
      <xdr:col>55</xdr:col>
      <xdr:colOff>0</xdr:colOff>
      <xdr:row>78</xdr:row>
      <xdr:rowOff>166979</xdr:rowOff>
    </xdr:to>
    <xdr:cxnSp macro="">
      <xdr:nvCxnSpPr>
        <xdr:cNvPr id="406" name="直線コネクタ 405"/>
        <xdr:cNvCxnSpPr/>
      </xdr:nvCxnSpPr>
      <xdr:spPr>
        <a:xfrm flipV="1">
          <a:off x="9639300" y="13522668"/>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149606</xdr:rowOff>
    </xdr:from>
    <xdr:to>
      <xdr:col>50</xdr:col>
      <xdr:colOff>114300</xdr:colOff>
      <xdr:row>78</xdr:row>
      <xdr:rowOff>166979</xdr:rowOff>
    </xdr:to>
    <xdr:cxnSp macro="">
      <xdr:nvCxnSpPr>
        <xdr:cNvPr id="409" name="直線コネクタ 408"/>
        <xdr:cNvCxnSpPr/>
      </xdr:nvCxnSpPr>
      <xdr:spPr>
        <a:xfrm>
          <a:off x="8750300" y="1352270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149606</xdr:rowOff>
    </xdr:from>
    <xdr:to>
      <xdr:col>45</xdr:col>
      <xdr:colOff>177800</xdr:colOff>
      <xdr:row>78</xdr:row>
      <xdr:rowOff>166599</xdr:rowOff>
    </xdr:to>
    <xdr:cxnSp macro="">
      <xdr:nvCxnSpPr>
        <xdr:cNvPr id="412" name="直線コネクタ 411"/>
        <xdr:cNvCxnSpPr/>
      </xdr:nvCxnSpPr>
      <xdr:spPr>
        <a:xfrm flipV="1">
          <a:off x="7861300" y="1352270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160159</xdr:rowOff>
    </xdr:from>
    <xdr:to>
      <xdr:col>41</xdr:col>
      <xdr:colOff>50800</xdr:colOff>
      <xdr:row>78</xdr:row>
      <xdr:rowOff>166599</xdr:rowOff>
    </xdr:to>
    <xdr:cxnSp macro="">
      <xdr:nvCxnSpPr>
        <xdr:cNvPr id="415" name="直線コネクタ 414"/>
        <xdr:cNvCxnSpPr/>
      </xdr:nvCxnSpPr>
      <xdr:spPr>
        <a:xfrm>
          <a:off x="6972300" y="13533259"/>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98768</xdr:rowOff>
    </xdr:from>
    <xdr:to>
      <xdr:col>55</xdr:col>
      <xdr:colOff>50800</xdr:colOff>
      <xdr:row>79</xdr:row>
      <xdr:rowOff>28918</xdr:rowOff>
    </xdr:to>
    <xdr:sp macro="" textlink="">
      <xdr:nvSpPr>
        <xdr:cNvPr id="425" name="楕円 424"/>
        <xdr:cNvSpPr/>
      </xdr:nvSpPr>
      <xdr:spPr>
        <a:xfrm>
          <a:off x="10426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13695</xdr:rowOff>
    </xdr:from>
    <xdr:ext cx="469744" cy="259045"/>
    <xdr:sp macro="" textlink="">
      <xdr:nvSpPr>
        <xdr:cNvPr id="426" name="商工費該当値テキスト"/>
        <xdr:cNvSpPr txBox="1"/>
      </xdr:nvSpPr>
      <xdr:spPr>
        <a:xfrm>
          <a:off x="10528300" y="133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116179</xdr:rowOff>
    </xdr:from>
    <xdr:to>
      <xdr:col>50</xdr:col>
      <xdr:colOff>165100</xdr:colOff>
      <xdr:row>79</xdr:row>
      <xdr:rowOff>46329</xdr:rowOff>
    </xdr:to>
    <xdr:sp macro="" textlink="">
      <xdr:nvSpPr>
        <xdr:cNvPr id="427" name="楕円 426"/>
        <xdr:cNvSpPr/>
      </xdr:nvSpPr>
      <xdr:spPr>
        <a:xfrm>
          <a:off x="9588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37456</xdr:rowOff>
    </xdr:from>
    <xdr:ext cx="469744" cy="259045"/>
    <xdr:sp macro="" textlink="">
      <xdr:nvSpPr>
        <xdr:cNvPr id="428" name="テキスト ボックス 427"/>
        <xdr:cNvSpPr txBox="1"/>
      </xdr:nvSpPr>
      <xdr:spPr>
        <a:xfrm>
          <a:off x="9404428" y="135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98806</xdr:rowOff>
    </xdr:from>
    <xdr:to>
      <xdr:col>46</xdr:col>
      <xdr:colOff>38100</xdr:colOff>
      <xdr:row>79</xdr:row>
      <xdr:rowOff>28956</xdr:rowOff>
    </xdr:to>
    <xdr:sp macro="" textlink="">
      <xdr:nvSpPr>
        <xdr:cNvPr id="429" name="楕円 428"/>
        <xdr:cNvSpPr/>
      </xdr:nvSpPr>
      <xdr:spPr>
        <a:xfrm>
          <a:off x="8699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20083</xdr:rowOff>
    </xdr:from>
    <xdr:ext cx="469744" cy="259045"/>
    <xdr:sp macro="" textlink="">
      <xdr:nvSpPr>
        <xdr:cNvPr id="430" name="テキスト ボックス 429"/>
        <xdr:cNvSpPr txBox="1"/>
      </xdr:nvSpPr>
      <xdr:spPr>
        <a:xfrm>
          <a:off x="8515428" y="135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115799</xdr:rowOff>
    </xdr:from>
    <xdr:to>
      <xdr:col>41</xdr:col>
      <xdr:colOff>101600</xdr:colOff>
      <xdr:row>79</xdr:row>
      <xdr:rowOff>45949</xdr:rowOff>
    </xdr:to>
    <xdr:sp macro="" textlink="">
      <xdr:nvSpPr>
        <xdr:cNvPr id="431" name="楕円 430"/>
        <xdr:cNvSpPr/>
      </xdr:nvSpPr>
      <xdr:spPr>
        <a:xfrm>
          <a:off x="7810500" y="134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37076</xdr:rowOff>
    </xdr:from>
    <xdr:ext cx="469744" cy="259045"/>
    <xdr:sp macro="" textlink="">
      <xdr:nvSpPr>
        <xdr:cNvPr id="432" name="テキスト ボックス 431"/>
        <xdr:cNvSpPr txBox="1"/>
      </xdr:nvSpPr>
      <xdr:spPr>
        <a:xfrm>
          <a:off x="7626428" y="135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109359</xdr:rowOff>
    </xdr:from>
    <xdr:to>
      <xdr:col>36</xdr:col>
      <xdr:colOff>165100</xdr:colOff>
      <xdr:row>79</xdr:row>
      <xdr:rowOff>39509</xdr:rowOff>
    </xdr:to>
    <xdr:sp macro="" textlink="">
      <xdr:nvSpPr>
        <xdr:cNvPr id="433" name="楕円 432"/>
        <xdr:cNvSpPr/>
      </xdr:nvSpPr>
      <xdr:spPr>
        <a:xfrm>
          <a:off x="6921500" y="13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30636</xdr:rowOff>
    </xdr:from>
    <xdr:ext cx="469744" cy="259045"/>
    <xdr:sp macro="" textlink="">
      <xdr:nvSpPr>
        <xdr:cNvPr id="434" name="テキスト ボックス 433"/>
        <xdr:cNvSpPr txBox="1"/>
      </xdr:nvSpPr>
      <xdr:spPr>
        <a:xfrm>
          <a:off x="6737428" y="1357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147016</xdr:rowOff>
    </xdr:from>
    <xdr:to>
      <xdr:col>55</xdr:col>
      <xdr:colOff>0</xdr:colOff>
      <xdr:row>97</xdr:row>
      <xdr:rowOff>11037</xdr:rowOff>
    </xdr:to>
    <xdr:cxnSp macro="">
      <xdr:nvCxnSpPr>
        <xdr:cNvPr id="463" name="直線コネクタ 462"/>
        <xdr:cNvCxnSpPr/>
      </xdr:nvCxnSpPr>
      <xdr:spPr>
        <a:xfrm>
          <a:off x="9639300" y="16606216"/>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147016</xdr:rowOff>
    </xdr:from>
    <xdr:to>
      <xdr:col>50</xdr:col>
      <xdr:colOff>114300</xdr:colOff>
      <xdr:row>97</xdr:row>
      <xdr:rowOff>12967</xdr:rowOff>
    </xdr:to>
    <xdr:cxnSp macro="">
      <xdr:nvCxnSpPr>
        <xdr:cNvPr id="466" name="直線コネクタ 465"/>
        <xdr:cNvCxnSpPr/>
      </xdr:nvCxnSpPr>
      <xdr:spPr>
        <a:xfrm flipV="1">
          <a:off x="8750300" y="16606216"/>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136195</xdr:rowOff>
    </xdr:from>
    <xdr:to>
      <xdr:col>45</xdr:col>
      <xdr:colOff>177800</xdr:colOff>
      <xdr:row>97</xdr:row>
      <xdr:rowOff>12967</xdr:rowOff>
    </xdr:to>
    <xdr:cxnSp macro="">
      <xdr:nvCxnSpPr>
        <xdr:cNvPr id="469" name="直線コネクタ 468"/>
        <xdr:cNvCxnSpPr/>
      </xdr:nvCxnSpPr>
      <xdr:spPr>
        <a:xfrm>
          <a:off x="7861300" y="16595395"/>
          <a:ext cx="889000" cy="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136195</xdr:rowOff>
    </xdr:from>
    <xdr:to>
      <xdr:col>41</xdr:col>
      <xdr:colOff>50800</xdr:colOff>
      <xdr:row>96</xdr:row>
      <xdr:rowOff>146469</xdr:rowOff>
    </xdr:to>
    <xdr:cxnSp macro="">
      <xdr:nvCxnSpPr>
        <xdr:cNvPr id="472" name="直線コネクタ 471"/>
        <xdr:cNvCxnSpPr/>
      </xdr:nvCxnSpPr>
      <xdr:spPr>
        <a:xfrm flipV="1">
          <a:off x="6972300" y="16595395"/>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131687</xdr:rowOff>
    </xdr:from>
    <xdr:to>
      <xdr:col>55</xdr:col>
      <xdr:colOff>50800</xdr:colOff>
      <xdr:row>97</xdr:row>
      <xdr:rowOff>61837</xdr:rowOff>
    </xdr:to>
    <xdr:sp macro="" textlink="">
      <xdr:nvSpPr>
        <xdr:cNvPr id="482" name="楕円 481"/>
        <xdr:cNvSpPr/>
      </xdr:nvSpPr>
      <xdr:spPr>
        <a:xfrm>
          <a:off x="10426700" y="16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110114</xdr:rowOff>
    </xdr:from>
    <xdr:ext cx="534377" cy="259045"/>
    <xdr:sp macro="" textlink="">
      <xdr:nvSpPr>
        <xdr:cNvPr id="483" name="土木費該当値テキスト"/>
        <xdr:cNvSpPr txBox="1"/>
      </xdr:nvSpPr>
      <xdr:spPr>
        <a:xfrm>
          <a:off x="10528300"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96216</xdr:rowOff>
    </xdr:from>
    <xdr:to>
      <xdr:col>50</xdr:col>
      <xdr:colOff>165100</xdr:colOff>
      <xdr:row>97</xdr:row>
      <xdr:rowOff>26366</xdr:rowOff>
    </xdr:to>
    <xdr:sp macro="" textlink="">
      <xdr:nvSpPr>
        <xdr:cNvPr id="484" name="楕円 483"/>
        <xdr:cNvSpPr/>
      </xdr:nvSpPr>
      <xdr:spPr>
        <a:xfrm>
          <a:off x="9588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17493</xdr:rowOff>
    </xdr:from>
    <xdr:ext cx="534377" cy="259045"/>
    <xdr:sp macro="" textlink="">
      <xdr:nvSpPr>
        <xdr:cNvPr id="485" name="テキスト ボックス 484"/>
        <xdr:cNvSpPr txBox="1"/>
      </xdr:nvSpPr>
      <xdr:spPr>
        <a:xfrm>
          <a:off x="9372111" y="166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133617</xdr:rowOff>
    </xdr:from>
    <xdr:to>
      <xdr:col>46</xdr:col>
      <xdr:colOff>38100</xdr:colOff>
      <xdr:row>97</xdr:row>
      <xdr:rowOff>63767</xdr:rowOff>
    </xdr:to>
    <xdr:sp macro="" textlink="">
      <xdr:nvSpPr>
        <xdr:cNvPr id="486" name="楕円 485"/>
        <xdr:cNvSpPr/>
      </xdr:nvSpPr>
      <xdr:spPr>
        <a:xfrm>
          <a:off x="8699500" y="16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54894</xdr:rowOff>
    </xdr:from>
    <xdr:ext cx="534377" cy="259045"/>
    <xdr:sp macro="" textlink="">
      <xdr:nvSpPr>
        <xdr:cNvPr id="487" name="テキスト ボックス 486"/>
        <xdr:cNvSpPr txBox="1"/>
      </xdr:nvSpPr>
      <xdr:spPr>
        <a:xfrm>
          <a:off x="8483111" y="166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85395</xdr:rowOff>
    </xdr:from>
    <xdr:to>
      <xdr:col>41</xdr:col>
      <xdr:colOff>101600</xdr:colOff>
      <xdr:row>97</xdr:row>
      <xdr:rowOff>15545</xdr:rowOff>
    </xdr:to>
    <xdr:sp macro="" textlink="">
      <xdr:nvSpPr>
        <xdr:cNvPr id="488" name="楕円 487"/>
        <xdr:cNvSpPr/>
      </xdr:nvSpPr>
      <xdr:spPr>
        <a:xfrm>
          <a:off x="7810500" y="165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6672</xdr:rowOff>
    </xdr:from>
    <xdr:ext cx="534377" cy="259045"/>
    <xdr:sp macro="" textlink="">
      <xdr:nvSpPr>
        <xdr:cNvPr id="489" name="テキスト ボックス 488"/>
        <xdr:cNvSpPr txBox="1"/>
      </xdr:nvSpPr>
      <xdr:spPr>
        <a:xfrm>
          <a:off x="7594111" y="166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95669</xdr:rowOff>
    </xdr:from>
    <xdr:to>
      <xdr:col>36</xdr:col>
      <xdr:colOff>165100</xdr:colOff>
      <xdr:row>97</xdr:row>
      <xdr:rowOff>25819</xdr:rowOff>
    </xdr:to>
    <xdr:sp macro="" textlink="">
      <xdr:nvSpPr>
        <xdr:cNvPr id="490" name="楕円 489"/>
        <xdr:cNvSpPr/>
      </xdr:nvSpPr>
      <xdr:spPr>
        <a:xfrm>
          <a:off x="6921500" y="165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16946</xdr:rowOff>
    </xdr:from>
    <xdr:ext cx="534377" cy="259045"/>
    <xdr:sp macro="" textlink="">
      <xdr:nvSpPr>
        <xdr:cNvPr id="491" name="テキスト ボックス 490"/>
        <xdr:cNvSpPr txBox="1"/>
      </xdr:nvSpPr>
      <xdr:spPr>
        <a:xfrm>
          <a:off x="6705111" y="166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85097</xdr:rowOff>
    </xdr:from>
    <xdr:to>
      <xdr:col>85</xdr:col>
      <xdr:colOff>127000</xdr:colOff>
      <xdr:row>38</xdr:row>
      <xdr:rowOff>120497</xdr:rowOff>
    </xdr:to>
    <xdr:cxnSp macro="">
      <xdr:nvCxnSpPr>
        <xdr:cNvPr id="523" name="直線コネクタ 522"/>
        <xdr:cNvCxnSpPr/>
      </xdr:nvCxnSpPr>
      <xdr:spPr>
        <a:xfrm>
          <a:off x="15481300" y="6428747"/>
          <a:ext cx="838200" cy="2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29417</xdr:rowOff>
    </xdr:from>
    <xdr:to>
      <xdr:col>81</xdr:col>
      <xdr:colOff>50800</xdr:colOff>
      <xdr:row>37</xdr:row>
      <xdr:rowOff>85097</xdr:rowOff>
    </xdr:to>
    <xdr:cxnSp macro="">
      <xdr:nvCxnSpPr>
        <xdr:cNvPr id="526" name="直線コネクタ 525"/>
        <xdr:cNvCxnSpPr/>
      </xdr:nvCxnSpPr>
      <xdr:spPr>
        <a:xfrm>
          <a:off x="14592300" y="6373067"/>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8" name="テキスト ボックス 527"/>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29417</xdr:rowOff>
    </xdr:from>
    <xdr:to>
      <xdr:col>76</xdr:col>
      <xdr:colOff>114300</xdr:colOff>
      <xdr:row>37</xdr:row>
      <xdr:rowOff>144500</xdr:rowOff>
    </xdr:to>
    <xdr:cxnSp macro="">
      <xdr:nvCxnSpPr>
        <xdr:cNvPr id="529" name="直線コネクタ 528"/>
        <xdr:cNvCxnSpPr/>
      </xdr:nvCxnSpPr>
      <xdr:spPr>
        <a:xfrm flipV="1">
          <a:off x="13703300" y="6373067"/>
          <a:ext cx="889000" cy="1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31" name="テキスト ボックス 530"/>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144500</xdr:rowOff>
    </xdr:from>
    <xdr:to>
      <xdr:col>71</xdr:col>
      <xdr:colOff>177800</xdr:colOff>
      <xdr:row>38</xdr:row>
      <xdr:rowOff>126833</xdr:rowOff>
    </xdr:to>
    <xdr:cxnSp macro="">
      <xdr:nvCxnSpPr>
        <xdr:cNvPr id="532" name="直線コネクタ 531"/>
        <xdr:cNvCxnSpPr/>
      </xdr:nvCxnSpPr>
      <xdr:spPr>
        <a:xfrm flipV="1">
          <a:off x="12814300" y="6488150"/>
          <a:ext cx="889000" cy="15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4" name="テキスト ボックス 533"/>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69697</xdr:rowOff>
    </xdr:from>
    <xdr:to>
      <xdr:col>85</xdr:col>
      <xdr:colOff>177800</xdr:colOff>
      <xdr:row>38</xdr:row>
      <xdr:rowOff>171297</xdr:rowOff>
    </xdr:to>
    <xdr:sp macro="" textlink="">
      <xdr:nvSpPr>
        <xdr:cNvPr id="542" name="楕円 541"/>
        <xdr:cNvSpPr/>
      </xdr:nvSpPr>
      <xdr:spPr>
        <a:xfrm>
          <a:off x="16268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48124</xdr:rowOff>
    </xdr:from>
    <xdr:ext cx="534377" cy="259045"/>
    <xdr:sp macro="" textlink="">
      <xdr:nvSpPr>
        <xdr:cNvPr id="543" name="消防費該当値テキスト"/>
        <xdr:cNvSpPr txBox="1"/>
      </xdr:nvSpPr>
      <xdr:spPr>
        <a:xfrm>
          <a:off x="16370300" y="65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34297</xdr:rowOff>
    </xdr:from>
    <xdr:to>
      <xdr:col>81</xdr:col>
      <xdr:colOff>101600</xdr:colOff>
      <xdr:row>37</xdr:row>
      <xdr:rowOff>135897</xdr:rowOff>
    </xdr:to>
    <xdr:sp macro="" textlink="">
      <xdr:nvSpPr>
        <xdr:cNvPr id="544" name="楕円 543"/>
        <xdr:cNvSpPr/>
      </xdr:nvSpPr>
      <xdr:spPr>
        <a:xfrm>
          <a:off x="15430500" y="63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152424</xdr:rowOff>
    </xdr:from>
    <xdr:ext cx="534377" cy="259045"/>
    <xdr:sp macro="" textlink="">
      <xdr:nvSpPr>
        <xdr:cNvPr id="545" name="テキスト ボックス 544"/>
        <xdr:cNvSpPr txBox="1"/>
      </xdr:nvSpPr>
      <xdr:spPr>
        <a:xfrm>
          <a:off x="15214111" y="61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150067</xdr:rowOff>
    </xdr:from>
    <xdr:to>
      <xdr:col>76</xdr:col>
      <xdr:colOff>165100</xdr:colOff>
      <xdr:row>37</xdr:row>
      <xdr:rowOff>80217</xdr:rowOff>
    </xdr:to>
    <xdr:sp macro="" textlink="">
      <xdr:nvSpPr>
        <xdr:cNvPr id="546" name="楕円 545"/>
        <xdr:cNvSpPr/>
      </xdr:nvSpPr>
      <xdr:spPr>
        <a:xfrm>
          <a:off x="14541500" y="63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96744</xdr:rowOff>
    </xdr:from>
    <xdr:ext cx="534377" cy="259045"/>
    <xdr:sp macro="" textlink="">
      <xdr:nvSpPr>
        <xdr:cNvPr id="547" name="テキスト ボックス 546"/>
        <xdr:cNvSpPr txBox="1"/>
      </xdr:nvSpPr>
      <xdr:spPr>
        <a:xfrm>
          <a:off x="14325111" y="609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93700</xdr:rowOff>
    </xdr:from>
    <xdr:to>
      <xdr:col>72</xdr:col>
      <xdr:colOff>38100</xdr:colOff>
      <xdr:row>38</xdr:row>
      <xdr:rowOff>23850</xdr:rowOff>
    </xdr:to>
    <xdr:sp macro="" textlink="">
      <xdr:nvSpPr>
        <xdr:cNvPr id="548" name="楕円 547"/>
        <xdr:cNvSpPr/>
      </xdr:nvSpPr>
      <xdr:spPr>
        <a:xfrm>
          <a:off x="13652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40377</xdr:rowOff>
    </xdr:from>
    <xdr:ext cx="534377" cy="259045"/>
    <xdr:sp macro="" textlink="">
      <xdr:nvSpPr>
        <xdr:cNvPr id="549" name="テキスト ボックス 548"/>
        <xdr:cNvSpPr txBox="1"/>
      </xdr:nvSpPr>
      <xdr:spPr>
        <a:xfrm>
          <a:off x="13436111" y="6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76033</xdr:rowOff>
    </xdr:from>
    <xdr:to>
      <xdr:col>67</xdr:col>
      <xdr:colOff>101600</xdr:colOff>
      <xdr:row>39</xdr:row>
      <xdr:rowOff>6183</xdr:rowOff>
    </xdr:to>
    <xdr:sp macro="" textlink="">
      <xdr:nvSpPr>
        <xdr:cNvPr id="550" name="楕円 549"/>
        <xdr:cNvSpPr/>
      </xdr:nvSpPr>
      <xdr:spPr>
        <a:xfrm>
          <a:off x="12763500" y="65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168760</xdr:rowOff>
    </xdr:from>
    <xdr:ext cx="534377" cy="259045"/>
    <xdr:sp macro="" textlink="">
      <xdr:nvSpPr>
        <xdr:cNvPr id="551" name="テキスト ボックス 550"/>
        <xdr:cNvSpPr txBox="1"/>
      </xdr:nvSpPr>
      <xdr:spPr>
        <a:xfrm>
          <a:off x="12547111" y="66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62237</xdr:rowOff>
    </xdr:from>
    <xdr:to>
      <xdr:col>85</xdr:col>
      <xdr:colOff>127000</xdr:colOff>
      <xdr:row>56</xdr:row>
      <xdr:rowOff>119207</xdr:rowOff>
    </xdr:to>
    <xdr:cxnSp macro="">
      <xdr:nvCxnSpPr>
        <xdr:cNvPr id="583" name="直線コネクタ 582"/>
        <xdr:cNvCxnSpPr/>
      </xdr:nvCxnSpPr>
      <xdr:spPr>
        <a:xfrm>
          <a:off x="15481300" y="9663437"/>
          <a:ext cx="8382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4"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62237</xdr:rowOff>
    </xdr:from>
    <xdr:to>
      <xdr:col>81</xdr:col>
      <xdr:colOff>50800</xdr:colOff>
      <xdr:row>57</xdr:row>
      <xdr:rowOff>62254</xdr:rowOff>
    </xdr:to>
    <xdr:cxnSp macro="">
      <xdr:nvCxnSpPr>
        <xdr:cNvPr id="586" name="直線コネクタ 585"/>
        <xdr:cNvCxnSpPr/>
      </xdr:nvCxnSpPr>
      <xdr:spPr>
        <a:xfrm flipV="1">
          <a:off x="14592300" y="9663437"/>
          <a:ext cx="889000" cy="17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8" name="テキスト ボックス 587"/>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84183</xdr:rowOff>
    </xdr:from>
    <xdr:to>
      <xdr:col>76</xdr:col>
      <xdr:colOff>114300</xdr:colOff>
      <xdr:row>57</xdr:row>
      <xdr:rowOff>62254</xdr:rowOff>
    </xdr:to>
    <xdr:cxnSp macro="">
      <xdr:nvCxnSpPr>
        <xdr:cNvPr id="589" name="直線コネクタ 588"/>
        <xdr:cNvCxnSpPr/>
      </xdr:nvCxnSpPr>
      <xdr:spPr>
        <a:xfrm>
          <a:off x="13703300" y="9513933"/>
          <a:ext cx="889000" cy="3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1" name="テキスト ボックス 590"/>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84183</xdr:rowOff>
    </xdr:from>
    <xdr:to>
      <xdr:col>71</xdr:col>
      <xdr:colOff>177800</xdr:colOff>
      <xdr:row>56</xdr:row>
      <xdr:rowOff>153530</xdr:rowOff>
    </xdr:to>
    <xdr:cxnSp macro="">
      <xdr:nvCxnSpPr>
        <xdr:cNvPr id="592" name="直線コネクタ 591"/>
        <xdr:cNvCxnSpPr/>
      </xdr:nvCxnSpPr>
      <xdr:spPr>
        <a:xfrm flipV="1">
          <a:off x="12814300" y="9513933"/>
          <a:ext cx="889000" cy="2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4" name="テキスト ボックス 593"/>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6" name="テキスト ボックス 595"/>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68407</xdr:rowOff>
    </xdr:from>
    <xdr:to>
      <xdr:col>85</xdr:col>
      <xdr:colOff>177800</xdr:colOff>
      <xdr:row>56</xdr:row>
      <xdr:rowOff>170007</xdr:rowOff>
    </xdr:to>
    <xdr:sp macro="" textlink="">
      <xdr:nvSpPr>
        <xdr:cNvPr id="602" name="楕円 601"/>
        <xdr:cNvSpPr/>
      </xdr:nvSpPr>
      <xdr:spPr>
        <a:xfrm>
          <a:off x="16268700" y="96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91284</xdr:rowOff>
    </xdr:from>
    <xdr:ext cx="534377" cy="259045"/>
    <xdr:sp macro="" textlink="">
      <xdr:nvSpPr>
        <xdr:cNvPr id="603" name="教育費該当値テキスト"/>
        <xdr:cNvSpPr txBox="1"/>
      </xdr:nvSpPr>
      <xdr:spPr>
        <a:xfrm>
          <a:off x="16370300" y="95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11437</xdr:rowOff>
    </xdr:from>
    <xdr:to>
      <xdr:col>81</xdr:col>
      <xdr:colOff>101600</xdr:colOff>
      <xdr:row>56</xdr:row>
      <xdr:rowOff>113037</xdr:rowOff>
    </xdr:to>
    <xdr:sp macro="" textlink="">
      <xdr:nvSpPr>
        <xdr:cNvPr id="604" name="楕円 603"/>
        <xdr:cNvSpPr/>
      </xdr:nvSpPr>
      <xdr:spPr>
        <a:xfrm>
          <a:off x="15430500" y="96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129564</xdr:rowOff>
    </xdr:from>
    <xdr:ext cx="534377" cy="259045"/>
    <xdr:sp macro="" textlink="">
      <xdr:nvSpPr>
        <xdr:cNvPr id="605" name="テキスト ボックス 604"/>
        <xdr:cNvSpPr txBox="1"/>
      </xdr:nvSpPr>
      <xdr:spPr>
        <a:xfrm>
          <a:off x="15214111" y="93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11454</xdr:rowOff>
    </xdr:from>
    <xdr:to>
      <xdr:col>76</xdr:col>
      <xdr:colOff>165100</xdr:colOff>
      <xdr:row>57</xdr:row>
      <xdr:rowOff>113054</xdr:rowOff>
    </xdr:to>
    <xdr:sp macro="" textlink="">
      <xdr:nvSpPr>
        <xdr:cNvPr id="606" name="楕円 605"/>
        <xdr:cNvSpPr/>
      </xdr:nvSpPr>
      <xdr:spPr>
        <a:xfrm>
          <a:off x="14541500" y="97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104181</xdr:rowOff>
    </xdr:from>
    <xdr:ext cx="534377" cy="259045"/>
    <xdr:sp macro="" textlink="">
      <xdr:nvSpPr>
        <xdr:cNvPr id="607" name="テキスト ボックス 606"/>
        <xdr:cNvSpPr txBox="1"/>
      </xdr:nvSpPr>
      <xdr:spPr>
        <a:xfrm>
          <a:off x="14325111" y="98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33383</xdr:rowOff>
    </xdr:from>
    <xdr:to>
      <xdr:col>72</xdr:col>
      <xdr:colOff>38100</xdr:colOff>
      <xdr:row>55</xdr:row>
      <xdr:rowOff>134983</xdr:rowOff>
    </xdr:to>
    <xdr:sp macro="" textlink="">
      <xdr:nvSpPr>
        <xdr:cNvPr id="608" name="楕円 607"/>
        <xdr:cNvSpPr/>
      </xdr:nvSpPr>
      <xdr:spPr>
        <a:xfrm>
          <a:off x="13652500" y="9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151510</xdr:rowOff>
    </xdr:from>
    <xdr:ext cx="534377" cy="259045"/>
    <xdr:sp macro="" textlink="">
      <xdr:nvSpPr>
        <xdr:cNvPr id="609" name="テキスト ボックス 608"/>
        <xdr:cNvSpPr txBox="1"/>
      </xdr:nvSpPr>
      <xdr:spPr>
        <a:xfrm>
          <a:off x="13436111" y="92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102730</xdr:rowOff>
    </xdr:from>
    <xdr:to>
      <xdr:col>67</xdr:col>
      <xdr:colOff>101600</xdr:colOff>
      <xdr:row>57</xdr:row>
      <xdr:rowOff>32880</xdr:rowOff>
    </xdr:to>
    <xdr:sp macro="" textlink="">
      <xdr:nvSpPr>
        <xdr:cNvPr id="610" name="楕円 609"/>
        <xdr:cNvSpPr/>
      </xdr:nvSpPr>
      <xdr:spPr>
        <a:xfrm>
          <a:off x="12763500" y="9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49407</xdr:rowOff>
    </xdr:from>
    <xdr:ext cx="534377" cy="259045"/>
    <xdr:sp macro="" textlink="">
      <xdr:nvSpPr>
        <xdr:cNvPr id="611" name="テキスト ボックス 610"/>
        <xdr:cNvSpPr txBox="1"/>
      </xdr:nvSpPr>
      <xdr:spPr>
        <a:xfrm>
          <a:off x="12547111" y="94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135677</xdr:rowOff>
    </xdr:from>
    <xdr:to>
      <xdr:col>85</xdr:col>
      <xdr:colOff>127000</xdr:colOff>
      <xdr:row>78</xdr:row>
      <xdr:rowOff>139700</xdr:rowOff>
    </xdr:to>
    <xdr:cxnSp macro="">
      <xdr:nvCxnSpPr>
        <xdr:cNvPr id="638" name="直線コネクタ 637"/>
        <xdr:cNvCxnSpPr/>
      </xdr:nvCxnSpPr>
      <xdr:spPr>
        <a:xfrm flipV="1">
          <a:off x="15481300" y="1350877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95927</xdr:rowOff>
    </xdr:from>
    <xdr:to>
      <xdr:col>81</xdr:col>
      <xdr:colOff>50800</xdr:colOff>
      <xdr:row>78</xdr:row>
      <xdr:rowOff>139700</xdr:rowOff>
    </xdr:to>
    <xdr:cxnSp macro="">
      <xdr:nvCxnSpPr>
        <xdr:cNvPr id="641" name="直線コネクタ 640"/>
        <xdr:cNvCxnSpPr/>
      </xdr:nvCxnSpPr>
      <xdr:spPr>
        <a:xfrm>
          <a:off x="14592300" y="13469027"/>
          <a:ext cx="889000" cy="4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95927</xdr:rowOff>
    </xdr:from>
    <xdr:to>
      <xdr:col>76</xdr:col>
      <xdr:colOff>114300</xdr:colOff>
      <xdr:row>78</xdr:row>
      <xdr:rowOff>103133</xdr:rowOff>
    </xdr:to>
    <xdr:cxnSp macro="">
      <xdr:nvCxnSpPr>
        <xdr:cNvPr id="644" name="直線コネクタ 643"/>
        <xdr:cNvCxnSpPr/>
      </xdr:nvCxnSpPr>
      <xdr:spPr>
        <a:xfrm flipV="1">
          <a:off x="13703300" y="13469027"/>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6" name="テキスト ボックス 645"/>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103133</xdr:rowOff>
    </xdr:from>
    <xdr:to>
      <xdr:col>71</xdr:col>
      <xdr:colOff>177800</xdr:colOff>
      <xdr:row>78</xdr:row>
      <xdr:rowOff>132567</xdr:rowOff>
    </xdr:to>
    <xdr:cxnSp macro="">
      <xdr:nvCxnSpPr>
        <xdr:cNvPr id="647" name="直線コネクタ 646"/>
        <xdr:cNvCxnSpPr/>
      </xdr:nvCxnSpPr>
      <xdr:spPr>
        <a:xfrm flipV="1">
          <a:off x="12814300" y="13476233"/>
          <a:ext cx="8890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9" name="テキスト ボックス 648"/>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84877</xdr:rowOff>
    </xdr:from>
    <xdr:to>
      <xdr:col>85</xdr:col>
      <xdr:colOff>177800</xdr:colOff>
      <xdr:row>79</xdr:row>
      <xdr:rowOff>15027</xdr:rowOff>
    </xdr:to>
    <xdr:sp macro="" textlink="">
      <xdr:nvSpPr>
        <xdr:cNvPr id="657" name="楕円 656"/>
        <xdr:cNvSpPr/>
      </xdr:nvSpPr>
      <xdr:spPr>
        <a:xfrm>
          <a:off x="16268700" y="134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8"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45127</xdr:rowOff>
    </xdr:from>
    <xdr:to>
      <xdr:col>76</xdr:col>
      <xdr:colOff>165100</xdr:colOff>
      <xdr:row>78</xdr:row>
      <xdr:rowOff>146727</xdr:rowOff>
    </xdr:to>
    <xdr:sp macro="" textlink="">
      <xdr:nvSpPr>
        <xdr:cNvPr id="661" name="楕円 660"/>
        <xdr:cNvSpPr/>
      </xdr:nvSpPr>
      <xdr:spPr>
        <a:xfrm>
          <a:off x="14541500" y="134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163254</xdr:rowOff>
    </xdr:from>
    <xdr:ext cx="469744" cy="259045"/>
    <xdr:sp macro="" textlink="">
      <xdr:nvSpPr>
        <xdr:cNvPr id="662" name="テキスト ボックス 661"/>
        <xdr:cNvSpPr txBox="1"/>
      </xdr:nvSpPr>
      <xdr:spPr>
        <a:xfrm>
          <a:off x="14357428" y="131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52333</xdr:rowOff>
    </xdr:from>
    <xdr:to>
      <xdr:col>72</xdr:col>
      <xdr:colOff>38100</xdr:colOff>
      <xdr:row>78</xdr:row>
      <xdr:rowOff>153933</xdr:rowOff>
    </xdr:to>
    <xdr:sp macro="" textlink="">
      <xdr:nvSpPr>
        <xdr:cNvPr id="663" name="楕円 662"/>
        <xdr:cNvSpPr/>
      </xdr:nvSpPr>
      <xdr:spPr>
        <a:xfrm>
          <a:off x="13652500" y="134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170460</xdr:rowOff>
    </xdr:from>
    <xdr:ext cx="469744" cy="259045"/>
    <xdr:sp macro="" textlink="">
      <xdr:nvSpPr>
        <xdr:cNvPr id="664" name="テキスト ボックス 663"/>
        <xdr:cNvSpPr txBox="1"/>
      </xdr:nvSpPr>
      <xdr:spPr>
        <a:xfrm>
          <a:off x="13468428" y="1320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81767</xdr:rowOff>
    </xdr:from>
    <xdr:to>
      <xdr:col>67</xdr:col>
      <xdr:colOff>101600</xdr:colOff>
      <xdr:row>79</xdr:row>
      <xdr:rowOff>11917</xdr:rowOff>
    </xdr:to>
    <xdr:sp macro="" textlink="">
      <xdr:nvSpPr>
        <xdr:cNvPr id="665" name="楕円 664"/>
        <xdr:cNvSpPr/>
      </xdr:nvSpPr>
      <xdr:spPr>
        <a:xfrm>
          <a:off x="12763500" y="134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3044</xdr:rowOff>
    </xdr:from>
    <xdr:ext cx="378565" cy="259045"/>
    <xdr:sp macro="" textlink="">
      <xdr:nvSpPr>
        <xdr:cNvPr id="666" name="テキスト ボックス 665"/>
        <xdr:cNvSpPr txBox="1"/>
      </xdr:nvSpPr>
      <xdr:spPr>
        <a:xfrm>
          <a:off x="12625017" y="1354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77504</xdr:rowOff>
    </xdr:from>
    <xdr:to>
      <xdr:col>85</xdr:col>
      <xdr:colOff>127000</xdr:colOff>
      <xdr:row>97</xdr:row>
      <xdr:rowOff>95727</xdr:rowOff>
    </xdr:to>
    <xdr:cxnSp macro="">
      <xdr:nvCxnSpPr>
        <xdr:cNvPr id="697" name="直線コネクタ 696"/>
        <xdr:cNvCxnSpPr/>
      </xdr:nvCxnSpPr>
      <xdr:spPr>
        <a:xfrm flipV="1">
          <a:off x="15481300" y="16708154"/>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92771</xdr:rowOff>
    </xdr:from>
    <xdr:to>
      <xdr:col>81</xdr:col>
      <xdr:colOff>50800</xdr:colOff>
      <xdr:row>97</xdr:row>
      <xdr:rowOff>95727</xdr:rowOff>
    </xdr:to>
    <xdr:cxnSp macro="">
      <xdr:nvCxnSpPr>
        <xdr:cNvPr id="700" name="直線コネクタ 699"/>
        <xdr:cNvCxnSpPr/>
      </xdr:nvCxnSpPr>
      <xdr:spPr>
        <a:xfrm>
          <a:off x="14592300" y="16723421"/>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75398</xdr:rowOff>
    </xdr:from>
    <xdr:to>
      <xdr:col>76</xdr:col>
      <xdr:colOff>114300</xdr:colOff>
      <xdr:row>97</xdr:row>
      <xdr:rowOff>92771</xdr:rowOff>
    </xdr:to>
    <xdr:cxnSp macro="">
      <xdr:nvCxnSpPr>
        <xdr:cNvPr id="703" name="直線コネクタ 702"/>
        <xdr:cNvCxnSpPr/>
      </xdr:nvCxnSpPr>
      <xdr:spPr>
        <a:xfrm>
          <a:off x="13703300" y="1670604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153155</xdr:rowOff>
    </xdr:from>
    <xdr:to>
      <xdr:col>71</xdr:col>
      <xdr:colOff>177800</xdr:colOff>
      <xdr:row>97</xdr:row>
      <xdr:rowOff>75398</xdr:rowOff>
    </xdr:to>
    <xdr:cxnSp macro="">
      <xdr:nvCxnSpPr>
        <xdr:cNvPr id="706" name="直線コネクタ 705"/>
        <xdr:cNvCxnSpPr/>
      </xdr:nvCxnSpPr>
      <xdr:spPr>
        <a:xfrm>
          <a:off x="12814300" y="16612355"/>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26704</xdr:rowOff>
    </xdr:from>
    <xdr:to>
      <xdr:col>85</xdr:col>
      <xdr:colOff>177800</xdr:colOff>
      <xdr:row>97</xdr:row>
      <xdr:rowOff>128304</xdr:rowOff>
    </xdr:to>
    <xdr:sp macro="" textlink="">
      <xdr:nvSpPr>
        <xdr:cNvPr id="716" name="楕円 715"/>
        <xdr:cNvSpPr/>
      </xdr:nvSpPr>
      <xdr:spPr>
        <a:xfrm>
          <a:off x="16268700" y="166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5131</xdr:rowOff>
    </xdr:from>
    <xdr:ext cx="534377" cy="259045"/>
    <xdr:sp macro="" textlink="">
      <xdr:nvSpPr>
        <xdr:cNvPr id="717" name="公債費該当値テキスト"/>
        <xdr:cNvSpPr txBox="1"/>
      </xdr:nvSpPr>
      <xdr:spPr>
        <a:xfrm>
          <a:off x="16370300" y="166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44927</xdr:rowOff>
    </xdr:from>
    <xdr:to>
      <xdr:col>81</xdr:col>
      <xdr:colOff>101600</xdr:colOff>
      <xdr:row>97</xdr:row>
      <xdr:rowOff>146527</xdr:rowOff>
    </xdr:to>
    <xdr:sp macro="" textlink="">
      <xdr:nvSpPr>
        <xdr:cNvPr id="718" name="楕円 717"/>
        <xdr:cNvSpPr/>
      </xdr:nvSpPr>
      <xdr:spPr>
        <a:xfrm>
          <a:off x="15430500" y="166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137654</xdr:rowOff>
    </xdr:from>
    <xdr:ext cx="534377" cy="259045"/>
    <xdr:sp macro="" textlink="">
      <xdr:nvSpPr>
        <xdr:cNvPr id="719" name="テキスト ボックス 718"/>
        <xdr:cNvSpPr txBox="1"/>
      </xdr:nvSpPr>
      <xdr:spPr>
        <a:xfrm>
          <a:off x="15214111" y="167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41971</xdr:rowOff>
    </xdr:from>
    <xdr:to>
      <xdr:col>76</xdr:col>
      <xdr:colOff>165100</xdr:colOff>
      <xdr:row>97</xdr:row>
      <xdr:rowOff>143571</xdr:rowOff>
    </xdr:to>
    <xdr:sp macro="" textlink="">
      <xdr:nvSpPr>
        <xdr:cNvPr id="720" name="楕円 719"/>
        <xdr:cNvSpPr/>
      </xdr:nvSpPr>
      <xdr:spPr>
        <a:xfrm>
          <a:off x="14541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134698</xdr:rowOff>
    </xdr:from>
    <xdr:ext cx="534377" cy="259045"/>
    <xdr:sp macro="" textlink="">
      <xdr:nvSpPr>
        <xdr:cNvPr id="721" name="テキスト ボックス 720"/>
        <xdr:cNvSpPr txBox="1"/>
      </xdr:nvSpPr>
      <xdr:spPr>
        <a:xfrm>
          <a:off x="14325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24598</xdr:rowOff>
    </xdr:from>
    <xdr:to>
      <xdr:col>72</xdr:col>
      <xdr:colOff>38100</xdr:colOff>
      <xdr:row>97</xdr:row>
      <xdr:rowOff>126198</xdr:rowOff>
    </xdr:to>
    <xdr:sp macro="" textlink="">
      <xdr:nvSpPr>
        <xdr:cNvPr id="722" name="楕円 721"/>
        <xdr:cNvSpPr/>
      </xdr:nvSpPr>
      <xdr:spPr>
        <a:xfrm>
          <a:off x="13652500" y="166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117325</xdr:rowOff>
    </xdr:from>
    <xdr:ext cx="534377" cy="259045"/>
    <xdr:sp macro="" textlink="">
      <xdr:nvSpPr>
        <xdr:cNvPr id="723" name="テキスト ボックス 722"/>
        <xdr:cNvSpPr txBox="1"/>
      </xdr:nvSpPr>
      <xdr:spPr>
        <a:xfrm>
          <a:off x="13436111" y="1674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102355</xdr:rowOff>
    </xdr:from>
    <xdr:to>
      <xdr:col>67</xdr:col>
      <xdr:colOff>101600</xdr:colOff>
      <xdr:row>97</xdr:row>
      <xdr:rowOff>32505</xdr:rowOff>
    </xdr:to>
    <xdr:sp macro="" textlink="">
      <xdr:nvSpPr>
        <xdr:cNvPr id="724" name="楕円 723"/>
        <xdr:cNvSpPr/>
      </xdr:nvSpPr>
      <xdr:spPr>
        <a:xfrm>
          <a:off x="12763500" y="165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23632</xdr:rowOff>
    </xdr:from>
    <xdr:ext cx="534377" cy="259045"/>
    <xdr:sp macro="" textlink="">
      <xdr:nvSpPr>
        <xdr:cNvPr id="725" name="テキスト ボックス 724"/>
        <xdr:cNvSpPr txBox="1"/>
      </xdr:nvSpPr>
      <xdr:spPr>
        <a:xfrm>
          <a:off x="12547111" y="166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314,980</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民生費は、認知症高齢者グループホーム整備補助等により住民一人当たり</a:t>
          </a:r>
          <a:r>
            <a:rPr kumimoji="1" lang="en-US" altLang="ja-JP" sz="1300">
              <a:latin typeface="ＭＳ Ｐゴシック" panose="020B0600070205080204" pitchFamily="50" charset="-128"/>
              <a:ea typeface="ＭＳ Ｐゴシック" panose="020B0600070205080204" pitchFamily="50" charset="-128"/>
            </a:rPr>
            <a:t>101,493</a:t>
          </a:r>
          <a:r>
            <a:rPr kumimoji="1" lang="ja-JP" altLang="en-US" sz="1300">
              <a:latin typeface="ＭＳ Ｐゴシック" panose="020B0600070205080204" pitchFamily="50" charset="-128"/>
              <a:ea typeface="ＭＳ Ｐゴシック" panose="020B0600070205080204" pitchFamily="50" charset="-128"/>
            </a:rPr>
            <a:t>円となっており、対前年度比で</a:t>
          </a:r>
          <a:r>
            <a:rPr kumimoji="1" lang="en-US" altLang="ja-JP" sz="1300">
              <a:latin typeface="ＭＳ Ｐゴシック" panose="020B0600070205080204" pitchFamily="50" charset="-128"/>
              <a:ea typeface="ＭＳ Ｐゴシック" panose="020B0600070205080204" pitchFamily="50" charset="-128"/>
            </a:rPr>
            <a:t>2,702</a:t>
          </a:r>
          <a:r>
            <a:rPr kumimoji="1" lang="ja-JP" altLang="en-US" sz="1300">
              <a:latin typeface="ＭＳ Ｐゴシック" panose="020B0600070205080204" pitchFamily="50" charset="-128"/>
              <a:ea typeface="ＭＳ Ｐゴシック" panose="020B0600070205080204" pitchFamily="50" charset="-128"/>
            </a:rPr>
            <a:t>円増加しました。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環境整備等が完了したため、住民一人当たり</a:t>
          </a:r>
          <a:r>
            <a:rPr kumimoji="1" lang="en-US" altLang="ja-JP" sz="1300">
              <a:latin typeface="ＭＳ Ｐゴシック" panose="020B0600070205080204" pitchFamily="50" charset="-128"/>
              <a:ea typeface="ＭＳ Ｐゴシック" panose="020B0600070205080204" pitchFamily="50" charset="-128"/>
            </a:rPr>
            <a:t>50,255</a:t>
          </a:r>
          <a:r>
            <a:rPr kumimoji="1" lang="ja-JP" altLang="en-US" sz="1300">
              <a:latin typeface="ＭＳ Ｐゴシック" panose="020B0600070205080204" pitchFamily="50" charset="-128"/>
              <a:ea typeface="ＭＳ Ｐゴシック" panose="020B0600070205080204" pitchFamily="50" charset="-128"/>
            </a:rPr>
            <a:t>円となっており、対前年度比で</a:t>
          </a:r>
          <a:r>
            <a:rPr kumimoji="1" lang="en-US" altLang="ja-JP" sz="1300">
              <a:latin typeface="ＭＳ Ｐゴシック" panose="020B0600070205080204" pitchFamily="50" charset="-128"/>
              <a:ea typeface="ＭＳ Ｐゴシック" panose="020B0600070205080204" pitchFamily="50" charset="-128"/>
            </a:rPr>
            <a:t>3,489</a:t>
          </a:r>
          <a:r>
            <a:rPr kumimoji="1" lang="ja-JP" altLang="en-US" sz="1300">
              <a:latin typeface="ＭＳ Ｐゴシック" panose="020B0600070205080204" pitchFamily="50" charset="-128"/>
              <a:ea typeface="ＭＳ Ｐゴシック" panose="020B0600070205080204" pitchFamily="50" charset="-128"/>
            </a:rPr>
            <a:t>円減少しました。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年度の実質単年度収支を標準財政規模で除した比率はマイナス</a:t>
          </a:r>
          <a:r>
            <a:rPr kumimoji="1" lang="en-US" altLang="ja-JP" sz="1100">
              <a:latin typeface="ＭＳ ゴシック" pitchFamily="49" charset="-128"/>
              <a:ea typeface="ＭＳ ゴシック" pitchFamily="49" charset="-128"/>
            </a:rPr>
            <a:t>4.28%</a:t>
          </a:r>
          <a:r>
            <a:rPr kumimoji="1" lang="ja-JP" altLang="en-US" sz="1100">
              <a:latin typeface="ＭＳ ゴシック" pitchFamily="49" charset="-128"/>
              <a:ea typeface="ＭＳ ゴシック" pitchFamily="49" charset="-128"/>
            </a:rPr>
            <a:t>となっており、対前年度比で</a:t>
          </a:r>
          <a:r>
            <a:rPr kumimoji="1" lang="en-US" altLang="ja-JP" sz="1100">
              <a:latin typeface="ＭＳ ゴシック" pitchFamily="49" charset="-128"/>
              <a:ea typeface="ＭＳ ゴシック" pitchFamily="49" charset="-128"/>
            </a:rPr>
            <a:t>4.01</a:t>
          </a:r>
          <a:r>
            <a:rPr kumimoji="1" lang="ja-JP" altLang="en-US" sz="1100">
              <a:latin typeface="ＭＳ ゴシック" pitchFamily="49" charset="-128"/>
              <a:ea typeface="ＭＳ ゴシック" pitchFamily="49" charset="-128"/>
            </a:rPr>
            <a:t>ポイント増加しています。</a:t>
          </a:r>
        </a:p>
        <a:p>
          <a:r>
            <a:rPr kumimoji="1" lang="ja-JP" altLang="en-US" sz="1100">
              <a:latin typeface="ＭＳ ゴシック" pitchFamily="49" charset="-128"/>
              <a:ea typeface="ＭＳ ゴシック" pitchFamily="49" charset="-128"/>
            </a:rPr>
            <a:t>　要因として、歳出面では、平成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年度にはしご付き消防自動車の更新、学校</a:t>
          </a:r>
          <a:r>
            <a:rPr kumimoji="1" lang="en-US" altLang="ja-JP" sz="1100">
              <a:latin typeface="ＭＳ ゴシック" pitchFamily="49" charset="-128"/>
              <a:ea typeface="ＭＳ ゴシック" pitchFamily="49" charset="-128"/>
            </a:rPr>
            <a:t>ICT</a:t>
          </a:r>
          <a:r>
            <a:rPr kumimoji="1" lang="ja-JP" altLang="en-US" sz="1100">
              <a:latin typeface="ＭＳ ゴシック" pitchFamily="49" charset="-128"/>
              <a:ea typeface="ＭＳ ゴシック" pitchFamily="49" charset="-128"/>
            </a:rPr>
            <a:t>整備などが完了したことにより普通建設事業が減少したことによります。また、歳入面では、地方交付税をはじめ各種交付金について、それらの原資となる国税等の減少の影響により依存財源が大幅に減少したため、大きな収支不足を補てんするため、財政調整基金、まちづくり基金からの繰り入れを行ったことによります。</a:t>
          </a:r>
        </a:p>
        <a:p>
          <a:r>
            <a:rPr kumimoji="1" lang="ja-JP" altLang="en-US" sz="1100">
              <a:latin typeface="ＭＳ ゴシック" pitchFamily="49" charset="-128"/>
              <a:ea typeface="ＭＳ ゴシック" pitchFamily="49" charset="-128"/>
            </a:rPr>
            <a:t>　今後も、過度な支出を行わないように、各財政指標や基金残高等を考慮し安定した健全な財政運営に努めます。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連結実質赤字比率は、一般会計の実質収支額だけでなく、国民健康保険特別会計や介護保険特別会計などの特別会計の実質収支額や水道事業会計、下水道事業会計の資金収支を考慮した数値となっています。 </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年度は、一般会計の実質収支額が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3,196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千円と前年度と比較して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千円増加、また、国民健康保険特別会計も実質収支額が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9,955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千円と前年度と比較して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1,467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千円増加したことから、標準財政規模に占める実質収支額等の割合が△</a:t>
          </a:r>
          <a:r>
            <a:rPr kumimoji="1" lang="en-US" altLang="ja-JP" sz="1400">
              <a:latin typeface="ＭＳ ゴシック" pitchFamily="49" charset="-128"/>
              <a:ea typeface="ＭＳ ゴシック" pitchFamily="49" charset="-128"/>
            </a:rPr>
            <a:t>12.25</a:t>
          </a:r>
          <a:r>
            <a:rPr kumimoji="1" lang="ja-JP" altLang="en-US" sz="1400">
              <a:latin typeface="ＭＳ ゴシック" pitchFamily="49" charset="-128"/>
              <a:ea typeface="ＭＳ ゴシック" pitchFamily="49" charset="-128"/>
            </a:rPr>
            <a:t>％と、前年度の△</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3.92</a:t>
          </a:r>
          <a:r>
            <a:rPr kumimoji="1" lang="ja-JP" altLang="en-US" sz="1400">
              <a:latin typeface="ＭＳ ゴシック" pitchFamily="49" charset="-128"/>
              <a:ea typeface="ＭＳ ゴシック" pitchFamily="49" charset="-128"/>
            </a:rPr>
            <a:t>ポイント改善となりました。 </a:t>
          </a:r>
        </a:p>
        <a:p>
          <a:r>
            <a:rPr kumimoji="1" lang="ja-JP" altLang="en-US" sz="1400">
              <a:latin typeface="ＭＳ ゴシック" pitchFamily="49" charset="-128"/>
              <a:ea typeface="ＭＳ ゴシック" pitchFamily="49" charset="-128"/>
            </a:rPr>
            <a:t>　財政健全化法では連結実質赤字比率が</a:t>
          </a:r>
          <a:r>
            <a:rPr kumimoji="1" lang="en-US" altLang="ja-JP" sz="1400">
              <a:latin typeface="ＭＳ ゴシック" pitchFamily="49" charset="-128"/>
              <a:ea typeface="ＭＳ ゴシック" pitchFamily="49" charset="-128"/>
            </a:rPr>
            <a:t>19.16%</a:t>
          </a:r>
          <a:r>
            <a:rPr kumimoji="1" lang="ja-JP" altLang="en-US" sz="1400">
              <a:latin typeface="ＭＳ ゴシック" pitchFamily="49" charset="-128"/>
              <a:ea typeface="ＭＳ ゴシック" pitchFamily="49" charset="-128"/>
            </a:rPr>
            <a:t>を超えると財政健全化計画を、</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を超えれば財政再生計画を作成しなければなりません。 </a:t>
          </a:r>
        </a:p>
        <a:p>
          <a:r>
            <a:rPr kumimoji="1" lang="ja-JP" altLang="en-US" sz="1400">
              <a:latin typeface="ＭＳ ゴシック" pitchFamily="49" charset="-128"/>
              <a:ea typeface="ＭＳ ゴシック" pitchFamily="49" charset="-128"/>
            </a:rPr>
            <a:t>　今後も、資金不足等が生じないよう慎重な財政運営に努めます。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10212103</v>
      </c>
      <c r="BO4" s="410"/>
      <c r="BP4" s="410"/>
      <c r="BQ4" s="410"/>
      <c r="BR4" s="410"/>
      <c r="BS4" s="410"/>
      <c r="BT4" s="410"/>
      <c r="BU4" s="411"/>
      <c r="BV4" s="409">
        <v>10520972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9919993</v>
      </c>
      <c r="BO5" s="447"/>
      <c r="BP5" s="447"/>
      <c r="BQ5" s="447"/>
      <c r="BR5" s="447"/>
      <c r="BS5" s="447"/>
      <c r="BT5" s="447"/>
      <c r="BU5" s="448"/>
      <c r="BV5" s="446">
        <v>10236358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88.8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292110</v>
      </c>
      <c r="BO6" s="447"/>
      <c r="BP6" s="447"/>
      <c r="BQ6" s="447"/>
      <c r="BR6" s="447"/>
      <c r="BS6" s="447"/>
      <c r="BT6" s="447"/>
      <c r="BU6" s="448"/>
      <c r="BV6" s="446">
        <v>284614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96.2</v>
      </c>
      <c r="CU6" s="484"/>
      <c r="CV6" s="484"/>
      <c r="CW6" s="484"/>
      <c r="CX6" s="484"/>
      <c r="CY6" s="484"/>
      <c r="CZ6" s="484"/>
      <c r="DA6" s="485"/>
      <c r="DB6" s="483">
        <v>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60147</v>
      </c>
      <c r="BO7" s="447"/>
      <c r="BP7" s="447"/>
      <c r="BQ7" s="447"/>
      <c r="BR7" s="447"/>
      <c r="BS7" s="447"/>
      <c r="BT7" s="447"/>
      <c r="BU7" s="448"/>
      <c r="BV7" s="446">
        <v>153805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6637951</v>
      </c>
      <c r="CU7" s="447"/>
      <c r="CV7" s="447"/>
      <c r="CW7" s="447"/>
      <c r="CX7" s="447"/>
      <c r="CY7" s="447"/>
      <c r="CZ7" s="447"/>
      <c r="DA7" s="448"/>
      <c r="DB7" s="446">
        <v>6686444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231963</v>
      </c>
      <c r="BO8" s="447"/>
      <c r="BP8" s="447"/>
      <c r="BQ8" s="447"/>
      <c r="BR8" s="447"/>
      <c r="BS8" s="447"/>
      <c r="BT8" s="447"/>
      <c r="BU8" s="448"/>
      <c r="BV8" s="446">
        <v>130809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30838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101154</v>
      </c>
      <c r="BO9" s="447"/>
      <c r="BP9" s="447"/>
      <c r="BQ9" s="447"/>
      <c r="BR9" s="447"/>
      <c r="BS9" s="447"/>
      <c r="BT9" s="447"/>
      <c r="BU9" s="448"/>
      <c r="BV9" s="446">
        <v>-238255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8.5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31739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78357</v>
      </c>
      <c r="BO10" s="447"/>
      <c r="BP10" s="447"/>
      <c r="BQ10" s="447"/>
      <c r="BR10" s="447"/>
      <c r="BS10" s="447"/>
      <c r="BT10" s="447"/>
      <c r="BU10" s="448"/>
      <c r="BV10" s="446">
        <v>201897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31494</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463415</v>
      </c>
      <c r="BO12" s="447"/>
      <c r="BP12" s="447"/>
      <c r="BQ12" s="447"/>
      <c r="BR12" s="447"/>
      <c r="BS12" s="447"/>
      <c r="BT12" s="447"/>
      <c r="BU12" s="448"/>
      <c r="BV12" s="446">
        <v>518076</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31327</v>
      </c>
      <c r="S13" s="528"/>
      <c r="T13" s="528"/>
      <c r="U13" s="528"/>
      <c r="V13" s="529"/>
      <c r="W13" s="462" t="s">
        <v>130</v>
      </c>
      <c r="X13" s="463"/>
      <c r="Y13" s="463"/>
      <c r="Z13" s="463"/>
      <c r="AA13" s="463"/>
      <c r="AB13" s="453"/>
      <c r="AC13" s="497">
        <v>402</v>
      </c>
      <c r="AD13" s="498"/>
      <c r="AE13" s="498"/>
      <c r="AF13" s="498"/>
      <c r="AG13" s="537"/>
      <c r="AH13" s="497">
        <v>355</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-283904</v>
      </c>
      <c r="BO13" s="447"/>
      <c r="BP13" s="447"/>
      <c r="BQ13" s="447"/>
      <c r="BR13" s="447"/>
      <c r="BS13" s="447"/>
      <c r="BT13" s="447"/>
      <c r="BU13" s="448"/>
      <c r="BV13" s="446">
        <v>-554434</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1.5</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31729</v>
      </c>
      <c r="S14" s="528"/>
      <c r="T14" s="528"/>
      <c r="U14" s="528"/>
      <c r="V14" s="529"/>
      <c r="W14" s="436"/>
      <c r="X14" s="437"/>
      <c r="Y14" s="437"/>
      <c r="Z14" s="437"/>
      <c r="AA14" s="437"/>
      <c r="AB14" s="426"/>
      <c r="AC14" s="530">
        <v>3</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120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31570</v>
      </c>
      <c r="S15" s="528"/>
      <c r="T15" s="528"/>
      <c r="U15" s="528"/>
      <c r="V15" s="529"/>
      <c r="W15" s="462" t="s">
        <v>139</v>
      </c>
      <c r="X15" s="463"/>
      <c r="Y15" s="463"/>
      <c r="Z15" s="463"/>
      <c r="AA15" s="463"/>
      <c r="AB15" s="453"/>
      <c r="AC15" s="497">
        <v>2756</v>
      </c>
      <c r="AD15" s="498"/>
      <c r="AE15" s="498"/>
      <c r="AF15" s="498"/>
      <c r="AG15" s="537"/>
      <c r="AH15" s="497">
        <v>2739</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3280955</v>
      </c>
      <c r="BO15" s="410"/>
      <c r="BP15" s="410"/>
      <c r="BQ15" s="410"/>
      <c r="BR15" s="410"/>
      <c r="BS15" s="410"/>
      <c r="BT15" s="410"/>
      <c r="BU15" s="411"/>
      <c r="BV15" s="409">
        <v>3310810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20.6</v>
      </c>
      <c r="AD16" s="531"/>
      <c r="AE16" s="531"/>
      <c r="AF16" s="531"/>
      <c r="AG16" s="532"/>
      <c r="AH16" s="530">
        <v>20.3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5303967</v>
      </c>
      <c r="BO16" s="447"/>
      <c r="BP16" s="447"/>
      <c r="BQ16" s="447"/>
      <c r="BR16" s="447"/>
      <c r="BS16" s="447"/>
      <c r="BT16" s="447"/>
      <c r="BU16" s="448"/>
      <c r="BV16" s="446">
        <v>5347823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10193</v>
      </c>
      <c r="AD17" s="498"/>
      <c r="AE17" s="498"/>
      <c r="AF17" s="498"/>
      <c r="AG17" s="537"/>
      <c r="AH17" s="497">
        <v>10369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4173267</v>
      </c>
      <c r="BO17" s="447"/>
      <c r="BP17" s="447"/>
      <c r="BQ17" s="447"/>
      <c r="BR17" s="447"/>
      <c r="BS17" s="447"/>
      <c r="BT17" s="447"/>
      <c r="BU17" s="448"/>
      <c r="BV17" s="446">
        <v>4219171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90.33</v>
      </c>
      <c r="M18" s="559"/>
      <c r="N18" s="559"/>
      <c r="O18" s="559"/>
      <c r="P18" s="559"/>
      <c r="Q18" s="559"/>
      <c r="R18" s="560"/>
      <c r="S18" s="560"/>
      <c r="T18" s="560"/>
      <c r="U18" s="560"/>
      <c r="V18" s="561"/>
      <c r="W18" s="464"/>
      <c r="X18" s="465"/>
      <c r="Y18" s="465"/>
      <c r="Z18" s="465"/>
      <c r="AA18" s="465"/>
      <c r="AB18" s="456"/>
      <c r="AC18" s="562">
        <v>76.3</v>
      </c>
      <c r="AD18" s="563"/>
      <c r="AE18" s="563"/>
      <c r="AF18" s="563"/>
      <c r="AG18" s="564"/>
      <c r="AH18" s="562">
        <v>77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6081851</v>
      </c>
      <c r="BO18" s="447"/>
      <c r="BP18" s="447"/>
      <c r="BQ18" s="447"/>
      <c r="BR18" s="447"/>
      <c r="BS18" s="447"/>
      <c r="BT18" s="447"/>
      <c r="BU18" s="448"/>
      <c r="BV18" s="446">
        <v>5946467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341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7644955</v>
      </c>
      <c r="BO19" s="447"/>
      <c r="BP19" s="447"/>
      <c r="BQ19" s="447"/>
      <c r="BR19" s="447"/>
      <c r="BS19" s="447"/>
      <c r="BT19" s="447"/>
      <c r="BU19" s="448"/>
      <c r="BV19" s="446">
        <v>7949813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10780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7645594</v>
      </c>
      <c r="BO23" s="447"/>
      <c r="BP23" s="447"/>
      <c r="BQ23" s="447"/>
      <c r="BR23" s="447"/>
      <c r="BS23" s="447"/>
      <c r="BT23" s="447"/>
      <c r="BU23" s="448"/>
      <c r="BV23" s="446">
        <v>7728833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8600</v>
      </c>
      <c r="R24" s="498"/>
      <c r="S24" s="498"/>
      <c r="T24" s="498"/>
      <c r="U24" s="498"/>
      <c r="V24" s="537"/>
      <c r="W24" s="596"/>
      <c r="X24" s="584"/>
      <c r="Y24" s="585"/>
      <c r="Z24" s="496" t="s">
        <v>163</v>
      </c>
      <c r="AA24" s="476"/>
      <c r="AB24" s="476"/>
      <c r="AC24" s="476"/>
      <c r="AD24" s="476"/>
      <c r="AE24" s="476"/>
      <c r="AF24" s="476"/>
      <c r="AG24" s="477"/>
      <c r="AH24" s="497">
        <v>221</v>
      </c>
      <c r="AI24" s="498"/>
      <c r="AJ24" s="498"/>
      <c r="AK24" s="498"/>
      <c r="AL24" s="537"/>
      <c r="AM24" s="497">
        <v>700349</v>
      </c>
      <c r="AN24" s="498"/>
      <c r="AO24" s="498"/>
      <c r="AP24" s="498"/>
      <c r="AQ24" s="498"/>
      <c r="AR24" s="537"/>
      <c r="AS24" s="497">
        <v>3169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6540890</v>
      </c>
      <c r="BO24" s="447"/>
      <c r="BP24" s="447"/>
      <c r="BQ24" s="447"/>
      <c r="BR24" s="447"/>
      <c r="BS24" s="447"/>
      <c r="BT24" s="447"/>
      <c r="BU24" s="448"/>
      <c r="BV24" s="446">
        <v>6585547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7100</v>
      </c>
      <c r="R25" s="498"/>
      <c r="S25" s="498"/>
      <c r="T25" s="498"/>
      <c r="U25" s="498"/>
      <c r="V25" s="537"/>
      <c r="W25" s="596"/>
      <c r="X25" s="584"/>
      <c r="Y25" s="585"/>
      <c r="Z25" s="496" t="s">
        <v>166</v>
      </c>
      <c r="AA25" s="476"/>
      <c r="AB25" s="476"/>
      <c r="AC25" s="476"/>
      <c r="AD25" s="476"/>
      <c r="AE25" s="476"/>
      <c r="AF25" s="476"/>
      <c r="AG25" s="477"/>
      <c r="AH25" s="497">
        <v>43</v>
      </c>
      <c r="AI25" s="498"/>
      <c r="AJ25" s="498"/>
      <c r="AK25" s="498"/>
      <c r="AL25" s="537"/>
      <c r="AM25" s="497">
        <v>148264</v>
      </c>
      <c r="AN25" s="498"/>
      <c r="AO25" s="498"/>
      <c r="AP25" s="498"/>
      <c r="AQ25" s="498"/>
      <c r="AR25" s="537"/>
      <c r="AS25" s="497">
        <v>3448</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1134859</v>
      </c>
      <c r="BO25" s="410"/>
      <c r="BP25" s="410"/>
      <c r="BQ25" s="410"/>
      <c r="BR25" s="410"/>
      <c r="BS25" s="410"/>
      <c r="BT25" s="410"/>
      <c r="BU25" s="411"/>
      <c r="BV25" s="409">
        <v>863619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6740</v>
      </c>
      <c r="R26" s="498"/>
      <c r="S26" s="498"/>
      <c r="T26" s="498"/>
      <c r="U26" s="498"/>
      <c r="V26" s="537"/>
      <c r="W26" s="596"/>
      <c r="X26" s="584"/>
      <c r="Y26" s="585"/>
      <c r="Z26" s="496" t="s">
        <v>169</v>
      </c>
      <c r="AA26" s="606"/>
      <c r="AB26" s="606"/>
      <c r="AC26" s="606"/>
      <c r="AD26" s="606"/>
      <c r="AE26" s="606"/>
      <c r="AF26" s="606"/>
      <c r="AG26" s="607"/>
      <c r="AH26" s="497">
        <v>20</v>
      </c>
      <c r="AI26" s="498"/>
      <c r="AJ26" s="498"/>
      <c r="AK26" s="498"/>
      <c r="AL26" s="537"/>
      <c r="AM26" s="497">
        <v>67400</v>
      </c>
      <c r="AN26" s="498"/>
      <c r="AO26" s="498"/>
      <c r="AP26" s="498"/>
      <c r="AQ26" s="498"/>
      <c r="AR26" s="537"/>
      <c r="AS26" s="497">
        <v>3370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4040</v>
      </c>
      <c r="R27" s="498"/>
      <c r="S27" s="498"/>
      <c r="T27" s="498"/>
      <c r="U27" s="498"/>
      <c r="V27" s="537"/>
      <c r="W27" s="596"/>
      <c r="X27" s="584"/>
      <c r="Y27" s="585"/>
      <c r="Z27" s="496" t="s">
        <v>172</v>
      </c>
      <c r="AA27" s="476"/>
      <c r="AB27" s="476"/>
      <c r="AC27" s="476"/>
      <c r="AD27" s="476"/>
      <c r="AE27" s="476"/>
      <c r="AF27" s="476"/>
      <c r="AG27" s="477"/>
      <c r="AH27" s="497">
        <v>17</v>
      </c>
      <c r="AI27" s="498"/>
      <c r="AJ27" s="498"/>
      <c r="AK27" s="498"/>
      <c r="AL27" s="537"/>
      <c r="AM27" s="497">
        <v>56623</v>
      </c>
      <c r="AN27" s="498"/>
      <c r="AO27" s="498"/>
      <c r="AP27" s="498"/>
      <c r="AQ27" s="498"/>
      <c r="AR27" s="537"/>
      <c r="AS27" s="497">
        <v>3331</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137</v>
      </c>
      <c r="BO27" s="620"/>
      <c r="BP27" s="620"/>
      <c r="BQ27" s="620"/>
      <c r="BR27" s="620"/>
      <c r="BS27" s="620"/>
      <c r="BT27" s="620"/>
      <c r="BU27" s="621"/>
      <c r="BV27" s="619" t="s">
        <v>137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3270</v>
      </c>
      <c r="R28" s="498"/>
      <c r="S28" s="498"/>
      <c r="T28" s="498"/>
      <c r="U28" s="498"/>
      <c r="V28" s="537"/>
      <c r="W28" s="596"/>
      <c r="X28" s="584"/>
      <c r="Y28" s="585"/>
      <c r="Z28" s="496" t="s">
        <v>175</v>
      </c>
      <c r="AA28" s="476"/>
      <c r="AB28" s="476"/>
      <c r="AC28" s="476"/>
      <c r="AD28" s="476"/>
      <c r="AE28" s="476"/>
      <c r="AF28" s="476"/>
      <c r="AG28" s="477"/>
      <c r="AH28" s="497" t="s">
        <v>137</v>
      </c>
      <c r="AI28" s="498"/>
      <c r="AJ28" s="498"/>
      <c r="AK28" s="498"/>
      <c r="AL28" s="537"/>
      <c r="AM28" s="497" t="s">
        <v>137</v>
      </c>
      <c r="AN28" s="498"/>
      <c r="AO28" s="498"/>
      <c r="AP28" s="498"/>
      <c r="AQ28" s="498"/>
      <c r="AR28" s="537"/>
      <c r="AS28" s="497" t="s">
        <v>137</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2138831</v>
      </c>
      <c r="BO28" s="410"/>
      <c r="BP28" s="410"/>
      <c r="BQ28" s="410"/>
      <c r="BR28" s="410"/>
      <c r="BS28" s="410"/>
      <c r="BT28" s="410"/>
      <c r="BU28" s="411"/>
      <c r="BV28" s="409">
        <v>2523889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14</v>
      </c>
      <c r="M29" s="498"/>
      <c r="N29" s="498"/>
      <c r="O29" s="498"/>
      <c r="P29" s="537"/>
      <c r="Q29" s="497">
        <v>3000</v>
      </c>
      <c r="R29" s="498"/>
      <c r="S29" s="498"/>
      <c r="T29" s="498"/>
      <c r="U29" s="498"/>
      <c r="V29" s="537"/>
      <c r="W29" s="597"/>
      <c r="X29" s="598"/>
      <c r="Y29" s="599"/>
      <c r="Z29" s="496" t="s">
        <v>178</v>
      </c>
      <c r="AA29" s="476"/>
      <c r="AB29" s="476"/>
      <c r="AC29" s="476"/>
      <c r="AD29" s="476"/>
      <c r="AE29" s="476"/>
      <c r="AF29" s="476"/>
      <c r="AG29" s="477"/>
      <c r="AH29" s="497">
        <v>238</v>
      </c>
      <c r="AI29" s="498"/>
      <c r="AJ29" s="498"/>
      <c r="AK29" s="498"/>
      <c r="AL29" s="537"/>
      <c r="AM29" s="497">
        <v>756972</v>
      </c>
      <c r="AN29" s="498"/>
      <c r="AO29" s="498"/>
      <c r="AP29" s="498"/>
      <c r="AQ29" s="498"/>
      <c r="AR29" s="537"/>
      <c r="AS29" s="497">
        <v>3181</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576797</v>
      </c>
      <c r="BO29" s="447"/>
      <c r="BP29" s="447"/>
      <c r="BQ29" s="447"/>
      <c r="BR29" s="447"/>
      <c r="BS29" s="447"/>
      <c r="BT29" s="447"/>
      <c r="BU29" s="448"/>
      <c r="BV29" s="446">
        <v>583232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1991298</v>
      </c>
      <c r="BO30" s="620"/>
      <c r="BP30" s="620"/>
      <c r="BQ30" s="620"/>
      <c r="BR30" s="620"/>
      <c r="BS30" s="620"/>
      <c r="BT30" s="620"/>
      <c r="BU30" s="621"/>
      <c r="BV30" s="619">
        <v>2041878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190</v>
      </c>
      <c r="AN33" s="470"/>
      <c r="AO33" s="435" t="s">
        <v>188</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兵庫県市町村職員退職手当組合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いながわフレッシュパーク</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兵庫県市町交通災害共済組合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兵庫県町土地開発公社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兵庫県町議会議員公務災害補償組合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農業共済特別会計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丹波少年自然の家事務組合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兵庫県後期高齢者医療広域連合（一般会計）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兵庫県後期高齢者医療広域連合（特別会計）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猪名川上流広域ごみ処理施設組合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ebuos5XG+61nsJlcJ4bG74F8PIRTIP6ItJf1a2j3VQmzwlPmxrDqdS68nO3wg3nuigja1Rw5K/dCUKTdeoIUUg==" saltValue="bdhqi9P5dEpn8/kfyUCE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557</v>
      </c>
      <c r="D34" s="1224"/>
      <c r="E34" s="1225"/>
      <c r="F34" s="32">
        <v>4.6100000000000003</v>
      </c>
      <c r="G34" s="33">
        <v>6.27</v>
      </c>
      <c r="H34" s="33">
        <v>5.45</v>
      </c>
      <c r="I34" s="33">
        <v>1.95</v>
      </c>
      <c r="J34" s="34">
        <v>3.49</v>
      </c>
      <c r="K34" s="22"/>
      <c r="L34" s="22"/>
      <c r="M34" s="22"/>
      <c r="N34" s="22"/>
      <c r="O34" s="22"/>
      <c r="P34" s="22"/>
    </row>
    <row r="35" spans="1:16" ht="39" customHeight="1">
      <c r="A35" s="22"/>
      <c r="B35" s="35"/>
      <c r="C35" s="1218" t="s">
        <v>558</v>
      </c>
      <c r="D35" s="1219"/>
      <c r="E35" s="1220"/>
      <c r="F35" s="36">
        <v>3.65</v>
      </c>
      <c r="G35" s="37">
        <v>3.85</v>
      </c>
      <c r="H35" s="37">
        <v>2.15</v>
      </c>
      <c r="I35" s="37">
        <v>1.26</v>
      </c>
      <c r="J35" s="38">
        <v>3</v>
      </c>
      <c r="K35" s="22"/>
      <c r="L35" s="22"/>
      <c r="M35" s="22"/>
      <c r="N35" s="22"/>
      <c r="O35" s="22"/>
      <c r="P35" s="22"/>
    </row>
    <row r="36" spans="1:16" ht="39" customHeight="1">
      <c r="A36" s="22"/>
      <c r="B36" s="35"/>
      <c r="C36" s="1218" t="s">
        <v>559</v>
      </c>
      <c r="D36" s="1219"/>
      <c r="E36" s="1220"/>
      <c r="F36" s="36">
        <v>6.14</v>
      </c>
      <c r="G36" s="37">
        <v>4.51</v>
      </c>
      <c r="H36" s="37">
        <v>3.97</v>
      </c>
      <c r="I36" s="37">
        <v>1.25</v>
      </c>
      <c r="J36" s="38">
        <v>2.1800000000000002</v>
      </c>
      <c r="K36" s="22"/>
      <c r="L36" s="22"/>
      <c r="M36" s="22"/>
      <c r="N36" s="22"/>
      <c r="O36" s="22"/>
      <c r="P36" s="22"/>
    </row>
    <row r="37" spans="1:16" ht="39" customHeight="1">
      <c r="A37" s="22"/>
      <c r="B37" s="35"/>
      <c r="C37" s="1218" t="s">
        <v>560</v>
      </c>
      <c r="D37" s="1219"/>
      <c r="E37" s="1220"/>
      <c r="F37" s="36">
        <v>3.19</v>
      </c>
      <c r="G37" s="37">
        <v>2.79</v>
      </c>
      <c r="H37" s="37">
        <v>2.19</v>
      </c>
      <c r="I37" s="37">
        <v>2.82</v>
      </c>
      <c r="J37" s="38">
        <v>1.98</v>
      </c>
      <c r="K37" s="22"/>
      <c r="L37" s="22"/>
      <c r="M37" s="22"/>
      <c r="N37" s="22"/>
      <c r="O37" s="22"/>
      <c r="P37" s="22"/>
    </row>
    <row r="38" spans="1:16" ht="39" customHeight="1">
      <c r="A38" s="22"/>
      <c r="B38" s="35"/>
      <c r="C38" s="1218" t="s">
        <v>561</v>
      </c>
      <c r="D38" s="1219"/>
      <c r="E38" s="1220"/>
      <c r="F38" s="36">
        <v>0.88</v>
      </c>
      <c r="G38" s="37">
        <v>1.19</v>
      </c>
      <c r="H38" s="37">
        <v>1.83</v>
      </c>
      <c r="I38" s="37">
        <v>0.66</v>
      </c>
      <c r="J38" s="38">
        <v>1.23</v>
      </c>
      <c r="K38" s="22"/>
      <c r="L38" s="22"/>
      <c r="M38" s="22"/>
      <c r="N38" s="22"/>
      <c r="O38" s="22"/>
      <c r="P38" s="22"/>
    </row>
    <row r="39" spans="1:16" ht="39" customHeight="1">
      <c r="A39" s="22"/>
      <c r="B39" s="35"/>
      <c r="C39" s="1218" t="s">
        <v>562</v>
      </c>
      <c r="D39" s="1219"/>
      <c r="E39" s="1220"/>
      <c r="F39" s="36">
        <v>0.21</v>
      </c>
      <c r="G39" s="37">
        <v>0.18</v>
      </c>
      <c r="H39" s="37">
        <v>0.17</v>
      </c>
      <c r="I39" s="37">
        <v>0.19</v>
      </c>
      <c r="J39" s="38">
        <v>0.18</v>
      </c>
      <c r="K39" s="22"/>
      <c r="L39" s="22"/>
      <c r="M39" s="22"/>
      <c r="N39" s="22"/>
      <c r="O39" s="22"/>
      <c r="P39" s="22"/>
    </row>
    <row r="40" spans="1:16" ht="39" customHeight="1">
      <c r="A40" s="22"/>
      <c r="B40" s="35"/>
      <c r="C40" s="1218" t="s">
        <v>563</v>
      </c>
      <c r="D40" s="1219"/>
      <c r="E40" s="1220"/>
      <c r="F40" s="36">
        <v>0.18</v>
      </c>
      <c r="G40" s="37">
        <v>0.17</v>
      </c>
      <c r="H40" s="37">
        <v>0.16</v>
      </c>
      <c r="I40" s="37">
        <v>0.16</v>
      </c>
      <c r="J40" s="38">
        <v>0.15</v>
      </c>
      <c r="K40" s="22"/>
      <c r="L40" s="22"/>
      <c r="M40" s="22"/>
      <c r="N40" s="22"/>
      <c r="O40" s="22"/>
      <c r="P40" s="22"/>
    </row>
    <row r="41" spans="1:16" ht="39" customHeight="1">
      <c r="A41" s="22"/>
      <c r="B41" s="35"/>
      <c r="C41" s="1218" t="s">
        <v>564</v>
      </c>
      <c r="D41" s="1219"/>
      <c r="E41" s="1220"/>
      <c r="F41" s="36">
        <v>0</v>
      </c>
      <c r="G41" s="37">
        <v>0</v>
      </c>
      <c r="H41" s="37">
        <v>0</v>
      </c>
      <c r="I41" s="37">
        <v>0</v>
      </c>
      <c r="J41" s="38">
        <v>0</v>
      </c>
      <c r="K41" s="22"/>
      <c r="L41" s="22"/>
      <c r="M41" s="22"/>
      <c r="N41" s="22"/>
      <c r="O41" s="22"/>
      <c r="P41" s="22"/>
    </row>
    <row r="42" spans="1:16" ht="39" customHeight="1">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566</v>
      </c>
      <c r="D43" s="1222"/>
      <c r="E43" s="1223"/>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s4Y+Njv0tBozkfsxFJo7ggMDfQyXdTFXfEVgmONDU4tk/NFqktnL+3D20x6xvjIXVZBkf7I4SXu2Ot5tqj76g==" saltValue="obUTV1EHPFsGfa5PhtdL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806</v>
      </c>
      <c r="L45" s="60">
        <v>713</v>
      </c>
      <c r="M45" s="60">
        <v>678</v>
      </c>
      <c r="N45" s="60">
        <v>672</v>
      </c>
      <c r="O45" s="61">
        <v>703</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236</v>
      </c>
      <c r="L48" s="64">
        <v>250</v>
      </c>
      <c r="M48" s="64">
        <v>239</v>
      </c>
      <c r="N48" s="64">
        <v>245</v>
      </c>
      <c r="O48" s="65">
        <v>239</v>
      </c>
      <c r="P48" s="48"/>
      <c r="Q48" s="48"/>
      <c r="R48" s="48"/>
      <c r="S48" s="48"/>
      <c r="T48" s="48"/>
      <c r="U48" s="48"/>
    </row>
    <row r="49" spans="1:21" ht="30.75" customHeight="1">
      <c r="A49" s="48"/>
      <c r="B49" s="1236"/>
      <c r="C49" s="1237"/>
      <c r="D49" s="62"/>
      <c r="E49" s="1228" t="s">
        <v>16</v>
      </c>
      <c r="F49" s="1228"/>
      <c r="G49" s="1228"/>
      <c r="H49" s="1228"/>
      <c r="I49" s="1228"/>
      <c r="J49" s="1229"/>
      <c r="K49" s="63">
        <v>189</v>
      </c>
      <c r="L49" s="64">
        <v>189</v>
      </c>
      <c r="M49" s="64">
        <v>189</v>
      </c>
      <c r="N49" s="64">
        <v>189</v>
      </c>
      <c r="O49" s="65">
        <v>189</v>
      </c>
      <c r="P49" s="48"/>
      <c r="Q49" s="48"/>
      <c r="R49" s="48"/>
      <c r="S49" s="48"/>
      <c r="T49" s="48"/>
      <c r="U49" s="48"/>
    </row>
    <row r="50" spans="1:21" ht="30.75" customHeight="1">
      <c r="A50" s="48"/>
      <c r="B50" s="1236"/>
      <c r="C50" s="1237"/>
      <c r="D50" s="62"/>
      <c r="E50" s="1228" t="s">
        <v>17</v>
      </c>
      <c r="F50" s="1228"/>
      <c r="G50" s="1228"/>
      <c r="H50" s="1228"/>
      <c r="I50" s="1228"/>
      <c r="J50" s="1229"/>
      <c r="K50" s="63">
        <v>1</v>
      </c>
      <c r="L50" s="64">
        <v>0</v>
      </c>
      <c r="M50" s="64">
        <v>0</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c r="A52" s="48"/>
      <c r="B52" s="1226" t="s">
        <v>19</v>
      </c>
      <c r="C52" s="1227"/>
      <c r="D52" s="66"/>
      <c r="E52" s="1228" t="s">
        <v>20</v>
      </c>
      <c r="F52" s="1228"/>
      <c r="G52" s="1228"/>
      <c r="H52" s="1228"/>
      <c r="I52" s="1228"/>
      <c r="J52" s="1229"/>
      <c r="K52" s="63">
        <v>1107</v>
      </c>
      <c r="L52" s="64">
        <v>1126</v>
      </c>
      <c r="M52" s="64">
        <v>1065</v>
      </c>
      <c r="N52" s="64">
        <v>982</v>
      </c>
      <c r="O52" s="65">
        <v>1033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125</v>
      </c>
      <c r="L53" s="69">
        <v>26</v>
      </c>
      <c r="M53" s="69">
        <v>41</v>
      </c>
      <c r="N53" s="69">
        <v>125</v>
      </c>
      <c r="O53" s="70">
        <v>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AA51hpuFXLbrWC8e13ucXJeB4wC+h3oHiOhMWi5UFTdYKygKYcySs/r2Cjn990uPY9hVdYOPJrWyL/K4NnmFw==" saltValue="1EcVnVwPF25ENjlyfJiY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2" t="s">
        <v>24</v>
      </c>
      <c r="C41" s="1243"/>
      <c r="D41" s="81"/>
      <c r="E41" s="1248" t="s">
        <v>25</v>
      </c>
      <c r="F41" s="1248"/>
      <c r="G41" s="1248"/>
      <c r="H41" s="1249"/>
      <c r="I41" s="82">
        <v>7095</v>
      </c>
      <c r="J41" s="83">
        <v>7363</v>
      </c>
      <c r="K41" s="83">
        <v>7604</v>
      </c>
      <c r="L41" s="83">
        <v>7729</v>
      </c>
      <c r="M41" s="84">
        <v>7646</v>
      </c>
    </row>
    <row r="42" spans="2:13" ht="27.75" customHeight="1">
      <c r="B42" s="1244"/>
      <c r="C42" s="1245"/>
      <c r="D42" s="85"/>
      <c r="E42" s="1250" t="s">
        <v>26</v>
      </c>
      <c r="F42" s="1250"/>
      <c r="G42" s="1250"/>
      <c r="H42" s="1251"/>
      <c r="I42" s="86">
        <v>22</v>
      </c>
      <c r="J42" s="87">
        <v>765</v>
      </c>
      <c r="K42" s="87">
        <v>687</v>
      </c>
      <c r="L42" s="87">
        <v>610</v>
      </c>
      <c r="M42" s="88">
        <v>534</v>
      </c>
    </row>
    <row r="43" spans="2:13" ht="27.75" customHeight="1">
      <c r="B43" s="1244"/>
      <c r="C43" s="1245"/>
      <c r="D43" s="85"/>
      <c r="E43" s="1250" t="s">
        <v>27</v>
      </c>
      <c r="F43" s="1250"/>
      <c r="G43" s="1250"/>
      <c r="H43" s="1251"/>
      <c r="I43" s="86">
        <v>2552</v>
      </c>
      <c r="J43" s="87">
        <v>2382</v>
      </c>
      <c r="K43" s="87">
        <v>2201</v>
      </c>
      <c r="L43" s="87">
        <v>2028</v>
      </c>
      <c r="M43" s="88">
        <v>2165</v>
      </c>
    </row>
    <row r="44" spans="2:13" ht="27.75" customHeight="1">
      <c r="B44" s="1244"/>
      <c r="C44" s="1245"/>
      <c r="D44" s="85"/>
      <c r="E44" s="1250" t="s">
        <v>28</v>
      </c>
      <c r="F44" s="1250"/>
      <c r="G44" s="1250"/>
      <c r="H44" s="1251"/>
      <c r="I44" s="86">
        <v>1485</v>
      </c>
      <c r="J44" s="87">
        <v>1318</v>
      </c>
      <c r="K44" s="87">
        <v>1149</v>
      </c>
      <c r="L44" s="87">
        <v>977</v>
      </c>
      <c r="M44" s="88">
        <v>803</v>
      </c>
    </row>
    <row r="45" spans="2:13" ht="27.75" customHeight="1">
      <c r="B45" s="1244"/>
      <c r="C45" s="1245"/>
      <c r="D45" s="85"/>
      <c r="E45" s="1250" t="s">
        <v>29</v>
      </c>
      <c r="F45" s="1250"/>
      <c r="G45" s="1250"/>
      <c r="H45" s="1251"/>
      <c r="I45" s="86" t="s">
        <v>506</v>
      </c>
      <c r="J45" s="87" t="s">
        <v>506</v>
      </c>
      <c r="K45" s="87" t="s">
        <v>506</v>
      </c>
      <c r="L45" s="87" t="s">
        <v>506</v>
      </c>
      <c r="M45" s="88" t="s">
        <v>506</v>
      </c>
    </row>
    <row r="46" spans="2:13" ht="27.75" customHeight="1">
      <c r="B46" s="1244"/>
      <c r="C46" s="1245"/>
      <c r="D46" s="89"/>
      <c r="E46" s="1250" t="s">
        <v>30</v>
      </c>
      <c r="F46" s="1250"/>
      <c r="G46" s="1250"/>
      <c r="H46" s="1251"/>
      <c r="I46" s="86">
        <v>6</v>
      </c>
      <c r="J46" s="87">
        <v>5</v>
      </c>
      <c r="K46" s="87">
        <v>4</v>
      </c>
      <c r="L46" s="87">
        <v>4</v>
      </c>
      <c r="M46" s="88">
        <v>3</v>
      </c>
    </row>
    <row r="47" spans="2:13" ht="27.75" customHeight="1">
      <c r="B47" s="1244"/>
      <c r="C47" s="1245"/>
      <c r="D47" s="90"/>
      <c r="E47" s="1252" t="s">
        <v>31</v>
      </c>
      <c r="F47" s="1253"/>
      <c r="G47" s="1253"/>
      <c r="H47" s="1254"/>
      <c r="I47" s="86" t="s">
        <v>506</v>
      </c>
      <c r="J47" s="87" t="s">
        <v>506</v>
      </c>
      <c r="K47" s="87" t="s">
        <v>506</v>
      </c>
      <c r="L47" s="87" t="s">
        <v>506</v>
      </c>
      <c r="M47" s="88" t="s">
        <v>506</v>
      </c>
    </row>
    <row r="48" spans="2:13" ht="27.75" customHeight="1">
      <c r="B48" s="1244"/>
      <c r="C48" s="1245"/>
      <c r="D48" s="85"/>
      <c r="E48" s="1250" t="s">
        <v>32</v>
      </c>
      <c r="F48" s="1250"/>
      <c r="G48" s="1250"/>
      <c r="H48" s="1251"/>
      <c r="I48" s="86" t="s">
        <v>506</v>
      </c>
      <c r="J48" s="87" t="s">
        <v>506</v>
      </c>
      <c r="K48" s="87" t="s">
        <v>506</v>
      </c>
      <c r="L48" s="87" t="s">
        <v>506</v>
      </c>
      <c r="M48" s="88" t="s">
        <v>506</v>
      </c>
    </row>
    <row r="49" spans="2:13" ht="27.75" customHeight="1">
      <c r="B49" s="1246"/>
      <c r="C49" s="1247"/>
      <c r="D49" s="85"/>
      <c r="E49" s="1250" t="s">
        <v>33</v>
      </c>
      <c r="F49" s="1250"/>
      <c r="G49" s="1250"/>
      <c r="H49" s="1251"/>
      <c r="I49" s="86" t="s">
        <v>506</v>
      </c>
      <c r="J49" s="87" t="s">
        <v>506</v>
      </c>
      <c r="K49" s="87" t="s">
        <v>506</v>
      </c>
      <c r="L49" s="87" t="s">
        <v>506</v>
      </c>
      <c r="M49" s="88" t="s">
        <v>506</v>
      </c>
    </row>
    <row r="50" spans="2:13" ht="27.75" customHeight="1">
      <c r="B50" s="1255" t="s">
        <v>34</v>
      </c>
      <c r="C50" s="1256"/>
      <c r="D50" s="91"/>
      <c r="E50" s="1250" t="s">
        <v>35</v>
      </c>
      <c r="F50" s="1250"/>
      <c r="G50" s="1250"/>
      <c r="H50" s="1251"/>
      <c r="I50" s="86">
        <v>6297</v>
      </c>
      <c r="J50" s="87">
        <v>6024</v>
      </c>
      <c r="K50" s="87">
        <v>6300</v>
      </c>
      <c r="L50" s="87">
        <v>6129</v>
      </c>
      <c r="M50" s="88">
        <v>5801</v>
      </c>
    </row>
    <row r="51" spans="2:13" ht="27.75" customHeight="1">
      <c r="B51" s="1244"/>
      <c r="C51" s="1245"/>
      <c r="D51" s="85"/>
      <c r="E51" s="1250" t="s">
        <v>36</v>
      </c>
      <c r="F51" s="1250"/>
      <c r="G51" s="1250"/>
      <c r="H51" s="1251"/>
      <c r="I51" s="86">
        <v>924</v>
      </c>
      <c r="J51" s="87">
        <v>891</v>
      </c>
      <c r="K51" s="87">
        <v>866</v>
      </c>
      <c r="L51" s="87">
        <v>650</v>
      </c>
      <c r="M51" s="88">
        <v>627</v>
      </c>
    </row>
    <row r="52" spans="2:13" ht="27.75" customHeight="1">
      <c r="B52" s="1246"/>
      <c r="C52" s="1247"/>
      <c r="D52" s="85"/>
      <c r="E52" s="1250" t="s">
        <v>37</v>
      </c>
      <c r="F52" s="1250"/>
      <c r="G52" s="1250"/>
      <c r="H52" s="1251"/>
      <c r="I52" s="86">
        <v>10913</v>
      </c>
      <c r="J52" s="87">
        <v>10690</v>
      </c>
      <c r="K52" s="87">
        <v>10627</v>
      </c>
      <c r="L52" s="87">
        <v>10410</v>
      </c>
      <c r="M52" s="88">
        <v>9944</v>
      </c>
    </row>
    <row r="53" spans="2:13" ht="27.75" customHeight="1" thickBot="1">
      <c r="B53" s="1257" t="s">
        <v>38</v>
      </c>
      <c r="C53" s="1258"/>
      <c r="D53" s="92"/>
      <c r="E53" s="1259" t="s">
        <v>39</v>
      </c>
      <c r="F53" s="1259"/>
      <c r="G53" s="1259"/>
      <c r="H53" s="1260"/>
      <c r="I53" s="93">
        <v>-6975</v>
      </c>
      <c r="J53" s="94">
        <v>-5772</v>
      </c>
      <c r="K53" s="94">
        <v>-6148</v>
      </c>
      <c r="L53" s="94">
        <v>-5843</v>
      </c>
      <c r="M53" s="95">
        <v>-5220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4iqV7ulPkQYO1mBYn3I/u9ddhLl/SQ7Q9pS/CUaxCvrewyahAp7YojKF1TlxK+6VGTaAuHGMqPDxgYwLgttpw==" saltValue="Zra3kM2KVnIaSaCT1VlV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2840</v>
      </c>
      <c r="G55" s="107">
        <v>2524</v>
      </c>
      <c r="H55" s="108">
        <v>2139</v>
      </c>
    </row>
    <row r="56" spans="2:8" ht="52.5" customHeight="1">
      <c r="B56" s="109"/>
      <c r="C56" s="1271" t="s">
        <v>43</v>
      </c>
      <c r="D56" s="1271"/>
      <c r="E56" s="1272"/>
      <c r="F56" s="110">
        <v>592</v>
      </c>
      <c r="G56" s="110">
        <v>583</v>
      </c>
      <c r="H56" s="111">
        <v>577</v>
      </c>
    </row>
    <row r="57" spans="2:8" ht="53.25" customHeight="1">
      <c r="B57" s="109"/>
      <c r="C57" s="1273" t="s">
        <v>44</v>
      </c>
      <c r="D57" s="1273"/>
      <c r="E57" s="1274"/>
      <c r="F57" s="112">
        <v>2067</v>
      </c>
      <c r="G57" s="112">
        <v>2042</v>
      </c>
      <c r="H57" s="113">
        <v>1991</v>
      </c>
    </row>
    <row r="58" spans="2:8" ht="45.75" customHeight="1">
      <c r="B58" s="114"/>
      <c r="C58" s="1261" t="s">
        <v>578</v>
      </c>
      <c r="D58" s="1262"/>
      <c r="E58" s="1263"/>
      <c r="F58" s="115">
        <v>1763</v>
      </c>
      <c r="G58" s="115">
        <v>1753</v>
      </c>
      <c r="H58" s="116">
        <v>1715</v>
      </c>
    </row>
    <row r="59" spans="2:8" ht="45.75" customHeight="1">
      <c r="B59" s="114"/>
      <c r="C59" s="1261" t="s">
        <v>579</v>
      </c>
      <c r="D59" s="1262"/>
      <c r="E59" s="1263"/>
      <c r="F59" s="115">
        <v>207</v>
      </c>
      <c r="G59" s="115">
        <v>208</v>
      </c>
      <c r="H59" s="116">
        <v>209</v>
      </c>
    </row>
    <row r="60" spans="2:8" ht="45.75" customHeight="1">
      <c r="B60" s="114"/>
      <c r="C60" s="1261" t="s">
        <v>580</v>
      </c>
      <c r="D60" s="1262"/>
      <c r="E60" s="1263"/>
      <c r="F60" s="115">
        <v>88</v>
      </c>
      <c r="G60" s="115">
        <v>81</v>
      </c>
      <c r="H60" s="116">
        <v>67</v>
      </c>
    </row>
    <row r="61" spans="2:8" ht="45.75" customHeight="1">
      <c r="B61" s="114"/>
      <c r="C61" s="1261" t="s">
        <v>581</v>
      </c>
      <c r="D61" s="1262"/>
      <c r="E61" s="1263"/>
      <c r="F61" s="115">
        <v>9</v>
      </c>
      <c r="G61" s="115">
        <v>0</v>
      </c>
      <c r="H61" s="116">
        <v>0</v>
      </c>
    </row>
    <row r="62" spans="2:8" ht="45.75" customHeight="1" thickBot="1">
      <c r="B62" s="117"/>
      <c r="C62" s="1264"/>
      <c r="D62" s="1265"/>
      <c r="E62" s="1266"/>
      <c r="F62" s="118"/>
      <c r="G62" s="118"/>
      <c r="H62" s="119"/>
    </row>
    <row r="63" spans="2:8" ht="52.5" customHeight="1" thickBot="1">
      <c r="B63" s="120"/>
      <c r="C63" s="1267" t="s">
        <v>45</v>
      </c>
      <c r="D63" s="1267"/>
      <c r="E63" s="1268"/>
      <c r="F63" s="121">
        <v>5499</v>
      </c>
      <c r="G63" s="121">
        <v>5149</v>
      </c>
      <c r="H63" s="122">
        <v>4707</v>
      </c>
    </row>
    <row r="64" spans="2:8" ht="15" customHeight="1"/>
    <row r="65" ht="0" hidden="1" customHeight="1"/>
    <row r="66" ht="0" hidden="1" customHeight="1"/>
  </sheetData>
  <sheetProtection algorithmName="SHA-512" hashValue="coPkm6bcWj9TmEu97FhXSygMvhZg7A0Zyp4M2g7MsK2vGXyJHYnhABxjIAfXWvSCHJ4CaYmqy6vFiGOBGRNOkA==" saltValue="WGTRmh9UhmnrHWH4JlJ/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587</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51.2</v>
      </c>
      <c r="CO53" s="1275"/>
      <c r="CP53" s="1275"/>
      <c r="CQ53" s="1275"/>
      <c r="CR53" s="1275"/>
      <c r="CS53" s="1275"/>
      <c r="CT53" s="1275"/>
      <c r="CU53" s="1275"/>
      <c r="CV53" s="1275">
        <v>52.9</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590</v>
      </c>
      <c r="AO55" s="1280"/>
      <c r="AP55" s="1280"/>
      <c r="AQ55" s="1280"/>
      <c r="AR55" s="1280"/>
      <c r="AS55" s="1280"/>
      <c r="AT55" s="1280"/>
      <c r="AU55" s="1280"/>
      <c r="AV55" s="1280"/>
      <c r="AW55" s="1280"/>
      <c r="AX55" s="1280"/>
      <c r="AY55" s="1280"/>
      <c r="AZ55" s="1280"/>
      <c r="BA55" s="1280"/>
      <c r="BB55" s="1278" t="s">
        <v>591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21</v>
      </c>
      <c r="CO55" s="1275"/>
      <c r="CP55" s="1275"/>
      <c r="CQ55" s="1275"/>
      <c r="CR55" s="1275"/>
      <c r="CS55" s="1275"/>
      <c r="CT55" s="1275"/>
      <c r="CU55" s="1275"/>
      <c r="CV55" s="1275">
        <v>20.2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56.1</v>
      </c>
      <c r="CO57" s="1275"/>
      <c r="CP57" s="1275"/>
      <c r="CQ57" s="1275"/>
      <c r="CR57" s="1275"/>
      <c r="CS57" s="1275"/>
      <c r="CT57" s="1275"/>
      <c r="CU57" s="1275"/>
      <c r="CV57" s="1275">
        <v>58.1</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592</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c r="B73" s="374"/>
      <c r="G73" s="1283"/>
      <c r="H73" s="1283"/>
      <c r="I73" s="1283"/>
      <c r="J73" s="1283"/>
      <c r="K73" s="1279"/>
      <c r="L73" s="1279"/>
      <c r="M73" s="1279"/>
      <c r="N73" s="1279"/>
      <c r="AM73" s="383"/>
      <c r="AN73" s="1278" t="s">
        <v>587</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595</v>
      </c>
      <c r="BC75" s="1278"/>
      <c r="BD75" s="1278"/>
      <c r="BE75" s="1278"/>
      <c r="BF75" s="1278"/>
      <c r="BG75" s="1278"/>
      <c r="BH75" s="1278"/>
      <c r="BI75" s="1278"/>
      <c r="BJ75" s="1278"/>
      <c r="BK75" s="1278"/>
      <c r="BL75" s="1278"/>
      <c r="BM75" s="1278"/>
      <c r="BN75" s="1278"/>
      <c r="BO75" s="1278"/>
      <c r="BP75" s="1275">
        <v>2.9</v>
      </c>
      <c r="BQ75" s="1275"/>
      <c r="BR75" s="1275"/>
      <c r="BS75" s="1275"/>
      <c r="BT75" s="1275"/>
      <c r="BU75" s="1275"/>
      <c r="BV75" s="1275"/>
      <c r="BW75" s="1275"/>
      <c r="BX75" s="1275">
        <v>1.7</v>
      </c>
      <c r="BY75" s="1275"/>
      <c r="BZ75" s="1275"/>
      <c r="CA75" s="1275"/>
      <c r="CB75" s="1275"/>
      <c r="CC75" s="1275"/>
      <c r="CD75" s="1275"/>
      <c r="CE75" s="1275"/>
      <c r="CF75" s="1275">
        <v>1.1000000000000001</v>
      </c>
      <c r="CG75" s="1275"/>
      <c r="CH75" s="1275"/>
      <c r="CI75" s="1275"/>
      <c r="CJ75" s="1275"/>
      <c r="CK75" s="1275"/>
      <c r="CL75" s="1275"/>
      <c r="CM75" s="1275"/>
      <c r="CN75" s="1275">
        <v>1.1000000000000001</v>
      </c>
      <c r="CO75" s="1275"/>
      <c r="CP75" s="1275"/>
      <c r="CQ75" s="1275"/>
      <c r="CR75" s="1275"/>
      <c r="CS75" s="1275"/>
      <c r="CT75" s="1275"/>
      <c r="CU75" s="1275"/>
      <c r="CV75" s="1275">
        <v>1.5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590</v>
      </c>
      <c r="AO77" s="1280"/>
      <c r="AP77" s="1280"/>
      <c r="AQ77" s="1280"/>
      <c r="AR77" s="1280"/>
      <c r="AS77" s="1280"/>
      <c r="AT77" s="1280"/>
      <c r="AU77" s="1280"/>
      <c r="AV77" s="1280"/>
      <c r="AW77" s="1280"/>
      <c r="AX77" s="1280"/>
      <c r="AY77" s="1280"/>
      <c r="AZ77" s="1280"/>
      <c r="BA77" s="1280"/>
      <c r="BB77" s="1278" t="s">
        <v>594</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uugiOE/gvtDjqB2aIrCfV8Px9MUSAy2jkqpqgjnznMYAZUGEjxjCZ+f+sXT/7Iq8PliWpt6x8ijHbzDNqhKzg==" saltValue="ssFoGKDdt4LTJzTDlQfd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eutx3/23rPpHmxBCghqgDEHbVQ6gB/RtvK0FGbqIHhzAeL9U7CrpUQdNmcNV/IcFjnvwOPrC+KTRkVPDcppvA==" saltValue="GdWnJtjX7EQpdt2CubFbe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ZQf8qpNEHzHIZeXAQek/d8viiSxofxY9zl4/XG920WGwJ4bo+i/m+Dh93/q5pfSuVGDhHZnEYjeeT0m1k0lzA==" saltValue="vY+OfvDP8ZfhQ1FXZuh2X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24402</v>
      </c>
      <c r="E3" s="141"/>
      <c r="F3" s="142">
        <v>53270</v>
      </c>
      <c r="G3" s="143"/>
      <c r="H3" s="144"/>
    </row>
    <row r="4" spans="1:8">
      <c r="A4" s="145"/>
      <c r="B4" s="146"/>
      <c r="C4" s="147"/>
      <c r="D4" s="148">
        <v>9942</v>
      </c>
      <c r="E4" s="149"/>
      <c r="F4" s="150">
        <v>24316</v>
      </c>
      <c r="G4" s="151"/>
      <c r="H4" s="152"/>
    </row>
    <row r="5" spans="1:8">
      <c r="A5" s="133" t="s">
        <v>541</v>
      </c>
      <c r="B5" s="138"/>
      <c r="C5" s="139"/>
      <c r="D5" s="140">
        <v>43052</v>
      </c>
      <c r="E5" s="141"/>
      <c r="F5" s="142">
        <v>53292</v>
      </c>
      <c r="G5" s="143"/>
      <c r="H5" s="144"/>
    </row>
    <row r="6" spans="1:8">
      <c r="A6" s="145"/>
      <c r="B6" s="146"/>
      <c r="C6" s="147"/>
      <c r="D6" s="148">
        <v>29791</v>
      </c>
      <c r="E6" s="149"/>
      <c r="F6" s="150">
        <v>28900</v>
      </c>
      <c r="G6" s="151"/>
      <c r="H6" s="152"/>
    </row>
    <row r="7" spans="1:8">
      <c r="A7" s="133" t="s">
        <v>542</v>
      </c>
      <c r="B7" s="138"/>
      <c r="C7" s="139"/>
      <c r="D7" s="140">
        <v>25337</v>
      </c>
      <c r="E7" s="141"/>
      <c r="F7" s="142">
        <v>49919</v>
      </c>
      <c r="G7" s="143"/>
      <c r="H7" s="144"/>
    </row>
    <row r="8" spans="1:8">
      <c r="A8" s="145"/>
      <c r="B8" s="146"/>
      <c r="C8" s="147"/>
      <c r="D8" s="148">
        <v>19111</v>
      </c>
      <c r="E8" s="149"/>
      <c r="F8" s="150">
        <v>26398</v>
      </c>
      <c r="G8" s="151"/>
      <c r="H8" s="152"/>
    </row>
    <row r="9" spans="1:8">
      <c r="A9" s="133" t="s">
        <v>543</v>
      </c>
      <c r="B9" s="138"/>
      <c r="C9" s="139"/>
      <c r="D9" s="140">
        <v>35941</v>
      </c>
      <c r="E9" s="141"/>
      <c r="F9" s="142">
        <v>47738</v>
      </c>
      <c r="G9" s="143"/>
      <c r="H9" s="144"/>
    </row>
    <row r="10" spans="1:8">
      <c r="A10" s="145"/>
      <c r="B10" s="146"/>
      <c r="C10" s="147"/>
      <c r="D10" s="148">
        <v>31090</v>
      </c>
      <c r="E10" s="149"/>
      <c r="F10" s="150">
        <v>24937</v>
      </c>
      <c r="G10" s="151"/>
      <c r="H10" s="152"/>
    </row>
    <row r="11" spans="1:8">
      <c r="A11" s="133" t="s">
        <v>544</v>
      </c>
      <c r="B11" s="138"/>
      <c r="C11" s="139"/>
      <c r="D11" s="140">
        <v>27253</v>
      </c>
      <c r="E11" s="141"/>
      <c r="F11" s="142">
        <v>52191</v>
      </c>
      <c r="G11" s="143"/>
      <c r="H11" s="144"/>
    </row>
    <row r="12" spans="1:8">
      <c r="A12" s="145"/>
      <c r="B12" s="146"/>
      <c r="C12" s="153"/>
      <c r="D12" s="148">
        <v>19250</v>
      </c>
      <c r="E12" s="149"/>
      <c r="F12" s="150">
        <v>24843</v>
      </c>
      <c r="G12" s="151"/>
      <c r="H12" s="152"/>
    </row>
    <row r="13" spans="1:8">
      <c r="A13" s="133"/>
      <c r="B13" s="138"/>
      <c r="C13" s="154"/>
      <c r="D13" s="155">
        <v>31197</v>
      </c>
      <c r="E13" s="156"/>
      <c r="F13" s="157">
        <v>51282</v>
      </c>
      <c r="G13" s="158"/>
      <c r="H13" s="144"/>
    </row>
    <row r="14" spans="1:8">
      <c r="A14" s="145"/>
      <c r="B14" s="146"/>
      <c r="C14" s="147"/>
      <c r="D14" s="148">
        <v>21837</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4.62</v>
      </c>
      <c r="C19" s="159">
        <f>ROUND(VALUE(SUBSTITUTE(実質収支比率等に係る経年分析!G$48,"▲","-")),2)</f>
        <v>6.27</v>
      </c>
      <c r="D19" s="159">
        <f>ROUND(VALUE(SUBSTITUTE(実質収支比率等に係る経年分析!H$48,"▲","-")),2)</f>
        <v>5.45</v>
      </c>
      <c r="E19" s="159">
        <f>ROUND(VALUE(SUBSTITUTE(実質収支比率等に係る経年分析!I$48,"▲","-")),2)</f>
        <v>1.96</v>
      </c>
      <c r="F19" s="159">
        <f>ROUND(VALUE(SUBSTITUTE(実質収支比率等に係る経年分析!J$48,"▲","-")),2)</f>
        <v>3.49</v>
      </c>
    </row>
    <row r="20" spans="1:11">
      <c r="A20" s="159" t="s">
        <v>49</v>
      </c>
      <c r="B20" s="159">
        <f>ROUND(VALUE(SUBSTITUTE(実質収支比率等に係る経年分析!F$47,"▲","-")),2)</f>
        <v>40.85</v>
      </c>
      <c r="C20" s="159">
        <f>ROUND(VALUE(SUBSTITUTE(実質収支比率等に係る経年分析!G$47,"▲","-")),2)</f>
        <v>42.59</v>
      </c>
      <c r="D20" s="159">
        <f>ROUND(VALUE(SUBSTITUTE(実質収支比率等に係る経年分析!H$47,"▲","-")),2)</f>
        <v>41.94</v>
      </c>
      <c r="E20" s="159">
        <f>ROUND(VALUE(SUBSTITUTE(実質収支比率等に係る経年分析!I$47,"▲","-")),2)</f>
        <v>37.75</v>
      </c>
      <c r="F20" s="159">
        <f>ROUND(VALUE(SUBSTITUTE(実質収支比率等に係る経年分析!J$47,"▲","-")),2)</f>
        <v>32.22</v>
      </c>
    </row>
    <row r="21" spans="1:11">
      <c r="A21" s="159" t="s">
        <v>50</v>
      </c>
      <c r="B21" s="159">
        <f>IF(ISNUMBER(VALUE(SUBSTITUTE(実質収支比率等に係る経年分析!F$49,"▲","-"))),ROUND(VALUE(SUBSTITUTE(実質収支比率等に係る経年分析!F$49,"▲","-")),2),NA())</f>
        <v>4.03</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-0.22</v>
      </c>
      <c r="E21" s="159">
        <f>IF(ISNUMBER(VALUE(SUBSTITUTE(実質収支比率等に係る経年分析!I$49,"▲","-"))),ROUND(VALUE(SUBSTITUTE(実質収支比率等に係る経年分析!I$49,"▲","-")),2),NA())</f>
        <v>-8.2899999999999991</v>
      </c>
      <c r="F21" s="159">
        <f>IF(ISNUMBER(VALUE(SUBSTITUTE(実質収支比率等に係る経年分析!J$49,"▲","-"))),ROUND(VALUE(SUBSTITUTE(実質収支比率等に係る経年分析!J$49,"▲","-")),2),NA())</f>
        <v>-4.28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奨学金特別会計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農業共済特別会計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1.23</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1.98</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4.6100000000000003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3.49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1107</v>
      </c>
      <c r="E42" s="161"/>
      <c r="F42" s="161"/>
      <c r="G42" s="161">
        <f>'実質公債費比率（分子）の構造'!L$52</f>
        <v>1126</v>
      </c>
      <c r="H42" s="161"/>
      <c r="I42" s="161"/>
      <c r="J42" s="161">
        <f>'実質公債費比率（分子）の構造'!M$52</f>
        <v>1065</v>
      </c>
      <c r="K42" s="161"/>
      <c r="L42" s="161"/>
      <c r="M42" s="161">
        <f>'実質公債費比率（分子）の構造'!N$52</f>
        <v>982</v>
      </c>
      <c r="N42" s="161"/>
      <c r="O42" s="161"/>
      <c r="P42" s="161">
        <f>'実質公債費比率（分子）の構造'!O$52</f>
        <v>1033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0</v>
      </c>
      <c r="F44" s="161"/>
      <c r="G44" s="161"/>
      <c r="H44" s="161">
        <f>'実質公債費比率（分子）の構造'!M$50</f>
        <v>0</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189</v>
      </c>
      <c r="C45" s="161"/>
      <c r="D45" s="161"/>
      <c r="E45" s="161">
        <f>'実質公債費比率（分子）の構造'!L$49</f>
        <v>189</v>
      </c>
      <c r="F45" s="161"/>
      <c r="G45" s="161"/>
      <c r="H45" s="161">
        <f>'実質公債費比率（分子）の構造'!M$49</f>
        <v>189</v>
      </c>
      <c r="I45" s="161"/>
      <c r="J45" s="161"/>
      <c r="K45" s="161">
        <f>'実質公債費比率（分子）の構造'!N$49</f>
        <v>189</v>
      </c>
      <c r="L45" s="161"/>
      <c r="M45" s="161"/>
      <c r="N45" s="161">
        <f>'実質公債費比率（分子）の構造'!O$49</f>
        <v>189</v>
      </c>
      <c r="O45" s="161"/>
      <c r="P45" s="161"/>
    </row>
    <row r="46" spans="1:16">
      <c r="A46" s="161" t="s">
        <v>61</v>
      </c>
      <c r="B46" s="161">
        <f>'実質公債費比率（分子）の構造'!K$48</f>
        <v>236</v>
      </c>
      <c r="C46" s="161"/>
      <c r="D46" s="161"/>
      <c r="E46" s="161">
        <f>'実質公債費比率（分子）の構造'!L$48</f>
        <v>250</v>
      </c>
      <c r="F46" s="161"/>
      <c r="G46" s="161"/>
      <c r="H46" s="161">
        <f>'実質公債費比率（分子）の構造'!M$48</f>
        <v>239</v>
      </c>
      <c r="I46" s="161"/>
      <c r="J46" s="161"/>
      <c r="K46" s="161">
        <f>'実質公債費比率（分子）の構造'!N$48</f>
        <v>245</v>
      </c>
      <c r="L46" s="161"/>
      <c r="M46" s="161"/>
      <c r="N46" s="161">
        <f>'実質公債費比率（分子）の構造'!O$48</f>
        <v>239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806</v>
      </c>
      <c r="C49" s="161"/>
      <c r="D49" s="161"/>
      <c r="E49" s="161">
        <f>'実質公債費比率（分子）の構造'!L$45</f>
        <v>713</v>
      </c>
      <c r="F49" s="161"/>
      <c r="G49" s="161"/>
      <c r="H49" s="161">
        <f>'実質公債費比率（分子）の構造'!M$45</f>
        <v>678</v>
      </c>
      <c r="I49" s="161"/>
      <c r="J49" s="161"/>
      <c r="K49" s="161">
        <f>'実質公債費比率（分子）の構造'!N$45</f>
        <v>672</v>
      </c>
      <c r="L49" s="161"/>
      <c r="M49" s="161"/>
      <c r="N49" s="161">
        <f>'実質公債費比率（分子）の構造'!O$45</f>
        <v>703</v>
      </c>
      <c r="O49" s="161"/>
      <c r="P49" s="161"/>
    </row>
    <row r="50" spans="1:16">
      <c r="A50" s="161" t="s">
        <v>65</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26</v>
      </c>
      <c r="G50" s="161" t="e">
        <f>NA()</f>
        <v>#N/A</v>
      </c>
      <c r="H50" s="161" t="e">
        <f>NA()</f>
        <v>#N/A</v>
      </c>
      <c r="I50" s="161">
        <f>IF(ISNUMBER('実質公債費比率（分子）の構造'!M$53),'実質公債費比率（分子）の構造'!M$53,NA())</f>
        <v>41</v>
      </c>
      <c r="J50" s="161" t="e">
        <f>NA()</f>
        <v>#N/A</v>
      </c>
      <c r="K50" s="161" t="e">
        <f>NA()</f>
        <v>#N/A</v>
      </c>
      <c r="L50" s="161">
        <f>IF(ISNUMBER('実質公債費比率（分子）の構造'!N$53),'実質公債費比率（分子）の構造'!N$53,NA())</f>
        <v>125</v>
      </c>
      <c r="M50" s="161" t="e">
        <f>NA()</f>
        <v>#N/A</v>
      </c>
      <c r="N50" s="161" t="e">
        <f>NA()</f>
        <v>#N/A</v>
      </c>
      <c r="O50" s="161">
        <f>IF(ISNUMBER('実質公債費比率（分子）の構造'!O$53),'実質公債費比率（分子）の構造'!O$53,NA())</f>
        <v>99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10913</v>
      </c>
      <c r="E56" s="160"/>
      <c r="F56" s="160"/>
      <c r="G56" s="160">
        <f>'将来負担比率（分子）の構造'!J$52</f>
        <v>10690</v>
      </c>
      <c r="H56" s="160"/>
      <c r="I56" s="160"/>
      <c r="J56" s="160">
        <f>'将来負担比率（分子）の構造'!K$52</f>
        <v>10627</v>
      </c>
      <c r="K56" s="160"/>
      <c r="L56" s="160"/>
      <c r="M56" s="160">
        <f>'将来負担比率（分子）の構造'!L$52</f>
        <v>10410</v>
      </c>
      <c r="N56" s="160"/>
      <c r="O56" s="160"/>
      <c r="P56" s="160">
        <f>'将来負担比率（分子）の構造'!M$52</f>
        <v>9944</v>
      </c>
    </row>
    <row r="57" spans="1:16">
      <c r="A57" s="160" t="s">
        <v>36</v>
      </c>
      <c r="B57" s="160"/>
      <c r="C57" s="160"/>
      <c r="D57" s="160">
        <f>'将来負担比率（分子）の構造'!I$51</f>
        <v>924</v>
      </c>
      <c r="E57" s="160"/>
      <c r="F57" s="160"/>
      <c r="G57" s="160">
        <f>'将来負担比率（分子）の構造'!J$51</f>
        <v>891</v>
      </c>
      <c r="H57" s="160"/>
      <c r="I57" s="160"/>
      <c r="J57" s="160">
        <f>'将来負担比率（分子）の構造'!K$51</f>
        <v>866</v>
      </c>
      <c r="K57" s="160"/>
      <c r="L57" s="160"/>
      <c r="M57" s="160">
        <f>'将来負担比率（分子）の構造'!L$51</f>
        <v>650</v>
      </c>
      <c r="N57" s="160"/>
      <c r="O57" s="160"/>
      <c r="P57" s="160">
        <f>'将来負担比率（分子）の構造'!M$51</f>
        <v>627</v>
      </c>
    </row>
    <row r="58" spans="1:16">
      <c r="A58" s="160" t="s">
        <v>35</v>
      </c>
      <c r="B58" s="160"/>
      <c r="C58" s="160"/>
      <c r="D58" s="160">
        <f>'将来負担比率（分子）の構造'!I$50</f>
        <v>6297</v>
      </c>
      <c r="E58" s="160"/>
      <c r="F58" s="160"/>
      <c r="G58" s="160">
        <f>'将来負担比率（分子）の構造'!J$50</f>
        <v>6024</v>
      </c>
      <c r="H58" s="160"/>
      <c r="I58" s="160"/>
      <c r="J58" s="160">
        <f>'将来負担比率（分子）の構造'!K$50</f>
        <v>6300</v>
      </c>
      <c r="K58" s="160"/>
      <c r="L58" s="160"/>
      <c r="M58" s="160">
        <f>'将来負担比率（分子）の構造'!L$50</f>
        <v>6129</v>
      </c>
      <c r="N58" s="160"/>
      <c r="O58" s="160"/>
      <c r="P58" s="160">
        <f>'将来負担比率（分子）の構造'!M$50</f>
        <v>5801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v>
      </c>
      <c r="C61" s="160"/>
      <c r="D61" s="160"/>
      <c r="E61" s="160">
        <f>'将来負担比率（分子）の構造'!J$46</f>
        <v>5</v>
      </c>
      <c r="F61" s="160"/>
      <c r="G61" s="160"/>
      <c r="H61" s="160">
        <f>'将来負担比率（分子）の構造'!K$46</f>
        <v>4</v>
      </c>
      <c r="I61" s="160"/>
      <c r="J61" s="160"/>
      <c r="K61" s="160">
        <f>'将来負担比率（分子）の構造'!L$46</f>
        <v>4</v>
      </c>
      <c r="L61" s="160"/>
      <c r="M61" s="160"/>
      <c r="N61" s="160">
        <f>'将来負担比率（分子）の構造'!M$46</f>
        <v>3</v>
      </c>
      <c r="O61" s="160"/>
      <c r="P61" s="160"/>
    </row>
    <row r="62" spans="1:16">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28</v>
      </c>
      <c r="B63" s="160">
        <f>'将来負担比率（分子）の構造'!I$44</f>
        <v>1485</v>
      </c>
      <c r="C63" s="160"/>
      <c r="D63" s="160"/>
      <c r="E63" s="160">
        <f>'将来負担比率（分子）の構造'!J$44</f>
        <v>1318</v>
      </c>
      <c r="F63" s="160"/>
      <c r="G63" s="160"/>
      <c r="H63" s="160">
        <f>'将来負担比率（分子）の構造'!K$44</f>
        <v>1149</v>
      </c>
      <c r="I63" s="160"/>
      <c r="J63" s="160"/>
      <c r="K63" s="160">
        <f>'将来負担比率（分子）の構造'!L$44</f>
        <v>977</v>
      </c>
      <c r="L63" s="160"/>
      <c r="M63" s="160"/>
      <c r="N63" s="160">
        <f>'将来負担比率（分子）の構造'!M$44</f>
        <v>803</v>
      </c>
      <c r="O63" s="160"/>
      <c r="P63" s="160"/>
    </row>
    <row r="64" spans="1:16">
      <c r="A64" s="160" t="s">
        <v>27</v>
      </c>
      <c r="B64" s="160">
        <f>'将来負担比率（分子）の構造'!I$43</f>
        <v>2552</v>
      </c>
      <c r="C64" s="160"/>
      <c r="D64" s="160"/>
      <c r="E64" s="160">
        <f>'将来負担比率（分子）の構造'!J$43</f>
        <v>2382</v>
      </c>
      <c r="F64" s="160"/>
      <c r="G64" s="160"/>
      <c r="H64" s="160">
        <f>'将来負担比率（分子）の構造'!K$43</f>
        <v>2201</v>
      </c>
      <c r="I64" s="160"/>
      <c r="J64" s="160"/>
      <c r="K64" s="160">
        <f>'将来負担比率（分子）の構造'!L$43</f>
        <v>2028</v>
      </c>
      <c r="L64" s="160"/>
      <c r="M64" s="160"/>
      <c r="N64" s="160">
        <f>'将来負担比率（分子）の構造'!M$43</f>
        <v>2165</v>
      </c>
      <c r="O64" s="160"/>
      <c r="P64" s="160"/>
    </row>
    <row r="65" spans="1:16">
      <c r="A65" s="160" t="s">
        <v>26</v>
      </c>
      <c r="B65" s="160">
        <f>'将来負担比率（分子）の構造'!I$42</f>
        <v>22</v>
      </c>
      <c r="C65" s="160"/>
      <c r="D65" s="160"/>
      <c r="E65" s="160">
        <f>'将来負担比率（分子）の構造'!J$42</f>
        <v>765</v>
      </c>
      <c r="F65" s="160"/>
      <c r="G65" s="160"/>
      <c r="H65" s="160">
        <f>'将来負担比率（分子）の構造'!K$42</f>
        <v>687</v>
      </c>
      <c r="I65" s="160"/>
      <c r="J65" s="160"/>
      <c r="K65" s="160">
        <f>'将来負担比率（分子）の構造'!L$42</f>
        <v>610</v>
      </c>
      <c r="L65" s="160"/>
      <c r="M65" s="160"/>
      <c r="N65" s="160">
        <f>'将来負担比率（分子）の構造'!M$42</f>
        <v>534</v>
      </c>
      <c r="O65" s="160"/>
      <c r="P65" s="160"/>
    </row>
    <row r="66" spans="1:16">
      <c r="A66" s="160" t="s">
        <v>25</v>
      </c>
      <c r="B66" s="160">
        <f>'将来負担比率（分子）の構造'!I$41</f>
        <v>7095</v>
      </c>
      <c r="C66" s="160"/>
      <c r="D66" s="160"/>
      <c r="E66" s="160">
        <f>'将来負担比率（分子）の構造'!J$41</f>
        <v>7363</v>
      </c>
      <c r="F66" s="160"/>
      <c r="G66" s="160"/>
      <c r="H66" s="160">
        <f>'将来負担比率（分子）の構造'!K$41</f>
        <v>7604</v>
      </c>
      <c r="I66" s="160"/>
      <c r="J66" s="160"/>
      <c r="K66" s="160">
        <f>'将来負担比率（分子）の構造'!L$41</f>
        <v>7729</v>
      </c>
      <c r="L66" s="160"/>
      <c r="M66" s="160"/>
      <c r="N66" s="160">
        <f>'将来負担比率（分子）の構造'!M$41</f>
        <v>7646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2840</v>
      </c>
      <c r="C72" s="164">
        <f>基金残高に係る経年分析!G55</f>
        <v>2524</v>
      </c>
      <c r="D72" s="164">
        <f>基金残高に係る経年分析!H55</f>
        <v>2139</v>
      </c>
    </row>
    <row r="73" spans="1:16">
      <c r="A73" s="163" t="s">
        <v>72</v>
      </c>
      <c r="B73" s="164">
        <f>基金残高に係る経年分析!F56</f>
        <v>592</v>
      </c>
      <c r="C73" s="164">
        <f>基金残高に係る経年分析!G56</f>
        <v>583</v>
      </c>
      <c r="D73" s="164">
        <f>基金残高に係る経年分析!H56</f>
        <v>577</v>
      </c>
    </row>
    <row r="74" spans="1:16">
      <c r="A74" s="163" t="s">
        <v>73</v>
      </c>
      <c r="B74" s="164">
        <f>基金残高に係る経年分析!F57</f>
        <v>2067</v>
      </c>
      <c r="C74" s="164">
        <f>基金残高に係る経年分析!G57</f>
        <v>2042</v>
      </c>
      <c r="D74" s="164">
        <f>基金残高に係る経年分析!H57</f>
        <v>1991</v>
      </c>
    </row>
  </sheetData>
  <sheetProtection algorithmName="SHA-512" hashValue="XTtIlJV1BnO8IM1534msLp3o1e3y3XgsbNxzeitqHnhqWYriatsYiw37H7sd6IywXAOnYU8xc+SCqI5hJLHzdA==" saltValue="Z4QIxIg/wydReBVaMOdI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3535148</v>
      </c>
      <c r="S5" s="649"/>
      <c r="T5" s="649"/>
      <c r="U5" s="649"/>
      <c r="V5" s="649"/>
      <c r="W5" s="649"/>
      <c r="X5" s="649"/>
      <c r="Y5" s="650"/>
      <c r="Z5" s="651">
        <v>34.6</v>
      </c>
      <c r="AA5" s="651"/>
      <c r="AB5" s="651"/>
      <c r="AC5" s="651"/>
      <c r="AD5" s="652">
        <v>3463837</v>
      </c>
      <c r="AE5" s="652"/>
      <c r="AF5" s="652"/>
      <c r="AG5" s="652"/>
      <c r="AH5" s="652"/>
      <c r="AI5" s="652"/>
      <c r="AJ5" s="652"/>
      <c r="AK5" s="652"/>
      <c r="AL5" s="653">
        <v>54.8</v>
      </c>
      <c r="AM5" s="654"/>
      <c r="AN5" s="654"/>
      <c r="AO5" s="655"/>
      <c r="AP5" s="645" t="s">
        <v>219</v>
      </c>
      <c r="AQ5" s="646"/>
      <c r="AR5" s="646"/>
      <c r="AS5" s="646"/>
      <c r="AT5" s="646"/>
      <c r="AU5" s="646"/>
      <c r="AV5" s="646"/>
      <c r="AW5" s="646"/>
      <c r="AX5" s="646"/>
      <c r="AY5" s="646"/>
      <c r="AZ5" s="646"/>
      <c r="BA5" s="646"/>
      <c r="BB5" s="646"/>
      <c r="BC5" s="646"/>
      <c r="BD5" s="646"/>
      <c r="BE5" s="646"/>
      <c r="BF5" s="647"/>
      <c r="BG5" s="659">
        <v>3463837</v>
      </c>
      <c r="BH5" s="660"/>
      <c r="BI5" s="660"/>
      <c r="BJ5" s="660"/>
      <c r="BK5" s="660"/>
      <c r="BL5" s="660"/>
      <c r="BM5" s="660"/>
      <c r="BN5" s="661"/>
      <c r="BO5" s="662">
        <v>98</v>
      </c>
      <c r="BP5" s="662"/>
      <c r="BQ5" s="662"/>
      <c r="BR5" s="662"/>
      <c r="BS5" s="663">
        <v>14372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100372</v>
      </c>
      <c r="S6" s="660"/>
      <c r="T6" s="660"/>
      <c r="U6" s="660"/>
      <c r="V6" s="660"/>
      <c r="W6" s="660"/>
      <c r="X6" s="660"/>
      <c r="Y6" s="661"/>
      <c r="Z6" s="662">
        <v>1</v>
      </c>
      <c r="AA6" s="662"/>
      <c r="AB6" s="662"/>
      <c r="AC6" s="662"/>
      <c r="AD6" s="663">
        <v>100372</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3463837</v>
      </c>
      <c r="BH6" s="660"/>
      <c r="BI6" s="660"/>
      <c r="BJ6" s="660"/>
      <c r="BK6" s="660"/>
      <c r="BL6" s="660"/>
      <c r="BM6" s="660"/>
      <c r="BN6" s="661"/>
      <c r="BO6" s="662">
        <v>98</v>
      </c>
      <c r="BP6" s="662"/>
      <c r="BQ6" s="662"/>
      <c r="BR6" s="662"/>
      <c r="BS6" s="663">
        <v>14372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143350</v>
      </c>
      <c r="CS6" s="660"/>
      <c r="CT6" s="660"/>
      <c r="CU6" s="660"/>
      <c r="CV6" s="660"/>
      <c r="CW6" s="660"/>
      <c r="CX6" s="660"/>
      <c r="CY6" s="661"/>
      <c r="CZ6" s="653">
        <v>1.4</v>
      </c>
      <c r="DA6" s="654"/>
      <c r="DB6" s="654"/>
      <c r="DC6" s="673"/>
      <c r="DD6" s="668" t="s">
        <v>226</v>
      </c>
      <c r="DE6" s="660"/>
      <c r="DF6" s="660"/>
      <c r="DG6" s="660"/>
      <c r="DH6" s="660"/>
      <c r="DI6" s="660"/>
      <c r="DJ6" s="660"/>
      <c r="DK6" s="660"/>
      <c r="DL6" s="660"/>
      <c r="DM6" s="660"/>
      <c r="DN6" s="660"/>
      <c r="DO6" s="660"/>
      <c r="DP6" s="661"/>
      <c r="DQ6" s="668">
        <v>143350</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9627</v>
      </c>
      <c r="S7" s="660"/>
      <c r="T7" s="660"/>
      <c r="U7" s="660"/>
      <c r="V7" s="660"/>
      <c r="W7" s="660"/>
      <c r="X7" s="660"/>
      <c r="Y7" s="661"/>
      <c r="Z7" s="662">
        <v>0.1</v>
      </c>
      <c r="AA7" s="662"/>
      <c r="AB7" s="662"/>
      <c r="AC7" s="662"/>
      <c r="AD7" s="663">
        <v>9627</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1846173</v>
      </c>
      <c r="BH7" s="660"/>
      <c r="BI7" s="660"/>
      <c r="BJ7" s="660"/>
      <c r="BK7" s="660"/>
      <c r="BL7" s="660"/>
      <c r="BM7" s="660"/>
      <c r="BN7" s="661"/>
      <c r="BO7" s="662">
        <v>52.2</v>
      </c>
      <c r="BP7" s="662"/>
      <c r="BQ7" s="662"/>
      <c r="BR7" s="662"/>
      <c r="BS7" s="663">
        <v>14372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1533440</v>
      </c>
      <c r="CS7" s="660"/>
      <c r="CT7" s="660"/>
      <c r="CU7" s="660"/>
      <c r="CV7" s="660"/>
      <c r="CW7" s="660"/>
      <c r="CX7" s="660"/>
      <c r="CY7" s="661"/>
      <c r="CZ7" s="662">
        <v>15.5</v>
      </c>
      <c r="DA7" s="662"/>
      <c r="DB7" s="662"/>
      <c r="DC7" s="662"/>
      <c r="DD7" s="668">
        <v>63688</v>
      </c>
      <c r="DE7" s="660"/>
      <c r="DF7" s="660"/>
      <c r="DG7" s="660"/>
      <c r="DH7" s="660"/>
      <c r="DI7" s="660"/>
      <c r="DJ7" s="660"/>
      <c r="DK7" s="660"/>
      <c r="DL7" s="660"/>
      <c r="DM7" s="660"/>
      <c r="DN7" s="660"/>
      <c r="DO7" s="660"/>
      <c r="DP7" s="661"/>
      <c r="DQ7" s="668">
        <v>1298210</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34564</v>
      </c>
      <c r="S8" s="660"/>
      <c r="T8" s="660"/>
      <c r="U8" s="660"/>
      <c r="V8" s="660"/>
      <c r="W8" s="660"/>
      <c r="X8" s="660"/>
      <c r="Y8" s="661"/>
      <c r="Z8" s="662">
        <v>0.3</v>
      </c>
      <c r="AA8" s="662"/>
      <c r="AB8" s="662"/>
      <c r="AC8" s="662"/>
      <c r="AD8" s="663">
        <v>34564</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52364</v>
      </c>
      <c r="BH8" s="660"/>
      <c r="BI8" s="660"/>
      <c r="BJ8" s="660"/>
      <c r="BK8" s="660"/>
      <c r="BL8" s="660"/>
      <c r="BM8" s="660"/>
      <c r="BN8" s="661"/>
      <c r="BO8" s="662">
        <v>1.5</v>
      </c>
      <c r="BP8" s="662"/>
      <c r="BQ8" s="662"/>
      <c r="BR8" s="662"/>
      <c r="BS8" s="668" t="s">
        <v>120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3196416</v>
      </c>
      <c r="CS8" s="660"/>
      <c r="CT8" s="660"/>
      <c r="CU8" s="660"/>
      <c r="CV8" s="660"/>
      <c r="CW8" s="660"/>
      <c r="CX8" s="660"/>
      <c r="CY8" s="661"/>
      <c r="CZ8" s="662">
        <v>32.200000000000003</v>
      </c>
      <c r="DA8" s="662"/>
      <c r="DB8" s="662"/>
      <c r="DC8" s="662"/>
      <c r="DD8" s="668">
        <v>65550</v>
      </c>
      <c r="DE8" s="660"/>
      <c r="DF8" s="660"/>
      <c r="DG8" s="660"/>
      <c r="DH8" s="660"/>
      <c r="DI8" s="660"/>
      <c r="DJ8" s="660"/>
      <c r="DK8" s="660"/>
      <c r="DL8" s="660"/>
      <c r="DM8" s="660"/>
      <c r="DN8" s="660"/>
      <c r="DO8" s="660"/>
      <c r="DP8" s="661"/>
      <c r="DQ8" s="668">
        <v>1731641</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34741</v>
      </c>
      <c r="S9" s="660"/>
      <c r="T9" s="660"/>
      <c r="U9" s="660"/>
      <c r="V9" s="660"/>
      <c r="W9" s="660"/>
      <c r="X9" s="660"/>
      <c r="Y9" s="661"/>
      <c r="Z9" s="662">
        <v>0.3</v>
      </c>
      <c r="AA9" s="662"/>
      <c r="AB9" s="662"/>
      <c r="AC9" s="662"/>
      <c r="AD9" s="663">
        <v>34741</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1654346</v>
      </c>
      <c r="BH9" s="660"/>
      <c r="BI9" s="660"/>
      <c r="BJ9" s="660"/>
      <c r="BK9" s="660"/>
      <c r="BL9" s="660"/>
      <c r="BM9" s="660"/>
      <c r="BN9" s="661"/>
      <c r="BO9" s="662">
        <v>46.8</v>
      </c>
      <c r="BP9" s="662"/>
      <c r="BQ9" s="662"/>
      <c r="BR9" s="662"/>
      <c r="BS9" s="668" t="s">
        <v>120</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1025677</v>
      </c>
      <c r="CS9" s="660"/>
      <c r="CT9" s="660"/>
      <c r="CU9" s="660"/>
      <c r="CV9" s="660"/>
      <c r="CW9" s="660"/>
      <c r="CX9" s="660"/>
      <c r="CY9" s="661"/>
      <c r="CZ9" s="662">
        <v>10.3</v>
      </c>
      <c r="DA9" s="662"/>
      <c r="DB9" s="662"/>
      <c r="DC9" s="662"/>
      <c r="DD9" s="668">
        <v>17423</v>
      </c>
      <c r="DE9" s="660"/>
      <c r="DF9" s="660"/>
      <c r="DG9" s="660"/>
      <c r="DH9" s="660"/>
      <c r="DI9" s="660"/>
      <c r="DJ9" s="660"/>
      <c r="DK9" s="660"/>
      <c r="DL9" s="660"/>
      <c r="DM9" s="660"/>
      <c r="DN9" s="660"/>
      <c r="DO9" s="660"/>
      <c r="DP9" s="661"/>
      <c r="DQ9" s="668">
        <v>920541</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120</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61270</v>
      </c>
      <c r="BH10" s="660"/>
      <c r="BI10" s="660"/>
      <c r="BJ10" s="660"/>
      <c r="BK10" s="660"/>
      <c r="BL10" s="660"/>
      <c r="BM10" s="660"/>
      <c r="BN10" s="661"/>
      <c r="BO10" s="662">
        <v>1.7</v>
      </c>
      <c r="BP10" s="662"/>
      <c r="BQ10" s="662"/>
      <c r="BR10" s="662"/>
      <c r="BS10" s="668" t="s">
        <v>226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14106</v>
      </c>
      <c r="CS10" s="660"/>
      <c r="CT10" s="660"/>
      <c r="CU10" s="660"/>
      <c r="CV10" s="660"/>
      <c r="CW10" s="660"/>
      <c r="CX10" s="660"/>
      <c r="CY10" s="661"/>
      <c r="CZ10" s="662">
        <v>0.1</v>
      </c>
      <c r="DA10" s="662"/>
      <c r="DB10" s="662"/>
      <c r="DC10" s="662"/>
      <c r="DD10" s="668" t="s">
        <v>120</v>
      </c>
      <c r="DE10" s="660"/>
      <c r="DF10" s="660"/>
      <c r="DG10" s="660"/>
      <c r="DH10" s="660"/>
      <c r="DI10" s="660"/>
      <c r="DJ10" s="660"/>
      <c r="DK10" s="660"/>
      <c r="DL10" s="660"/>
      <c r="DM10" s="660"/>
      <c r="DN10" s="660"/>
      <c r="DO10" s="660"/>
      <c r="DP10" s="661"/>
      <c r="DQ10" s="668">
        <v>14106</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226</v>
      </c>
      <c r="AE11" s="663"/>
      <c r="AF11" s="663"/>
      <c r="AG11" s="663"/>
      <c r="AH11" s="663"/>
      <c r="AI11" s="663"/>
      <c r="AJ11" s="663"/>
      <c r="AK11" s="663"/>
      <c r="AL11" s="664" t="s">
        <v>120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78193</v>
      </c>
      <c r="BH11" s="660"/>
      <c r="BI11" s="660"/>
      <c r="BJ11" s="660"/>
      <c r="BK11" s="660"/>
      <c r="BL11" s="660"/>
      <c r="BM11" s="660"/>
      <c r="BN11" s="661"/>
      <c r="BO11" s="662">
        <v>2.2000000000000002</v>
      </c>
      <c r="BP11" s="662"/>
      <c r="BQ11" s="662"/>
      <c r="BR11" s="662"/>
      <c r="BS11" s="668">
        <v>14372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260356</v>
      </c>
      <c r="CS11" s="660"/>
      <c r="CT11" s="660"/>
      <c r="CU11" s="660"/>
      <c r="CV11" s="660"/>
      <c r="CW11" s="660"/>
      <c r="CX11" s="660"/>
      <c r="CY11" s="661"/>
      <c r="CZ11" s="662">
        <v>2.6</v>
      </c>
      <c r="DA11" s="662"/>
      <c r="DB11" s="662"/>
      <c r="DC11" s="662"/>
      <c r="DD11" s="668">
        <v>76066</v>
      </c>
      <c r="DE11" s="660"/>
      <c r="DF11" s="660"/>
      <c r="DG11" s="660"/>
      <c r="DH11" s="660"/>
      <c r="DI11" s="660"/>
      <c r="DJ11" s="660"/>
      <c r="DK11" s="660"/>
      <c r="DL11" s="660"/>
      <c r="DM11" s="660"/>
      <c r="DN11" s="660"/>
      <c r="DO11" s="660"/>
      <c r="DP11" s="661"/>
      <c r="DQ11" s="668">
        <v>165771</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449910</v>
      </c>
      <c r="S12" s="660"/>
      <c r="T12" s="660"/>
      <c r="U12" s="660"/>
      <c r="V12" s="660"/>
      <c r="W12" s="660"/>
      <c r="X12" s="660"/>
      <c r="Y12" s="661"/>
      <c r="Z12" s="662">
        <v>4.4000000000000004</v>
      </c>
      <c r="AA12" s="662"/>
      <c r="AB12" s="662"/>
      <c r="AC12" s="662"/>
      <c r="AD12" s="663">
        <v>449910</v>
      </c>
      <c r="AE12" s="663"/>
      <c r="AF12" s="663"/>
      <c r="AG12" s="663"/>
      <c r="AH12" s="663"/>
      <c r="AI12" s="663"/>
      <c r="AJ12" s="663"/>
      <c r="AK12" s="663"/>
      <c r="AL12" s="664">
        <v>7.1</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1418979</v>
      </c>
      <c r="BH12" s="660"/>
      <c r="BI12" s="660"/>
      <c r="BJ12" s="660"/>
      <c r="BK12" s="660"/>
      <c r="BL12" s="660"/>
      <c r="BM12" s="660"/>
      <c r="BN12" s="661"/>
      <c r="BO12" s="662">
        <v>40.1</v>
      </c>
      <c r="BP12" s="662"/>
      <c r="BQ12" s="662"/>
      <c r="BR12" s="662"/>
      <c r="BS12" s="668" t="s">
        <v>137</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54820</v>
      </c>
      <c r="CS12" s="660"/>
      <c r="CT12" s="660"/>
      <c r="CU12" s="660"/>
      <c r="CV12" s="660"/>
      <c r="CW12" s="660"/>
      <c r="CX12" s="660"/>
      <c r="CY12" s="661"/>
      <c r="CZ12" s="662">
        <v>0.6</v>
      </c>
      <c r="DA12" s="662"/>
      <c r="DB12" s="662"/>
      <c r="DC12" s="662"/>
      <c r="DD12" s="668">
        <v>1042</v>
      </c>
      <c r="DE12" s="660"/>
      <c r="DF12" s="660"/>
      <c r="DG12" s="660"/>
      <c r="DH12" s="660"/>
      <c r="DI12" s="660"/>
      <c r="DJ12" s="660"/>
      <c r="DK12" s="660"/>
      <c r="DL12" s="660"/>
      <c r="DM12" s="660"/>
      <c r="DN12" s="660"/>
      <c r="DO12" s="660"/>
      <c r="DP12" s="661"/>
      <c r="DQ12" s="668">
        <v>36848</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44938</v>
      </c>
      <c r="S13" s="660"/>
      <c r="T13" s="660"/>
      <c r="U13" s="660"/>
      <c r="V13" s="660"/>
      <c r="W13" s="660"/>
      <c r="X13" s="660"/>
      <c r="Y13" s="661"/>
      <c r="Z13" s="662">
        <v>0.4</v>
      </c>
      <c r="AA13" s="662"/>
      <c r="AB13" s="662"/>
      <c r="AC13" s="662"/>
      <c r="AD13" s="663">
        <v>44938</v>
      </c>
      <c r="AE13" s="663"/>
      <c r="AF13" s="663"/>
      <c r="AG13" s="663"/>
      <c r="AH13" s="663"/>
      <c r="AI13" s="663"/>
      <c r="AJ13" s="663"/>
      <c r="AK13" s="663"/>
      <c r="AL13" s="664">
        <v>0.7</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1416612</v>
      </c>
      <c r="BH13" s="660"/>
      <c r="BI13" s="660"/>
      <c r="BJ13" s="660"/>
      <c r="BK13" s="660"/>
      <c r="BL13" s="660"/>
      <c r="BM13" s="660"/>
      <c r="BN13" s="661"/>
      <c r="BO13" s="662">
        <v>40.1</v>
      </c>
      <c r="BP13" s="662"/>
      <c r="BQ13" s="662"/>
      <c r="BR13" s="662"/>
      <c r="BS13" s="668" t="s">
        <v>120</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933198</v>
      </c>
      <c r="CS13" s="660"/>
      <c r="CT13" s="660"/>
      <c r="CU13" s="660"/>
      <c r="CV13" s="660"/>
      <c r="CW13" s="660"/>
      <c r="CX13" s="660"/>
      <c r="CY13" s="661"/>
      <c r="CZ13" s="662">
        <v>9.4</v>
      </c>
      <c r="DA13" s="662"/>
      <c r="DB13" s="662"/>
      <c r="DC13" s="662"/>
      <c r="DD13" s="668">
        <v>244440</v>
      </c>
      <c r="DE13" s="660"/>
      <c r="DF13" s="660"/>
      <c r="DG13" s="660"/>
      <c r="DH13" s="660"/>
      <c r="DI13" s="660"/>
      <c r="DJ13" s="660"/>
      <c r="DK13" s="660"/>
      <c r="DL13" s="660"/>
      <c r="DM13" s="660"/>
      <c r="DN13" s="660"/>
      <c r="DO13" s="660"/>
      <c r="DP13" s="661"/>
      <c r="DQ13" s="668">
        <v>742886</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226</v>
      </c>
      <c r="AA14" s="662"/>
      <c r="AB14" s="662"/>
      <c r="AC14" s="662"/>
      <c r="AD14" s="663" t="s">
        <v>120</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61387</v>
      </c>
      <c r="BH14" s="660"/>
      <c r="BI14" s="660"/>
      <c r="BJ14" s="660"/>
      <c r="BK14" s="660"/>
      <c r="BL14" s="660"/>
      <c r="BM14" s="660"/>
      <c r="BN14" s="661"/>
      <c r="BO14" s="662">
        <v>1.7</v>
      </c>
      <c r="BP14" s="662"/>
      <c r="BQ14" s="662"/>
      <c r="BR14" s="662"/>
      <c r="BS14" s="668" t="s">
        <v>120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459433</v>
      </c>
      <c r="CS14" s="660"/>
      <c r="CT14" s="660"/>
      <c r="CU14" s="660"/>
      <c r="CV14" s="660"/>
      <c r="CW14" s="660"/>
      <c r="CX14" s="660"/>
      <c r="CY14" s="661"/>
      <c r="CZ14" s="662">
        <v>4.5999999999999996</v>
      </c>
      <c r="DA14" s="662"/>
      <c r="DB14" s="662"/>
      <c r="DC14" s="662"/>
      <c r="DD14" s="668">
        <v>11880</v>
      </c>
      <c r="DE14" s="660"/>
      <c r="DF14" s="660"/>
      <c r="DG14" s="660"/>
      <c r="DH14" s="660"/>
      <c r="DI14" s="660"/>
      <c r="DJ14" s="660"/>
      <c r="DK14" s="660"/>
      <c r="DL14" s="660"/>
      <c r="DM14" s="660"/>
      <c r="DN14" s="660"/>
      <c r="DO14" s="660"/>
      <c r="DP14" s="661"/>
      <c r="DQ14" s="668">
        <v>431578</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36701</v>
      </c>
      <c r="S15" s="660"/>
      <c r="T15" s="660"/>
      <c r="U15" s="660"/>
      <c r="V15" s="660"/>
      <c r="W15" s="660"/>
      <c r="X15" s="660"/>
      <c r="Y15" s="661"/>
      <c r="Z15" s="662">
        <v>0.4</v>
      </c>
      <c r="AA15" s="662"/>
      <c r="AB15" s="662"/>
      <c r="AC15" s="662"/>
      <c r="AD15" s="663">
        <v>36701</v>
      </c>
      <c r="AE15" s="663"/>
      <c r="AF15" s="663"/>
      <c r="AG15" s="663"/>
      <c r="AH15" s="663"/>
      <c r="AI15" s="663"/>
      <c r="AJ15" s="663"/>
      <c r="AK15" s="663"/>
      <c r="AL15" s="664">
        <v>0.6</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137298</v>
      </c>
      <c r="BH15" s="660"/>
      <c r="BI15" s="660"/>
      <c r="BJ15" s="660"/>
      <c r="BK15" s="660"/>
      <c r="BL15" s="660"/>
      <c r="BM15" s="660"/>
      <c r="BN15" s="661"/>
      <c r="BO15" s="662">
        <v>3.9</v>
      </c>
      <c r="BP15" s="662"/>
      <c r="BQ15" s="662"/>
      <c r="BR15" s="662"/>
      <c r="BS15" s="668" t="s">
        <v>120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1582734</v>
      </c>
      <c r="CS15" s="660"/>
      <c r="CT15" s="660"/>
      <c r="CU15" s="660"/>
      <c r="CV15" s="660"/>
      <c r="CW15" s="660"/>
      <c r="CX15" s="660"/>
      <c r="CY15" s="661"/>
      <c r="CZ15" s="662">
        <v>16</v>
      </c>
      <c r="DA15" s="662"/>
      <c r="DB15" s="662"/>
      <c r="DC15" s="662"/>
      <c r="DD15" s="668">
        <v>378214</v>
      </c>
      <c r="DE15" s="660"/>
      <c r="DF15" s="660"/>
      <c r="DG15" s="660"/>
      <c r="DH15" s="660"/>
      <c r="DI15" s="660"/>
      <c r="DJ15" s="660"/>
      <c r="DK15" s="660"/>
      <c r="DL15" s="660"/>
      <c r="DM15" s="660"/>
      <c r="DN15" s="660"/>
      <c r="DO15" s="660"/>
      <c r="DP15" s="661"/>
      <c r="DQ15" s="668">
        <v>1162217</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137</v>
      </c>
      <c r="AA16" s="662"/>
      <c r="AB16" s="662"/>
      <c r="AC16" s="662"/>
      <c r="AD16" s="663" t="s">
        <v>137</v>
      </c>
      <c r="AE16" s="663"/>
      <c r="AF16" s="663"/>
      <c r="AG16" s="663"/>
      <c r="AH16" s="663"/>
      <c r="AI16" s="663"/>
      <c r="AJ16" s="663"/>
      <c r="AK16" s="663"/>
      <c r="AL16" s="664" t="s">
        <v>226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226</v>
      </c>
      <c r="BP16" s="662"/>
      <c r="BQ16" s="662"/>
      <c r="BR16" s="662"/>
      <c r="BS16" s="668" t="s">
        <v>120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13849</v>
      </c>
      <c r="CS16" s="660"/>
      <c r="CT16" s="660"/>
      <c r="CU16" s="660"/>
      <c r="CV16" s="660"/>
      <c r="CW16" s="660"/>
      <c r="CX16" s="660"/>
      <c r="CY16" s="661"/>
      <c r="CZ16" s="662">
        <v>0.1</v>
      </c>
      <c r="DA16" s="662"/>
      <c r="DB16" s="662"/>
      <c r="DC16" s="662"/>
      <c r="DD16" s="668" t="s">
        <v>226</v>
      </c>
      <c r="DE16" s="660"/>
      <c r="DF16" s="660"/>
      <c r="DG16" s="660"/>
      <c r="DH16" s="660"/>
      <c r="DI16" s="660"/>
      <c r="DJ16" s="660"/>
      <c r="DK16" s="660"/>
      <c r="DL16" s="660"/>
      <c r="DM16" s="660"/>
      <c r="DN16" s="660"/>
      <c r="DO16" s="660"/>
      <c r="DP16" s="661"/>
      <c r="DQ16" s="668">
        <v>3083</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26388</v>
      </c>
      <c r="S17" s="660"/>
      <c r="T17" s="660"/>
      <c r="U17" s="660"/>
      <c r="V17" s="660"/>
      <c r="W17" s="660"/>
      <c r="X17" s="660"/>
      <c r="Y17" s="661"/>
      <c r="Z17" s="662">
        <v>0.3</v>
      </c>
      <c r="AA17" s="662"/>
      <c r="AB17" s="662"/>
      <c r="AC17" s="662"/>
      <c r="AD17" s="663">
        <v>26388</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137</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702614</v>
      </c>
      <c r="CS17" s="660"/>
      <c r="CT17" s="660"/>
      <c r="CU17" s="660"/>
      <c r="CV17" s="660"/>
      <c r="CW17" s="660"/>
      <c r="CX17" s="660"/>
      <c r="CY17" s="661"/>
      <c r="CZ17" s="662">
        <v>7.1</v>
      </c>
      <c r="DA17" s="662"/>
      <c r="DB17" s="662"/>
      <c r="DC17" s="662"/>
      <c r="DD17" s="668" t="s">
        <v>226</v>
      </c>
      <c r="DE17" s="660"/>
      <c r="DF17" s="660"/>
      <c r="DG17" s="660"/>
      <c r="DH17" s="660"/>
      <c r="DI17" s="660"/>
      <c r="DJ17" s="660"/>
      <c r="DK17" s="660"/>
      <c r="DL17" s="660"/>
      <c r="DM17" s="660"/>
      <c r="DN17" s="660"/>
      <c r="DO17" s="660"/>
      <c r="DP17" s="661"/>
      <c r="DQ17" s="668">
        <v>702614</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2195341</v>
      </c>
      <c r="S18" s="660"/>
      <c r="T18" s="660"/>
      <c r="U18" s="660"/>
      <c r="V18" s="660"/>
      <c r="W18" s="660"/>
      <c r="X18" s="660"/>
      <c r="Y18" s="661"/>
      <c r="Z18" s="662">
        <v>21.5</v>
      </c>
      <c r="AA18" s="662"/>
      <c r="AB18" s="662"/>
      <c r="AC18" s="662"/>
      <c r="AD18" s="663">
        <v>2018828</v>
      </c>
      <c r="AE18" s="663"/>
      <c r="AF18" s="663"/>
      <c r="AG18" s="663"/>
      <c r="AH18" s="663"/>
      <c r="AI18" s="663"/>
      <c r="AJ18" s="663"/>
      <c r="AK18" s="663"/>
      <c r="AL18" s="664">
        <v>31.9</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137</v>
      </c>
      <c r="BP18" s="662"/>
      <c r="BQ18" s="662"/>
      <c r="BR18" s="662"/>
      <c r="BS18" s="668" t="s">
        <v>120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226</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2018828</v>
      </c>
      <c r="S19" s="660"/>
      <c r="T19" s="660"/>
      <c r="U19" s="660"/>
      <c r="V19" s="660"/>
      <c r="W19" s="660"/>
      <c r="X19" s="660"/>
      <c r="Y19" s="661"/>
      <c r="Z19" s="662">
        <v>19.8</v>
      </c>
      <c r="AA19" s="662"/>
      <c r="AB19" s="662"/>
      <c r="AC19" s="662"/>
      <c r="AD19" s="663">
        <v>2018828</v>
      </c>
      <c r="AE19" s="663"/>
      <c r="AF19" s="663"/>
      <c r="AG19" s="663"/>
      <c r="AH19" s="663"/>
      <c r="AI19" s="663"/>
      <c r="AJ19" s="663"/>
      <c r="AK19" s="663"/>
      <c r="AL19" s="664">
        <v>31.9</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71311</v>
      </c>
      <c r="BH19" s="660"/>
      <c r="BI19" s="660"/>
      <c r="BJ19" s="660"/>
      <c r="BK19" s="660"/>
      <c r="BL19" s="660"/>
      <c r="BM19" s="660"/>
      <c r="BN19" s="661"/>
      <c r="BO19" s="662">
        <v>2</v>
      </c>
      <c r="BP19" s="662"/>
      <c r="BQ19" s="662"/>
      <c r="BR19" s="662"/>
      <c r="BS19" s="668" t="s">
        <v>137</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137</v>
      </c>
      <c r="CS19" s="660"/>
      <c r="CT19" s="660"/>
      <c r="CU19" s="660"/>
      <c r="CV19" s="660"/>
      <c r="CW19" s="660"/>
      <c r="CX19" s="660"/>
      <c r="CY19" s="661"/>
      <c r="CZ19" s="662" t="s">
        <v>137</v>
      </c>
      <c r="DA19" s="662"/>
      <c r="DB19" s="662"/>
      <c r="DC19" s="662"/>
      <c r="DD19" s="668" t="s">
        <v>226</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176500</v>
      </c>
      <c r="S20" s="660"/>
      <c r="T20" s="660"/>
      <c r="U20" s="660"/>
      <c r="V20" s="660"/>
      <c r="W20" s="660"/>
      <c r="X20" s="660"/>
      <c r="Y20" s="661"/>
      <c r="Z20" s="662">
        <v>1.7</v>
      </c>
      <c r="AA20" s="662"/>
      <c r="AB20" s="662"/>
      <c r="AC20" s="662"/>
      <c r="AD20" s="663" t="s">
        <v>226</v>
      </c>
      <c r="AE20" s="663"/>
      <c r="AF20" s="663"/>
      <c r="AG20" s="663"/>
      <c r="AH20" s="663"/>
      <c r="AI20" s="663"/>
      <c r="AJ20" s="663"/>
      <c r="AK20" s="663"/>
      <c r="AL20" s="664" t="s">
        <v>120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71311</v>
      </c>
      <c r="BH20" s="660"/>
      <c r="BI20" s="660"/>
      <c r="BJ20" s="660"/>
      <c r="BK20" s="660"/>
      <c r="BL20" s="660"/>
      <c r="BM20" s="660"/>
      <c r="BN20" s="661"/>
      <c r="BO20" s="662">
        <v>2</v>
      </c>
      <c r="BP20" s="662"/>
      <c r="BQ20" s="662"/>
      <c r="BR20" s="662"/>
      <c r="BS20" s="668" t="s">
        <v>120</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9919993</v>
      </c>
      <c r="CS20" s="660"/>
      <c r="CT20" s="660"/>
      <c r="CU20" s="660"/>
      <c r="CV20" s="660"/>
      <c r="CW20" s="660"/>
      <c r="CX20" s="660"/>
      <c r="CY20" s="661"/>
      <c r="CZ20" s="662">
        <v>100</v>
      </c>
      <c r="DA20" s="662"/>
      <c r="DB20" s="662"/>
      <c r="DC20" s="662"/>
      <c r="DD20" s="668">
        <v>858303</v>
      </c>
      <c r="DE20" s="660"/>
      <c r="DF20" s="660"/>
      <c r="DG20" s="660"/>
      <c r="DH20" s="660"/>
      <c r="DI20" s="660"/>
      <c r="DJ20" s="660"/>
      <c r="DK20" s="660"/>
      <c r="DL20" s="660"/>
      <c r="DM20" s="660"/>
      <c r="DN20" s="660"/>
      <c r="DO20" s="660"/>
      <c r="DP20" s="661"/>
      <c r="DQ20" s="668">
        <v>7352845</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13</v>
      </c>
      <c r="S21" s="660"/>
      <c r="T21" s="660"/>
      <c r="U21" s="660"/>
      <c r="V21" s="660"/>
      <c r="W21" s="660"/>
      <c r="X21" s="660"/>
      <c r="Y21" s="661"/>
      <c r="Z21" s="662">
        <v>0</v>
      </c>
      <c r="AA21" s="662"/>
      <c r="AB21" s="662"/>
      <c r="AC21" s="662"/>
      <c r="AD21" s="663" t="s">
        <v>226</v>
      </c>
      <c r="AE21" s="663"/>
      <c r="AF21" s="663"/>
      <c r="AG21" s="663"/>
      <c r="AH21" s="663"/>
      <c r="AI21" s="663"/>
      <c r="AJ21" s="663"/>
      <c r="AK21" s="663"/>
      <c r="AL21" s="664" t="s">
        <v>120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6467730</v>
      </c>
      <c r="S22" s="660"/>
      <c r="T22" s="660"/>
      <c r="U22" s="660"/>
      <c r="V22" s="660"/>
      <c r="W22" s="660"/>
      <c r="X22" s="660"/>
      <c r="Y22" s="661"/>
      <c r="Z22" s="662">
        <v>63.3</v>
      </c>
      <c r="AA22" s="662"/>
      <c r="AB22" s="662"/>
      <c r="AC22" s="662"/>
      <c r="AD22" s="663">
        <v>6219906</v>
      </c>
      <c r="AE22" s="663"/>
      <c r="AF22" s="663"/>
      <c r="AG22" s="663"/>
      <c r="AH22" s="663"/>
      <c r="AI22" s="663"/>
      <c r="AJ22" s="663"/>
      <c r="AK22" s="663"/>
      <c r="AL22" s="664">
        <v>98.4</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4143</v>
      </c>
      <c r="S23" s="660"/>
      <c r="T23" s="660"/>
      <c r="U23" s="660"/>
      <c r="V23" s="660"/>
      <c r="W23" s="660"/>
      <c r="X23" s="660"/>
      <c r="Y23" s="661"/>
      <c r="Z23" s="662">
        <v>0</v>
      </c>
      <c r="AA23" s="662"/>
      <c r="AB23" s="662"/>
      <c r="AC23" s="662"/>
      <c r="AD23" s="663">
        <v>4143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71311</v>
      </c>
      <c r="BH23" s="660"/>
      <c r="BI23" s="660"/>
      <c r="BJ23" s="660"/>
      <c r="BK23" s="660"/>
      <c r="BL23" s="660"/>
      <c r="BM23" s="660"/>
      <c r="BN23" s="661"/>
      <c r="BO23" s="662">
        <v>2</v>
      </c>
      <c r="BP23" s="662"/>
      <c r="BQ23" s="662"/>
      <c r="BR23" s="662"/>
      <c r="BS23" s="668" t="s">
        <v>120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30733</v>
      </c>
      <c r="S24" s="660"/>
      <c r="T24" s="660"/>
      <c r="U24" s="660"/>
      <c r="V24" s="660"/>
      <c r="W24" s="660"/>
      <c r="X24" s="660"/>
      <c r="Y24" s="661"/>
      <c r="Z24" s="662">
        <v>0.3</v>
      </c>
      <c r="AA24" s="662"/>
      <c r="AB24" s="662"/>
      <c r="AC24" s="662"/>
      <c r="AD24" s="663" t="s">
        <v>120</v>
      </c>
      <c r="AE24" s="663"/>
      <c r="AF24" s="663"/>
      <c r="AG24" s="663"/>
      <c r="AH24" s="663"/>
      <c r="AI24" s="663"/>
      <c r="AJ24" s="663"/>
      <c r="AK24" s="663"/>
      <c r="AL24" s="664" t="s">
        <v>120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137</v>
      </c>
      <c r="BP24" s="662"/>
      <c r="BQ24" s="662"/>
      <c r="BR24" s="662"/>
      <c r="BS24" s="668" t="s">
        <v>120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4588751</v>
      </c>
      <c r="CS24" s="649"/>
      <c r="CT24" s="649"/>
      <c r="CU24" s="649"/>
      <c r="CV24" s="649"/>
      <c r="CW24" s="649"/>
      <c r="CX24" s="649"/>
      <c r="CY24" s="650"/>
      <c r="CZ24" s="653">
        <v>46.3</v>
      </c>
      <c r="DA24" s="654"/>
      <c r="DB24" s="654"/>
      <c r="DC24" s="673"/>
      <c r="DD24" s="692">
        <v>3361315</v>
      </c>
      <c r="DE24" s="649"/>
      <c r="DF24" s="649"/>
      <c r="DG24" s="649"/>
      <c r="DH24" s="649"/>
      <c r="DI24" s="649"/>
      <c r="DJ24" s="649"/>
      <c r="DK24" s="650"/>
      <c r="DL24" s="692">
        <v>3277442</v>
      </c>
      <c r="DM24" s="649"/>
      <c r="DN24" s="649"/>
      <c r="DO24" s="649"/>
      <c r="DP24" s="649"/>
      <c r="DQ24" s="649"/>
      <c r="DR24" s="649"/>
      <c r="DS24" s="649"/>
      <c r="DT24" s="649"/>
      <c r="DU24" s="649"/>
      <c r="DV24" s="650"/>
      <c r="DW24" s="653">
        <v>48.4</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196725</v>
      </c>
      <c r="S25" s="660"/>
      <c r="T25" s="660"/>
      <c r="U25" s="660"/>
      <c r="V25" s="660"/>
      <c r="W25" s="660"/>
      <c r="X25" s="660"/>
      <c r="Y25" s="661"/>
      <c r="Z25" s="662">
        <v>1.9</v>
      </c>
      <c r="AA25" s="662"/>
      <c r="AB25" s="662"/>
      <c r="AC25" s="662"/>
      <c r="AD25" s="663">
        <v>72855</v>
      </c>
      <c r="AE25" s="663"/>
      <c r="AF25" s="663"/>
      <c r="AG25" s="663"/>
      <c r="AH25" s="663"/>
      <c r="AI25" s="663"/>
      <c r="AJ25" s="663"/>
      <c r="AK25" s="663"/>
      <c r="AL25" s="664">
        <v>1.2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120</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2267657</v>
      </c>
      <c r="CS25" s="695"/>
      <c r="CT25" s="695"/>
      <c r="CU25" s="695"/>
      <c r="CV25" s="695"/>
      <c r="CW25" s="695"/>
      <c r="CX25" s="695"/>
      <c r="CY25" s="696"/>
      <c r="CZ25" s="664">
        <v>22.9</v>
      </c>
      <c r="DA25" s="693"/>
      <c r="DB25" s="693"/>
      <c r="DC25" s="697"/>
      <c r="DD25" s="668">
        <v>2108985</v>
      </c>
      <c r="DE25" s="695"/>
      <c r="DF25" s="695"/>
      <c r="DG25" s="695"/>
      <c r="DH25" s="695"/>
      <c r="DI25" s="695"/>
      <c r="DJ25" s="695"/>
      <c r="DK25" s="696"/>
      <c r="DL25" s="668">
        <v>2025112</v>
      </c>
      <c r="DM25" s="695"/>
      <c r="DN25" s="695"/>
      <c r="DO25" s="695"/>
      <c r="DP25" s="695"/>
      <c r="DQ25" s="695"/>
      <c r="DR25" s="695"/>
      <c r="DS25" s="695"/>
      <c r="DT25" s="695"/>
      <c r="DU25" s="695"/>
      <c r="DV25" s="696"/>
      <c r="DW25" s="664">
        <v>29.9</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28352</v>
      </c>
      <c r="S26" s="660"/>
      <c r="T26" s="660"/>
      <c r="U26" s="660"/>
      <c r="V26" s="660"/>
      <c r="W26" s="660"/>
      <c r="X26" s="660"/>
      <c r="Y26" s="661"/>
      <c r="Z26" s="662">
        <v>0.3</v>
      </c>
      <c r="AA26" s="662"/>
      <c r="AB26" s="662"/>
      <c r="AC26" s="662"/>
      <c r="AD26" s="663" t="s">
        <v>226</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137</v>
      </c>
      <c r="BH26" s="660"/>
      <c r="BI26" s="660"/>
      <c r="BJ26" s="660"/>
      <c r="BK26" s="660"/>
      <c r="BL26" s="660"/>
      <c r="BM26" s="660"/>
      <c r="BN26" s="661"/>
      <c r="BO26" s="662" t="s">
        <v>137</v>
      </c>
      <c r="BP26" s="662"/>
      <c r="BQ26" s="662"/>
      <c r="BR26" s="662"/>
      <c r="BS26" s="668" t="s">
        <v>137</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1482000</v>
      </c>
      <c r="CS26" s="660"/>
      <c r="CT26" s="660"/>
      <c r="CU26" s="660"/>
      <c r="CV26" s="660"/>
      <c r="CW26" s="660"/>
      <c r="CX26" s="660"/>
      <c r="CY26" s="661"/>
      <c r="CZ26" s="664">
        <v>14.9</v>
      </c>
      <c r="DA26" s="693"/>
      <c r="DB26" s="693"/>
      <c r="DC26" s="697"/>
      <c r="DD26" s="668">
        <v>1380645</v>
      </c>
      <c r="DE26" s="660"/>
      <c r="DF26" s="660"/>
      <c r="DG26" s="660"/>
      <c r="DH26" s="660"/>
      <c r="DI26" s="660"/>
      <c r="DJ26" s="660"/>
      <c r="DK26" s="661"/>
      <c r="DL26" s="668" t="s">
        <v>226</v>
      </c>
      <c r="DM26" s="660"/>
      <c r="DN26" s="660"/>
      <c r="DO26" s="660"/>
      <c r="DP26" s="660"/>
      <c r="DQ26" s="660"/>
      <c r="DR26" s="660"/>
      <c r="DS26" s="660"/>
      <c r="DT26" s="660"/>
      <c r="DU26" s="660"/>
      <c r="DV26" s="661"/>
      <c r="DW26" s="664" t="s">
        <v>137</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899073</v>
      </c>
      <c r="S27" s="660"/>
      <c r="T27" s="660"/>
      <c r="U27" s="660"/>
      <c r="V27" s="660"/>
      <c r="W27" s="660"/>
      <c r="X27" s="660"/>
      <c r="Y27" s="661"/>
      <c r="Z27" s="662">
        <v>8.8000000000000007</v>
      </c>
      <c r="AA27" s="662"/>
      <c r="AB27" s="662"/>
      <c r="AC27" s="662"/>
      <c r="AD27" s="663" t="s">
        <v>226</v>
      </c>
      <c r="AE27" s="663"/>
      <c r="AF27" s="663"/>
      <c r="AG27" s="663"/>
      <c r="AH27" s="663"/>
      <c r="AI27" s="663"/>
      <c r="AJ27" s="663"/>
      <c r="AK27" s="663"/>
      <c r="AL27" s="664" t="s">
        <v>120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3535148</v>
      </c>
      <c r="BH27" s="660"/>
      <c r="BI27" s="660"/>
      <c r="BJ27" s="660"/>
      <c r="BK27" s="660"/>
      <c r="BL27" s="660"/>
      <c r="BM27" s="660"/>
      <c r="BN27" s="661"/>
      <c r="BO27" s="662">
        <v>100</v>
      </c>
      <c r="BP27" s="662"/>
      <c r="BQ27" s="662"/>
      <c r="BR27" s="662"/>
      <c r="BS27" s="668">
        <v>14372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1618480</v>
      </c>
      <c r="CS27" s="695"/>
      <c r="CT27" s="695"/>
      <c r="CU27" s="695"/>
      <c r="CV27" s="695"/>
      <c r="CW27" s="695"/>
      <c r="CX27" s="695"/>
      <c r="CY27" s="696"/>
      <c r="CZ27" s="664">
        <v>16.3</v>
      </c>
      <c r="DA27" s="693"/>
      <c r="DB27" s="693"/>
      <c r="DC27" s="697"/>
      <c r="DD27" s="668">
        <v>549716</v>
      </c>
      <c r="DE27" s="695"/>
      <c r="DF27" s="695"/>
      <c r="DG27" s="695"/>
      <c r="DH27" s="695"/>
      <c r="DI27" s="695"/>
      <c r="DJ27" s="695"/>
      <c r="DK27" s="696"/>
      <c r="DL27" s="668">
        <v>549716</v>
      </c>
      <c r="DM27" s="695"/>
      <c r="DN27" s="695"/>
      <c r="DO27" s="695"/>
      <c r="DP27" s="695"/>
      <c r="DQ27" s="695"/>
      <c r="DR27" s="695"/>
      <c r="DS27" s="695"/>
      <c r="DT27" s="695"/>
      <c r="DU27" s="695"/>
      <c r="DV27" s="696"/>
      <c r="DW27" s="664">
        <v>8.1</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137</v>
      </c>
      <c r="AA28" s="662"/>
      <c r="AB28" s="662"/>
      <c r="AC28" s="662"/>
      <c r="AD28" s="663" t="s">
        <v>226</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702614</v>
      </c>
      <c r="CS28" s="660"/>
      <c r="CT28" s="660"/>
      <c r="CU28" s="660"/>
      <c r="CV28" s="660"/>
      <c r="CW28" s="660"/>
      <c r="CX28" s="660"/>
      <c r="CY28" s="661"/>
      <c r="CZ28" s="664">
        <v>7.1</v>
      </c>
      <c r="DA28" s="693"/>
      <c r="DB28" s="693"/>
      <c r="DC28" s="697"/>
      <c r="DD28" s="668">
        <v>702614</v>
      </c>
      <c r="DE28" s="660"/>
      <c r="DF28" s="660"/>
      <c r="DG28" s="660"/>
      <c r="DH28" s="660"/>
      <c r="DI28" s="660"/>
      <c r="DJ28" s="660"/>
      <c r="DK28" s="661"/>
      <c r="DL28" s="668">
        <v>702614</v>
      </c>
      <c r="DM28" s="660"/>
      <c r="DN28" s="660"/>
      <c r="DO28" s="660"/>
      <c r="DP28" s="660"/>
      <c r="DQ28" s="660"/>
      <c r="DR28" s="660"/>
      <c r="DS28" s="660"/>
      <c r="DT28" s="660"/>
      <c r="DU28" s="660"/>
      <c r="DV28" s="661"/>
      <c r="DW28" s="664">
        <v>10.4</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712846</v>
      </c>
      <c r="S29" s="660"/>
      <c r="T29" s="660"/>
      <c r="U29" s="660"/>
      <c r="V29" s="660"/>
      <c r="W29" s="660"/>
      <c r="X29" s="660"/>
      <c r="Y29" s="661"/>
      <c r="Z29" s="662">
        <v>7</v>
      </c>
      <c r="AA29" s="662"/>
      <c r="AB29" s="662"/>
      <c r="AC29" s="662"/>
      <c r="AD29" s="663" t="s">
        <v>137</v>
      </c>
      <c r="AE29" s="663"/>
      <c r="AF29" s="663"/>
      <c r="AG29" s="663"/>
      <c r="AH29" s="663"/>
      <c r="AI29" s="663"/>
      <c r="AJ29" s="663"/>
      <c r="AK29" s="663"/>
      <c r="AL29" s="664" t="s">
        <v>120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702614</v>
      </c>
      <c r="CS29" s="695"/>
      <c r="CT29" s="695"/>
      <c r="CU29" s="695"/>
      <c r="CV29" s="695"/>
      <c r="CW29" s="695"/>
      <c r="CX29" s="695"/>
      <c r="CY29" s="696"/>
      <c r="CZ29" s="664">
        <v>7.1</v>
      </c>
      <c r="DA29" s="693"/>
      <c r="DB29" s="693"/>
      <c r="DC29" s="697"/>
      <c r="DD29" s="668">
        <v>702614</v>
      </c>
      <c r="DE29" s="695"/>
      <c r="DF29" s="695"/>
      <c r="DG29" s="695"/>
      <c r="DH29" s="695"/>
      <c r="DI29" s="695"/>
      <c r="DJ29" s="695"/>
      <c r="DK29" s="696"/>
      <c r="DL29" s="668">
        <v>702614</v>
      </c>
      <c r="DM29" s="695"/>
      <c r="DN29" s="695"/>
      <c r="DO29" s="695"/>
      <c r="DP29" s="695"/>
      <c r="DQ29" s="695"/>
      <c r="DR29" s="695"/>
      <c r="DS29" s="695"/>
      <c r="DT29" s="695"/>
      <c r="DU29" s="695"/>
      <c r="DV29" s="696"/>
      <c r="DW29" s="664">
        <v>10.4</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54840</v>
      </c>
      <c r="S30" s="660"/>
      <c r="T30" s="660"/>
      <c r="U30" s="660"/>
      <c r="V30" s="660"/>
      <c r="W30" s="660"/>
      <c r="X30" s="660"/>
      <c r="Y30" s="661"/>
      <c r="Z30" s="662">
        <v>0.5</v>
      </c>
      <c r="AA30" s="662"/>
      <c r="AB30" s="662"/>
      <c r="AC30" s="662"/>
      <c r="AD30" s="663">
        <v>19284</v>
      </c>
      <c r="AE30" s="663"/>
      <c r="AF30" s="663"/>
      <c r="AG30" s="663"/>
      <c r="AH30" s="663"/>
      <c r="AI30" s="663"/>
      <c r="AJ30" s="663"/>
      <c r="AK30" s="663"/>
      <c r="AL30" s="664">
        <v>0.3</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99.1</v>
      </c>
      <c r="BH30" s="720"/>
      <c r="BI30" s="720"/>
      <c r="BJ30" s="720"/>
      <c r="BK30" s="720"/>
      <c r="BL30" s="720"/>
      <c r="BM30" s="654">
        <v>93.4</v>
      </c>
      <c r="BN30" s="720"/>
      <c r="BO30" s="720"/>
      <c r="BP30" s="720"/>
      <c r="BQ30" s="721"/>
      <c r="BR30" s="719">
        <v>98.9</v>
      </c>
      <c r="BS30" s="720"/>
      <c r="BT30" s="720"/>
      <c r="BU30" s="720"/>
      <c r="BV30" s="720"/>
      <c r="BW30" s="720"/>
      <c r="BX30" s="654">
        <v>93.2</v>
      </c>
      <c r="BY30" s="720"/>
      <c r="BZ30" s="720"/>
      <c r="CA30" s="720"/>
      <c r="CB30" s="721"/>
      <c r="CD30" s="724"/>
      <c r="CE30" s="725"/>
      <c r="CF30" s="674" t="s">
        <v>302</v>
      </c>
      <c r="CG30" s="675"/>
      <c r="CH30" s="675"/>
      <c r="CI30" s="675"/>
      <c r="CJ30" s="675"/>
      <c r="CK30" s="675"/>
      <c r="CL30" s="675"/>
      <c r="CM30" s="675"/>
      <c r="CN30" s="675"/>
      <c r="CO30" s="675"/>
      <c r="CP30" s="675"/>
      <c r="CQ30" s="676"/>
      <c r="CR30" s="659">
        <v>646995</v>
      </c>
      <c r="CS30" s="660"/>
      <c r="CT30" s="660"/>
      <c r="CU30" s="660"/>
      <c r="CV30" s="660"/>
      <c r="CW30" s="660"/>
      <c r="CX30" s="660"/>
      <c r="CY30" s="661"/>
      <c r="CZ30" s="664">
        <v>6.5</v>
      </c>
      <c r="DA30" s="693"/>
      <c r="DB30" s="693"/>
      <c r="DC30" s="697"/>
      <c r="DD30" s="668">
        <v>646995</v>
      </c>
      <c r="DE30" s="660"/>
      <c r="DF30" s="660"/>
      <c r="DG30" s="660"/>
      <c r="DH30" s="660"/>
      <c r="DI30" s="660"/>
      <c r="DJ30" s="660"/>
      <c r="DK30" s="661"/>
      <c r="DL30" s="668">
        <v>646995</v>
      </c>
      <c r="DM30" s="660"/>
      <c r="DN30" s="660"/>
      <c r="DO30" s="660"/>
      <c r="DP30" s="660"/>
      <c r="DQ30" s="660"/>
      <c r="DR30" s="660"/>
      <c r="DS30" s="660"/>
      <c r="DT30" s="660"/>
      <c r="DU30" s="660"/>
      <c r="DV30" s="661"/>
      <c r="DW30" s="664">
        <v>9.6</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26038</v>
      </c>
      <c r="S31" s="660"/>
      <c r="T31" s="660"/>
      <c r="U31" s="660"/>
      <c r="V31" s="660"/>
      <c r="W31" s="660"/>
      <c r="X31" s="660"/>
      <c r="Y31" s="661"/>
      <c r="Z31" s="662">
        <v>0.3</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99.3</v>
      </c>
      <c r="BH31" s="695"/>
      <c r="BI31" s="695"/>
      <c r="BJ31" s="695"/>
      <c r="BK31" s="695"/>
      <c r="BL31" s="695"/>
      <c r="BM31" s="665">
        <v>96.3</v>
      </c>
      <c r="BN31" s="717"/>
      <c r="BO31" s="717"/>
      <c r="BP31" s="717"/>
      <c r="BQ31" s="718"/>
      <c r="BR31" s="716">
        <v>99.2</v>
      </c>
      <c r="BS31" s="695"/>
      <c r="BT31" s="695"/>
      <c r="BU31" s="695"/>
      <c r="BV31" s="695"/>
      <c r="BW31" s="695"/>
      <c r="BX31" s="665">
        <v>96.2</v>
      </c>
      <c r="BY31" s="717"/>
      <c r="BZ31" s="717"/>
      <c r="CA31" s="717"/>
      <c r="CB31" s="718"/>
      <c r="CD31" s="724"/>
      <c r="CE31" s="725"/>
      <c r="CF31" s="674" t="s">
        <v>306</v>
      </c>
      <c r="CG31" s="675"/>
      <c r="CH31" s="675"/>
      <c r="CI31" s="675"/>
      <c r="CJ31" s="675"/>
      <c r="CK31" s="675"/>
      <c r="CL31" s="675"/>
      <c r="CM31" s="675"/>
      <c r="CN31" s="675"/>
      <c r="CO31" s="675"/>
      <c r="CP31" s="675"/>
      <c r="CQ31" s="676"/>
      <c r="CR31" s="659">
        <v>55619</v>
      </c>
      <c r="CS31" s="695"/>
      <c r="CT31" s="695"/>
      <c r="CU31" s="695"/>
      <c r="CV31" s="695"/>
      <c r="CW31" s="695"/>
      <c r="CX31" s="695"/>
      <c r="CY31" s="696"/>
      <c r="CZ31" s="664">
        <v>0.6</v>
      </c>
      <c r="DA31" s="693"/>
      <c r="DB31" s="693"/>
      <c r="DC31" s="697"/>
      <c r="DD31" s="668">
        <v>55619</v>
      </c>
      <c r="DE31" s="695"/>
      <c r="DF31" s="695"/>
      <c r="DG31" s="695"/>
      <c r="DH31" s="695"/>
      <c r="DI31" s="695"/>
      <c r="DJ31" s="695"/>
      <c r="DK31" s="696"/>
      <c r="DL31" s="668">
        <v>55619</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758845</v>
      </c>
      <c r="S32" s="660"/>
      <c r="T32" s="660"/>
      <c r="U32" s="660"/>
      <c r="V32" s="660"/>
      <c r="W32" s="660"/>
      <c r="X32" s="660"/>
      <c r="Y32" s="661"/>
      <c r="Z32" s="662">
        <v>7.4</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98.7</v>
      </c>
      <c r="BH32" s="729"/>
      <c r="BI32" s="729"/>
      <c r="BJ32" s="729"/>
      <c r="BK32" s="729"/>
      <c r="BL32" s="729"/>
      <c r="BM32" s="730">
        <v>89.5</v>
      </c>
      <c r="BN32" s="729"/>
      <c r="BO32" s="729"/>
      <c r="BP32" s="729"/>
      <c r="BQ32" s="731"/>
      <c r="BR32" s="728">
        <v>98.4</v>
      </c>
      <c r="BS32" s="729"/>
      <c r="BT32" s="729"/>
      <c r="BU32" s="729"/>
      <c r="BV32" s="729"/>
      <c r="BW32" s="729"/>
      <c r="BX32" s="730">
        <v>89.2</v>
      </c>
      <c r="BY32" s="729"/>
      <c r="BZ32" s="729"/>
      <c r="CA32" s="729"/>
      <c r="CB32" s="731"/>
      <c r="CD32" s="726"/>
      <c r="CE32" s="727"/>
      <c r="CF32" s="674" t="s">
        <v>309</v>
      </c>
      <c r="CG32" s="675"/>
      <c r="CH32" s="675"/>
      <c r="CI32" s="675"/>
      <c r="CJ32" s="675"/>
      <c r="CK32" s="675"/>
      <c r="CL32" s="675"/>
      <c r="CM32" s="675"/>
      <c r="CN32" s="675"/>
      <c r="CO32" s="675"/>
      <c r="CP32" s="675"/>
      <c r="CQ32" s="676"/>
      <c r="CR32" s="659" t="s">
        <v>120</v>
      </c>
      <c r="CS32" s="660"/>
      <c r="CT32" s="660"/>
      <c r="CU32" s="660"/>
      <c r="CV32" s="660"/>
      <c r="CW32" s="660"/>
      <c r="CX32" s="660"/>
      <c r="CY32" s="661"/>
      <c r="CZ32" s="664" t="s">
        <v>120</v>
      </c>
      <c r="DA32" s="693"/>
      <c r="DB32" s="693"/>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137</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284614</v>
      </c>
      <c r="S33" s="660"/>
      <c r="T33" s="660"/>
      <c r="U33" s="660"/>
      <c r="V33" s="660"/>
      <c r="W33" s="660"/>
      <c r="X33" s="660"/>
      <c r="Y33" s="661"/>
      <c r="Z33" s="662">
        <v>2.8</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4459090</v>
      </c>
      <c r="CS33" s="695"/>
      <c r="CT33" s="695"/>
      <c r="CU33" s="695"/>
      <c r="CV33" s="695"/>
      <c r="CW33" s="695"/>
      <c r="CX33" s="695"/>
      <c r="CY33" s="696"/>
      <c r="CZ33" s="664">
        <v>45</v>
      </c>
      <c r="DA33" s="693"/>
      <c r="DB33" s="693"/>
      <c r="DC33" s="697"/>
      <c r="DD33" s="668">
        <v>3795863</v>
      </c>
      <c r="DE33" s="695"/>
      <c r="DF33" s="695"/>
      <c r="DG33" s="695"/>
      <c r="DH33" s="695"/>
      <c r="DI33" s="695"/>
      <c r="DJ33" s="695"/>
      <c r="DK33" s="696"/>
      <c r="DL33" s="668">
        <v>2804409</v>
      </c>
      <c r="DM33" s="695"/>
      <c r="DN33" s="695"/>
      <c r="DO33" s="695"/>
      <c r="DP33" s="695"/>
      <c r="DQ33" s="695"/>
      <c r="DR33" s="695"/>
      <c r="DS33" s="695"/>
      <c r="DT33" s="695"/>
      <c r="DU33" s="695"/>
      <c r="DV33" s="696"/>
      <c r="DW33" s="664">
        <v>41.5</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184408</v>
      </c>
      <c r="S34" s="660"/>
      <c r="T34" s="660"/>
      <c r="U34" s="660"/>
      <c r="V34" s="660"/>
      <c r="W34" s="660"/>
      <c r="X34" s="660"/>
      <c r="Y34" s="661"/>
      <c r="Z34" s="662">
        <v>1.8</v>
      </c>
      <c r="AA34" s="662"/>
      <c r="AB34" s="662"/>
      <c r="AC34" s="662"/>
      <c r="AD34" s="663">
        <v>3581</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2019830</v>
      </c>
      <c r="CS34" s="660"/>
      <c r="CT34" s="660"/>
      <c r="CU34" s="660"/>
      <c r="CV34" s="660"/>
      <c r="CW34" s="660"/>
      <c r="CX34" s="660"/>
      <c r="CY34" s="661"/>
      <c r="CZ34" s="664">
        <v>20.399999999999999</v>
      </c>
      <c r="DA34" s="693"/>
      <c r="DB34" s="693"/>
      <c r="DC34" s="697"/>
      <c r="DD34" s="668">
        <v>1722844</v>
      </c>
      <c r="DE34" s="660"/>
      <c r="DF34" s="660"/>
      <c r="DG34" s="660"/>
      <c r="DH34" s="660"/>
      <c r="DI34" s="660"/>
      <c r="DJ34" s="660"/>
      <c r="DK34" s="661"/>
      <c r="DL34" s="668">
        <v>1265597</v>
      </c>
      <c r="DM34" s="660"/>
      <c r="DN34" s="660"/>
      <c r="DO34" s="660"/>
      <c r="DP34" s="660"/>
      <c r="DQ34" s="660"/>
      <c r="DR34" s="660"/>
      <c r="DS34" s="660"/>
      <c r="DT34" s="660"/>
      <c r="DU34" s="660"/>
      <c r="DV34" s="661"/>
      <c r="DW34" s="664">
        <v>18.7</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563756</v>
      </c>
      <c r="S35" s="660"/>
      <c r="T35" s="660"/>
      <c r="U35" s="660"/>
      <c r="V35" s="660"/>
      <c r="W35" s="660"/>
      <c r="X35" s="660"/>
      <c r="Y35" s="661"/>
      <c r="Z35" s="662">
        <v>5.5</v>
      </c>
      <c r="AA35" s="662"/>
      <c r="AB35" s="662"/>
      <c r="AC35" s="662"/>
      <c r="AD35" s="663" t="s">
        <v>226</v>
      </c>
      <c r="AE35" s="663"/>
      <c r="AF35" s="663"/>
      <c r="AG35" s="663"/>
      <c r="AH35" s="663"/>
      <c r="AI35" s="663"/>
      <c r="AJ35" s="663"/>
      <c r="AK35" s="663"/>
      <c r="AL35" s="664" t="s">
        <v>226</v>
      </c>
      <c r="AM35" s="665"/>
      <c r="AN35" s="665"/>
      <c r="AO35" s="666"/>
      <c r="AP35" s="214"/>
      <c r="AQ35" s="732" t="s">
        <v>317</v>
      </c>
      <c r="AR35" s="733"/>
      <c r="AS35" s="733"/>
      <c r="AT35" s="733"/>
      <c r="AU35" s="733"/>
      <c r="AV35" s="733"/>
      <c r="AW35" s="733"/>
      <c r="AX35" s="733"/>
      <c r="AY35" s="734"/>
      <c r="AZ35" s="648">
        <v>1185191</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200845</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65477</v>
      </c>
      <c r="CS35" s="695"/>
      <c r="CT35" s="695"/>
      <c r="CU35" s="695"/>
      <c r="CV35" s="695"/>
      <c r="CW35" s="695"/>
      <c r="CX35" s="695"/>
      <c r="CY35" s="696"/>
      <c r="CZ35" s="664">
        <v>0.7</v>
      </c>
      <c r="DA35" s="693"/>
      <c r="DB35" s="693"/>
      <c r="DC35" s="697"/>
      <c r="DD35" s="668">
        <v>63457</v>
      </c>
      <c r="DE35" s="695"/>
      <c r="DF35" s="695"/>
      <c r="DG35" s="695"/>
      <c r="DH35" s="695"/>
      <c r="DI35" s="695"/>
      <c r="DJ35" s="695"/>
      <c r="DK35" s="696"/>
      <c r="DL35" s="668">
        <v>63457</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226</v>
      </c>
      <c r="AE36" s="663"/>
      <c r="AF36" s="663"/>
      <c r="AG36" s="663"/>
      <c r="AH36" s="663"/>
      <c r="AI36" s="663"/>
      <c r="AJ36" s="663"/>
      <c r="AK36" s="663"/>
      <c r="AL36" s="664" t="s">
        <v>226</v>
      </c>
      <c r="AM36" s="665"/>
      <c r="AN36" s="665"/>
      <c r="AO36" s="666"/>
      <c r="AQ36" s="736" t="s">
        <v>321</v>
      </c>
      <c r="AR36" s="737"/>
      <c r="AS36" s="737"/>
      <c r="AT36" s="737"/>
      <c r="AU36" s="737"/>
      <c r="AV36" s="737"/>
      <c r="AW36" s="737"/>
      <c r="AX36" s="737"/>
      <c r="AY36" s="738"/>
      <c r="AZ36" s="659">
        <v>272363</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192156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1134439</v>
      </c>
      <c r="CS36" s="660"/>
      <c r="CT36" s="660"/>
      <c r="CU36" s="660"/>
      <c r="CV36" s="660"/>
      <c r="CW36" s="660"/>
      <c r="CX36" s="660"/>
      <c r="CY36" s="661"/>
      <c r="CZ36" s="664">
        <v>11.4</v>
      </c>
      <c r="DA36" s="693"/>
      <c r="DB36" s="693"/>
      <c r="DC36" s="697"/>
      <c r="DD36" s="668">
        <v>1044073</v>
      </c>
      <c r="DE36" s="660"/>
      <c r="DF36" s="660"/>
      <c r="DG36" s="660"/>
      <c r="DH36" s="660"/>
      <c r="DI36" s="660"/>
      <c r="DJ36" s="660"/>
      <c r="DK36" s="661"/>
      <c r="DL36" s="668">
        <v>733610</v>
      </c>
      <c r="DM36" s="660"/>
      <c r="DN36" s="660"/>
      <c r="DO36" s="660"/>
      <c r="DP36" s="660"/>
      <c r="DQ36" s="660"/>
      <c r="DR36" s="660"/>
      <c r="DS36" s="660"/>
      <c r="DT36" s="660"/>
      <c r="DU36" s="660"/>
      <c r="DV36" s="661"/>
      <c r="DW36" s="664">
        <v>10.8</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445856</v>
      </c>
      <c r="S37" s="660"/>
      <c r="T37" s="660"/>
      <c r="U37" s="660"/>
      <c r="V37" s="660"/>
      <c r="W37" s="660"/>
      <c r="X37" s="660"/>
      <c r="Y37" s="661"/>
      <c r="Z37" s="662">
        <v>4.4000000000000004</v>
      </c>
      <c r="AA37" s="662"/>
      <c r="AB37" s="662"/>
      <c r="AC37" s="662"/>
      <c r="AD37" s="663" t="s">
        <v>120</v>
      </c>
      <c r="AE37" s="663"/>
      <c r="AF37" s="663"/>
      <c r="AG37" s="663"/>
      <c r="AH37" s="663"/>
      <c r="AI37" s="663"/>
      <c r="AJ37" s="663"/>
      <c r="AK37" s="663"/>
      <c r="AL37" s="664" t="s">
        <v>137</v>
      </c>
      <c r="AM37" s="665"/>
      <c r="AN37" s="665"/>
      <c r="AO37" s="666"/>
      <c r="AQ37" s="736" t="s">
        <v>325</v>
      </c>
      <c r="AR37" s="737"/>
      <c r="AS37" s="737"/>
      <c r="AT37" s="737"/>
      <c r="AU37" s="737"/>
      <c r="AV37" s="737"/>
      <c r="AW37" s="737"/>
      <c r="AX37" s="737"/>
      <c r="AY37" s="738"/>
      <c r="AZ37" s="659">
        <v>6430</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4009</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389707</v>
      </c>
      <c r="CS37" s="695"/>
      <c r="CT37" s="695"/>
      <c r="CU37" s="695"/>
      <c r="CV37" s="695"/>
      <c r="CW37" s="695"/>
      <c r="CX37" s="695"/>
      <c r="CY37" s="696"/>
      <c r="CZ37" s="664">
        <v>3.9</v>
      </c>
      <c r="DA37" s="693"/>
      <c r="DB37" s="693"/>
      <c r="DC37" s="697"/>
      <c r="DD37" s="668">
        <v>389707</v>
      </c>
      <c r="DE37" s="695"/>
      <c r="DF37" s="695"/>
      <c r="DG37" s="695"/>
      <c r="DH37" s="695"/>
      <c r="DI37" s="695"/>
      <c r="DJ37" s="695"/>
      <c r="DK37" s="696"/>
      <c r="DL37" s="668">
        <v>389707</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10212103</v>
      </c>
      <c r="S38" s="740"/>
      <c r="T38" s="740"/>
      <c r="U38" s="740"/>
      <c r="V38" s="740"/>
      <c r="W38" s="740"/>
      <c r="X38" s="740"/>
      <c r="Y38" s="741"/>
      <c r="Z38" s="742">
        <v>100</v>
      </c>
      <c r="AA38" s="742"/>
      <c r="AB38" s="742"/>
      <c r="AC38" s="742"/>
      <c r="AD38" s="743">
        <v>6319769</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120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6792</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906398</v>
      </c>
      <c r="CS38" s="660"/>
      <c r="CT38" s="660"/>
      <c r="CU38" s="660"/>
      <c r="CV38" s="660"/>
      <c r="CW38" s="660"/>
      <c r="CX38" s="660"/>
      <c r="CY38" s="661"/>
      <c r="CZ38" s="664">
        <v>9.1</v>
      </c>
      <c r="DA38" s="693"/>
      <c r="DB38" s="693"/>
      <c r="DC38" s="697"/>
      <c r="DD38" s="668">
        <v>749489</v>
      </c>
      <c r="DE38" s="660"/>
      <c r="DF38" s="660"/>
      <c r="DG38" s="660"/>
      <c r="DH38" s="660"/>
      <c r="DI38" s="660"/>
      <c r="DJ38" s="660"/>
      <c r="DK38" s="661"/>
      <c r="DL38" s="668">
        <v>741745</v>
      </c>
      <c r="DM38" s="660"/>
      <c r="DN38" s="660"/>
      <c r="DO38" s="660"/>
      <c r="DP38" s="660"/>
      <c r="DQ38" s="660"/>
      <c r="DR38" s="660"/>
      <c r="DS38" s="660"/>
      <c r="DT38" s="660"/>
      <c r="DU38" s="660"/>
      <c r="DV38" s="661"/>
      <c r="DW38" s="664">
        <v>11</v>
      </c>
      <c r="DX38" s="693"/>
      <c r="DY38" s="693"/>
      <c r="DZ38" s="693"/>
      <c r="EA38" s="693"/>
      <c r="EB38" s="693"/>
      <c r="EC38" s="694"/>
    </row>
    <row r="39" spans="2:133" ht="11.25" customHeight="1">
      <c r="AQ39" s="736" t="s">
        <v>332</v>
      </c>
      <c r="AR39" s="737"/>
      <c r="AS39" s="737"/>
      <c r="AT39" s="737"/>
      <c r="AU39" s="737"/>
      <c r="AV39" s="737"/>
      <c r="AW39" s="737"/>
      <c r="AX39" s="737"/>
      <c r="AY39" s="738"/>
      <c r="AZ39" s="659" t="s">
        <v>120</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92</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303046</v>
      </c>
      <c r="CS39" s="695"/>
      <c r="CT39" s="695"/>
      <c r="CU39" s="695"/>
      <c r="CV39" s="695"/>
      <c r="CW39" s="695"/>
      <c r="CX39" s="695"/>
      <c r="CY39" s="696"/>
      <c r="CZ39" s="664">
        <v>3.1</v>
      </c>
      <c r="DA39" s="693"/>
      <c r="DB39" s="693"/>
      <c r="DC39" s="697"/>
      <c r="DD39" s="668">
        <v>216000</v>
      </c>
      <c r="DE39" s="695"/>
      <c r="DF39" s="695"/>
      <c r="DG39" s="695"/>
      <c r="DH39" s="695"/>
      <c r="DI39" s="695"/>
      <c r="DJ39" s="695"/>
      <c r="DK39" s="696"/>
      <c r="DL39" s="668" t="s">
        <v>226</v>
      </c>
      <c r="DM39" s="695"/>
      <c r="DN39" s="695"/>
      <c r="DO39" s="695"/>
      <c r="DP39" s="695"/>
      <c r="DQ39" s="695"/>
      <c r="DR39" s="695"/>
      <c r="DS39" s="695"/>
      <c r="DT39" s="695"/>
      <c r="DU39" s="695"/>
      <c r="DV39" s="696"/>
      <c r="DW39" s="664" t="s">
        <v>226</v>
      </c>
      <c r="DX39" s="693"/>
      <c r="DY39" s="693"/>
      <c r="DZ39" s="693"/>
      <c r="EA39" s="693"/>
      <c r="EB39" s="693"/>
      <c r="EC39" s="694"/>
    </row>
    <row r="40" spans="2:133" ht="11.25" customHeight="1">
      <c r="AQ40" s="736" t="s">
        <v>336</v>
      </c>
      <c r="AR40" s="737"/>
      <c r="AS40" s="737"/>
      <c r="AT40" s="737"/>
      <c r="AU40" s="737"/>
      <c r="AV40" s="737"/>
      <c r="AW40" s="737"/>
      <c r="AX40" s="737"/>
      <c r="AY40" s="738"/>
      <c r="AZ40" s="659">
        <v>201439</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109</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29900</v>
      </c>
      <c r="CS40" s="660"/>
      <c r="CT40" s="660"/>
      <c r="CU40" s="660"/>
      <c r="CV40" s="660"/>
      <c r="CW40" s="660"/>
      <c r="CX40" s="660"/>
      <c r="CY40" s="661"/>
      <c r="CZ40" s="664">
        <v>0.3</v>
      </c>
      <c r="DA40" s="693"/>
      <c r="DB40" s="693"/>
      <c r="DC40" s="697"/>
      <c r="DD40" s="668" t="s">
        <v>120</v>
      </c>
      <c r="DE40" s="660"/>
      <c r="DF40" s="660"/>
      <c r="DG40" s="660"/>
      <c r="DH40" s="660"/>
      <c r="DI40" s="660"/>
      <c r="DJ40" s="660"/>
      <c r="DK40" s="661"/>
      <c r="DL40" s="668" t="s">
        <v>120</v>
      </c>
      <c r="DM40" s="660"/>
      <c r="DN40" s="660"/>
      <c r="DO40" s="660"/>
      <c r="DP40" s="660"/>
      <c r="DQ40" s="660"/>
      <c r="DR40" s="660"/>
      <c r="DS40" s="660"/>
      <c r="DT40" s="660"/>
      <c r="DU40" s="660"/>
      <c r="DV40" s="661"/>
      <c r="DW40" s="664" t="s">
        <v>137</v>
      </c>
      <c r="DX40" s="693"/>
      <c r="DY40" s="693"/>
      <c r="DZ40" s="693"/>
      <c r="EA40" s="693"/>
      <c r="EB40" s="693"/>
      <c r="EC40" s="694"/>
    </row>
    <row r="41" spans="2:133" ht="11.25" customHeight="1">
      <c r="AQ41" s="746" t="s">
        <v>339</v>
      </c>
      <c r="AR41" s="747"/>
      <c r="AS41" s="747"/>
      <c r="AT41" s="747"/>
      <c r="AU41" s="747"/>
      <c r="AV41" s="747"/>
      <c r="AW41" s="747"/>
      <c r="AX41" s="747"/>
      <c r="AY41" s="748"/>
      <c r="AZ41" s="739">
        <v>704959</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341</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120</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872152</v>
      </c>
      <c r="CS42" s="660"/>
      <c r="CT42" s="660"/>
      <c r="CU42" s="660"/>
      <c r="CV42" s="660"/>
      <c r="CW42" s="660"/>
      <c r="CX42" s="660"/>
      <c r="CY42" s="661"/>
      <c r="CZ42" s="664">
        <v>8.8000000000000007</v>
      </c>
      <c r="DA42" s="665"/>
      <c r="DB42" s="665"/>
      <c r="DC42" s="760"/>
      <c r="DD42" s="668">
        <v>195667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12753</v>
      </c>
      <c r="CS43" s="695"/>
      <c r="CT43" s="695"/>
      <c r="CU43" s="695"/>
      <c r="CV43" s="695"/>
      <c r="CW43" s="695"/>
      <c r="CX43" s="695"/>
      <c r="CY43" s="696"/>
      <c r="CZ43" s="664">
        <v>0.1</v>
      </c>
      <c r="DA43" s="693"/>
      <c r="DB43" s="693"/>
      <c r="DC43" s="697"/>
      <c r="DD43" s="668">
        <v>12753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858303</v>
      </c>
      <c r="CS44" s="660"/>
      <c r="CT44" s="660"/>
      <c r="CU44" s="660"/>
      <c r="CV44" s="660"/>
      <c r="CW44" s="660"/>
      <c r="CX44" s="660"/>
      <c r="CY44" s="661"/>
      <c r="CZ44" s="664">
        <v>8.6999999999999993</v>
      </c>
      <c r="DA44" s="665"/>
      <c r="DB44" s="665"/>
      <c r="DC44" s="760"/>
      <c r="DD44" s="668">
        <v>192584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225469</v>
      </c>
      <c r="CS45" s="695"/>
      <c r="CT45" s="695"/>
      <c r="CU45" s="695"/>
      <c r="CV45" s="695"/>
      <c r="CW45" s="695"/>
      <c r="CX45" s="695"/>
      <c r="CY45" s="696"/>
      <c r="CZ45" s="664">
        <v>2.2999999999999998</v>
      </c>
      <c r="DA45" s="693"/>
      <c r="DB45" s="693"/>
      <c r="DC45" s="697"/>
      <c r="DD45" s="668">
        <v>31056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606251</v>
      </c>
      <c r="CS46" s="660"/>
      <c r="CT46" s="660"/>
      <c r="CU46" s="660"/>
      <c r="CV46" s="660"/>
      <c r="CW46" s="660"/>
      <c r="CX46" s="660"/>
      <c r="CY46" s="661"/>
      <c r="CZ46" s="664">
        <v>6.1</v>
      </c>
      <c r="DA46" s="665"/>
      <c r="DB46" s="665"/>
      <c r="DC46" s="760"/>
      <c r="DD46" s="668">
        <v>138103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13849</v>
      </c>
      <c r="CS47" s="695"/>
      <c r="CT47" s="695"/>
      <c r="CU47" s="695"/>
      <c r="CV47" s="695"/>
      <c r="CW47" s="695"/>
      <c r="CX47" s="695"/>
      <c r="CY47" s="696"/>
      <c r="CZ47" s="664">
        <v>0.1</v>
      </c>
      <c r="DA47" s="693"/>
      <c r="DB47" s="693"/>
      <c r="DC47" s="697"/>
      <c r="DD47" s="668">
        <v>3083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120</v>
      </c>
      <c r="CS48" s="660"/>
      <c r="CT48" s="660"/>
      <c r="CU48" s="660"/>
      <c r="CV48" s="660"/>
      <c r="CW48" s="660"/>
      <c r="CX48" s="660"/>
      <c r="CY48" s="661"/>
      <c r="CZ48" s="664" t="s">
        <v>226</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9919993</v>
      </c>
      <c r="CS49" s="729"/>
      <c r="CT49" s="729"/>
      <c r="CU49" s="729"/>
      <c r="CV49" s="729"/>
      <c r="CW49" s="729"/>
      <c r="CX49" s="729"/>
      <c r="CY49" s="761"/>
      <c r="CZ49" s="744">
        <v>100</v>
      </c>
      <c r="DA49" s="762"/>
      <c r="DB49" s="762"/>
      <c r="DC49" s="763"/>
      <c r="DD49" s="764">
        <v>7352845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3K8TtevZIN5+SVuoUb60IABdmQASu5B/kyjmCKAhzUkHA8jpeK6Gwx35WMbcWFbYKjCB0xpcQX30v1ODUB28QQ==" saltValue="JOCBaIEAEnvIngF5cqtE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10202</v>
      </c>
      <c r="R7" s="795"/>
      <c r="S7" s="795"/>
      <c r="T7" s="795"/>
      <c r="U7" s="795"/>
      <c r="V7" s="795">
        <v>9913</v>
      </c>
      <c r="W7" s="795"/>
      <c r="X7" s="795"/>
      <c r="Y7" s="795"/>
      <c r="Z7" s="795"/>
      <c r="AA7" s="795">
        <v>289</v>
      </c>
      <c r="AB7" s="795"/>
      <c r="AC7" s="795"/>
      <c r="AD7" s="795"/>
      <c r="AE7" s="796"/>
      <c r="AF7" s="797">
        <v>232</v>
      </c>
      <c r="AG7" s="798"/>
      <c r="AH7" s="798"/>
      <c r="AI7" s="798"/>
      <c r="AJ7" s="799"/>
      <c r="AK7" s="834"/>
      <c r="AL7" s="835"/>
      <c r="AM7" s="835"/>
      <c r="AN7" s="835"/>
      <c r="AO7" s="835"/>
      <c r="AP7" s="835">
        <v>7646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7</v>
      </c>
      <c r="CI7" s="832"/>
      <c r="CJ7" s="832"/>
      <c r="CK7" s="832"/>
      <c r="CL7" s="833"/>
      <c r="CM7" s="831">
        <v>194</v>
      </c>
      <c r="CN7" s="832"/>
      <c r="CO7" s="832"/>
      <c r="CP7" s="832"/>
      <c r="CQ7" s="833"/>
      <c r="CR7" s="831">
        <v>35</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23</v>
      </c>
      <c r="R8" s="819"/>
      <c r="S8" s="819"/>
      <c r="T8" s="819"/>
      <c r="U8" s="819"/>
      <c r="V8" s="819">
        <v>20</v>
      </c>
      <c r="W8" s="819"/>
      <c r="X8" s="819"/>
      <c r="Y8" s="819"/>
      <c r="Z8" s="819"/>
      <c r="AA8" s="819">
        <v>3</v>
      </c>
      <c r="AB8" s="819"/>
      <c r="AC8" s="819"/>
      <c r="AD8" s="819"/>
      <c r="AE8" s="820"/>
      <c r="AF8" s="821" t="s">
        <v>120</v>
      </c>
      <c r="AG8" s="822"/>
      <c r="AH8" s="822"/>
      <c r="AI8" s="822"/>
      <c r="AJ8" s="823"/>
      <c r="AK8" s="824">
        <v>15</v>
      </c>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577</v>
      </c>
      <c r="BT8" s="829"/>
      <c r="BU8" s="829"/>
      <c r="BV8" s="829"/>
      <c r="BW8" s="829"/>
      <c r="BX8" s="829"/>
      <c r="BY8" s="829"/>
      <c r="BZ8" s="829"/>
      <c r="CA8" s="829"/>
      <c r="CB8" s="829"/>
      <c r="CC8" s="829"/>
      <c r="CD8" s="829"/>
      <c r="CE8" s="829"/>
      <c r="CF8" s="829"/>
      <c r="CG8" s="830"/>
      <c r="CH8" s="841">
        <v>0</v>
      </c>
      <c r="CI8" s="842"/>
      <c r="CJ8" s="842"/>
      <c r="CK8" s="842"/>
      <c r="CL8" s="843"/>
      <c r="CM8" s="841">
        <v>49</v>
      </c>
      <c r="CN8" s="842"/>
      <c r="CO8" s="842"/>
      <c r="CP8" s="842"/>
      <c r="CQ8" s="843"/>
      <c r="CR8" s="841">
        <v>2</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10212</v>
      </c>
      <c r="R23" s="854"/>
      <c r="S23" s="854"/>
      <c r="T23" s="854"/>
      <c r="U23" s="854"/>
      <c r="V23" s="854">
        <v>9920</v>
      </c>
      <c r="W23" s="854"/>
      <c r="X23" s="854"/>
      <c r="Y23" s="854"/>
      <c r="Z23" s="854"/>
      <c r="AA23" s="854">
        <v>292</v>
      </c>
      <c r="AB23" s="854"/>
      <c r="AC23" s="854"/>
      <c r="AD23" s="854"/>
      <c r="AE23" s="855"/>
      <c r="AF23" s="856">
        <v>232</v>
      </c>
      <c r="AG23" s="854"/>
      <c r="AH23" s="854"/>
      <c r="AI23" s="854"/>
      <c r="AJ23" s="857"/>
      <c r="AK23" s="858"/>
      <c r="AL23" s="859"/>
      <c r="AM23" s="859"/>
      <c r="AN23" s="859"/>
      <c r="AO23" s="859"/>
      <c r="AP23" s="854">
        <v>7646</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3900</v>
      </c>
      <c r="R28" s="883"/>
      <c r="S28" s="883"/>
      <c r="T28" s="883"/>
      <c r="U28" s="883"/>
      <c r="V28" s="883">
        <v>3700</v>
      </c>
      <c r="W28" s="883"/>
      <c r="X28" s="883"/>
      <c r="Y28" s="883"/>
      <c r="Z28" s="883"/>
      <c r="AA28" s="883">
        <v>200</v>
      </c>
      <c r="AB28" s="883"/>
      <c r="AC28" s="883"/>
      <c r="AD28" s="883"/>
      <c r="AE28" s="884"/>
      <c r="AF28" s="885">
        <v>200</v>
      </c>
      <c r="AG28" s="883"/>
      <c r="AH28" s="883"/>
      <c r="AI28" s="883"/>
      <c r="AJ28" s="886"/>
      <c r="AK28" s="887">
        <v>176</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2196</v>
      </c>
      <c r="R29" s="819"/>
      <c r="S29" s="819"/>
      <c r="T29" s="819"/>
      <c r="U29" s="819"/>
      <c r="V29" s="819">
        <v>2114</v>
      </c>
      <c r="W29" s="819"/>
      <c r="X29" s="819"/>
      <c r="Y29" s="819"/>
      <c r="Z29" s="819"/>
      <c r="AA29" s="819">
        <v>82</v>
      </c>
      <c r="AB29" s="819"/>
      <c r="AC29" s="819"/>
      <c r="AD29" s="819"/>
      <c r="AE29" s="820"/>
      <c r="AF29" s="821">
        <v>82</v>
      </c>
      <c r="AG29" s="822"/>
      <c r="AH29" s="822"/>
      <c r="AI29" s="822"/>
      <c r="AJ29" s="823"/>
      <c r="AK29" s="890">
        <v>299</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702</v>
      </c>
      <c r="R30" s="819"/>
      <c r="S30" s="819"/>
      <c r="T30" s="819"/>
      <c r="U30" s="819"/>
      <c r="V30" s="819">
        <v>689</v>
      </c>
      <c r="W30" s="819"/>
      <c r="X30" s="819"/>
      <c r="Y30" s="819"/>
      <c r="Z30" s="819"/>
      <c r="AA30" s="819">
        <v>13</v>
      </c>
      <c r="AB30" s="819"/>
      <c r="AC30" s="819"/>
      <c r="AD30" s="819"/>
      <c r="AE30" s="820"/>
      <c r="AF30" s="821">
        <v>13</v>
      </c>
      <c r="AG30" s="822"/>
      <c r="AH30" s="822"/>
      <c r="AI30" s="822"/>
      <c r="AJ30" s="823"/>
      <c r="AK30" s="890">
        <v>347</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22</v>
      </c>
      <c r="R31" s="819"/>
      <c r="S31" s="819"/>
      <c r="T31" s="819"/>
      <c r="U31" s="819"/>
      <c r="V31" s="819">
        <v>12</v>
      </c>
      <c r="W31" s="819"/>
      <c r="X31" s="819"/>
      <c r="Y31" s="819"/>
      <c r="Z31" s="819"/>
      <c r="AA31" s="819">
        <v>11</v>
      </c>
      <c r="AB31" s="819"/>
      <c r="AC31" s="819"/>
      <c r="AD31" s="819"/>
      <c r="AE31" s="820"/>
      <c r="AF31" s="821">
        <v>11</v>
      </c>
      <c r="AG31" s="822"/>
      <c r="AH31" s="822"/>
      <c r="AI31" s="822"/>
      <c r="AJ31" s="823"/>
      <c r="AK31" s="890">
        <v>8</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702</v>
      </c>
      <c r="R32" s="819"/>
      <c r="S32" s="819"/>
      <c r="T32" s="819"/>
      <c r="U32" s="819"/>
      <c r="V32" s="819">
        <v>818</v>
      </c>
      <c r="W32" s="819"/>
      <c r="X32" s="819"/>
      <c r="Y32" s="819"/>
      <c r="Z32" s="819"/>
      <c r="AA32" s="819">
        <v>116</v>
      </c>
      <c r="AB32" s="819"/>
      <c r="AC32" s="819"/>
      <c r="AD32" s="819"/>
      <c r="AE32" s="820"/>
      <c r="AF32" s="821">
        <v>145</v>
      </c>
      <c r="AG32" s="822"/>
      <c r="AH32" s="822"/>
      <c r="AI32" s="822"/>
      <c r="AJ32" s="823"/>
      <c r="AK32" s="890">
        <v>6</v>
      </c>
      <c r="AL32" s="891"/>
      <c r="AM32" s="891"/>
      <c r="AN32" s="891"/>
      <c r="AO32" s="891"/>
      <c r="AP32" s="891">
        <v>595</v>
      </c>
      <c r="AQ32" s="891"/>
      <c r="AR32" s="891"/>
      <c r="AS32" s="891"/>
      <c r="AT32" s="891"/>
      <c r="AU32" s="891"/>
      <c r="AV32" s="891"/>
      <c r="AW32" s="891"/>
      <c r="AX32" s="891"/>
      <c r="AY32" s="891"/>
      <c r="AZ32" s="892"/>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1125</v>
      </c>
      <c r="R33" s="819"/>
      <c r="S33" s="819"/>
      <c r="T33" s="819"/>
      <c r="U33" s="819"/>
      <c r="V33" s="819">
        <v>1244</v>
      </c>
      <c r="W33" s="819"/>
      <c r="X33" s="819"/>
      <c r="Y33" s="819"/>
      <c r="Z33" s="819"/>
      <c r="AA33" s="819">
        <v>119</v>
      </c>
      <c r="AB33" s="819"/>
      <c r="AC33" s="819"/>
      <c r="AD33" s="819"/>
      <c r="AE33" s="820"/>
      <c r="AF33" s="821">
        <v>132</v>
      </c>
      <c r="AG33" s="822"/>
      <c r="AH33" s="822"/>
      <c r="AI33" s="822"/>
      <c r="AJ33" s="823"/>
      <c r="AK33" s="890">
        <v>254</v>
      </c>
      <c r="AL33" s="891"/>
      <c r="AM33" s="891"/>
      <c r="AN33" s="891"/>
      <c r="AO33" s="891"/>
      <c r="AP33" s="891">
        <v>4707</v>
      </c>
      <c r="AQ33" s="891"/>
      <c r="AR33" s="891"/>
      <c r="AS33" s="891"/>
      <c r="AT33" s="891"/>
      <c r="AU33" s="891">
        <v>2165</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581</v>
      </c>
      <c r="AG63" s="902"/>
      <c r="AH63" s="902"/>
      <c r="AI63" s="902"/>
      <c r="AJ63" s="903"/>
      <c r="AK63" s="904"/>
      <c r="AL63" s="899"/>
      <c r="AM63" s="899"/>
      <c r="AN63" s="899"/>
      <c r="AO63" s="899"/>
      <c r="AP63" s="902">
        <v>5302</v>
      </c>
      <c r="AQ63" s="902"/>
      <c r="AR63" s="902"/>
      <c r="AS63" s="902"/>
      <c r="AT63" s="902"/>
      <c r="AU63" s="902">
        <v>2165</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382</v>
      </c>
      <c r="R66" s="778"/>
      <c r="S66" s="778"/>
      <c r="T66" s="778"/>
      <c r="U66" s="779"/>
      <c r="V66" s="777" t="s">
        <v>403</v>
      </c>
      <c r="W66" s="778"/>
      <c r="X66" s="778"/>
      <c r="Y66" s="778"/>
      <c r="Z66" s="779"/>
      <c r="AA66" s="777" t="s">
        <v>384</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567</v>
      </c>
      <c r="C68" s="930"/>
      <c r="D68" s="930"/>
      <c r="E68" s="930"/>
      <c r="F68" s="930"/>
      <c r="G68" s="930"/>
      <c r="H68" s="930"/>
      <c r="I68" s="930"/>
      <c r="J68" s="930"/>
      <c r="K68" s="930"/>
      <c r="L68" s="930"/>
      <c r="M68" s="930"/>
      <c r="N68" s="930"/>
      <c r="O68" s="930"/>
      <c r="P68" s="931"/>
      <c r="Q68" s="932">
        <v>13115</v>
      </c>
      <c r="R68" s="926"/>
      <c r="S68" s="926"/>
      <c r="T68" s="926"/>
      <c r="U68" s="926"/>
      <c r="V68" s="926">
        <v>12314</v>
      </c>
      <c r="W68" s="926"/>
      <c r="X68" s="926"/>
      <c r="Y68" s="926"/>
      <c r="Z68" s="926"/>
      <c r="AA68" s="926">
        <v>801</v>
      </c>
      <c r="AB68" s="926"/>
      <c r="AC68" s="926"/>
      <c r="AD68" s="926"/>
      <c r="AE68" s="926"/>
      <c r="AF68" s="926">
        <v>801</v>
      </c>
      <c r="AG68" s="926"/>
      <c r="AH68" s="926"/>
      <c r="AI68" s="926"/>
      <c r="AJ68" s="926"/>
      <c r="AK68" s="926" t="s">
        <v>573</v>
      </c>
      <c r="AL68" s="926" t="s">
        <v>573</v>
      </c>
      <c r="AM68" s="926" t="s">
        <v>573</v>
      </c>
      <c r="AN68" s="926" t="s">
        <v>573</v>
      </c>
      <c r="AO68" s="926" t="s">
        <v>573</v>
      </c>
      <c r="AP68" s="926" t="s">
        <v>573</v>
      </c>
      <c r="AQ68" s="926" t="s">
        <v>573</v>
      </c>
      <c r="AR68" s="926" t="s">
        <v>573</v>
      </c>
      <c r="AS68" s="926" t="s">
        <v>573</v>
      </c>
      <c r="AT68" s="926" t="s">
        <v>573</v>
      </c>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568</v>
      </c>
      <c r="C69" s="934"/>
      <c r="D69" s="934"/>
      <c r="E69" s="934"/>
      <c r="F69" s="934"/>
      <c r="G69" s="934"/>
      <c r="H69" s="934"/>
      <c r="I69" s="934"/>
      <c r="J69" s="934"/>
      <c r="K69" s="934"/>
      <c r="L69" s="934"/>
      <c r="M69" s="934"/>
      <c r="N69" s="934"/>
      <c r="O69" s="934"/>
      <c r="P69" s="935"/>
      <c r="Q69" s="936">
        <v>133</v>
      </c>
      <c r="R69" s="891"/>
      <c r="S69" s="891"/>
      <c r="T69" s="891"/>
      <c r="U69" s="891"/>
      <c r="V69" s="891">
        <v>132</v>
      </c>
      <c r="W69" s="891"/>
      <c r="X69" s="891"/>
      <c r="Y69" s="891"/>
      <c r="Z69" s="891"/>
      <c r="AA69" s="891">
        <v>1</v>
      </c>
      <c r="AB69" s="891"/>
      <c r="AC69" s="891"/>
      <c r="AD69" s="891"/>
      <c r="AE69" s="891"/>
      <c r="AF69" s="891">
        <v>1</v>
      </c>
      <c r="AG69" s="891">
        <v>1058</v>
      </c>
      <c r="AH69" s="891">
        <v>1058</v>
      </c>
      <c r="AI69" s="891">
        <v>1058</v>
      </c>
      <c r="AJ69" s="891">
        <v>1058</v>
      </c>
      <c r="AK69" s="891" t="s">
        <v>573</v>
      </c>
      <c r="AL69" s="891" t="s">
        <v>573</v>
      </c>
      <c r="AM69" s="891" t="s">
        <v>573</v>
      </c>
      <c r="AN69" s="891" t="s">
        <v>573</v>
      </c>
      <c r="AO69" s="891" t="s">
        <v>573</v>
      </c>
      <c r="AP69" s="891" t="s">
        <v>573</v>
      </c>
      <c r="AQ69" s="891" t="s">
        <v>573</v>
      </c>
      <c r="AR69" s="891" t="s">
        <v>573</v>
      </c>
      <c r="AS69" s="891" t="s">
        <v>573</v>
      </c>
      <c r="AT69" s="891" t="s">
        <v>573</v>
      </c>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569</v>
      </c>
      <c r="C70" s="934"/>
      <c r="D70" s="934"/>
      <c r="E70" s="934"/>
      <c r="F70" s="934"/>
      <c r="G70" s="934"/>
      <c r="H70" s="934"/>
      <c r="I70" s="934"/>
      <c r="J70" s="934"/>
      <c r="K70" s="934"/>
      <c r="L70" s="934"/>
      <c r="M70" s="934"/>
      <c r="N70" s="934"/>
      <c r="O70" s="934"/>
      <c r="P70" s="935"/>
      <c r="Q70" s="936">
        <v>11</v>
      </c>
      <c r="R70" s="891"/>
      <c r="S70" s="891"/>
      <c r="T70" s="891"/>
      <c r="U70" s="891"/>
      <c r="V70" s="891">
        <v>11</v>
      </c>
      <c r="W70" s="891"/>
      <c r="X70" s="891"/>
      <c r="Y70" s="891"/>
      <c r="Z70" s="891"/>
      <c r="AA70" s="891">
        <v>1</v>
      </c>
      <c r="AB70" s="891"/>
      <c r="AC70" s="891"/>
      <c r="AD70" s="891"/>
      <c r="AE70" s="891"/>
      <c r="AF70" s="891">
        <v>1</v>
      </c>
      <c r="AG70" s="891">
        <v>658</v>
      </c>
      <c r="AH70" s="891">
        <v>658</v>
      </c>
      <c r="AI70" s="891">
        <v>658</v>
      </c>
      <c r="AJ70" s="891">
        <v>658</v>
      </c>
      <c r="AK70" s="891">
        <v>1</v>
      </c>
      <c r="AL70" s="891">
        <v>1000</v>
      </c>
      <c r="AM70" s="891">
        <v>1000</v>
      </c>
      <c r="AN70" s="891">
        <v>1000</v>
      </c>
      <c r="AO70" s="891">
        <v>1000</v>
      </c>
      <c r="AP70" s="891" t="s">
        <v>573</v>
      </c>
      <c r="AQ70" s="891" t="s">
        <v>573</v>
      </c>
      <c r="AR70" s="891" t="s">
        <v>573</v>
      </c>
      <c r="AS70" s="891" t="s">
        <v>573</v>
      </c>
      <c r="AT70" s="891" t="s">
        <v>573</v>
      </c>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570</v>
      </c>
      <c r="C71" s="934"/>
      <c r="D71" s="934"/>
      <c r="E71" s="934"/>
      <c r="F71" s="934"/>
      <c r="G71" s="934"/>
      <c r="H71" s="934"/>
      <c r="I71" s="934"/>
      <c r="J71" s="934"/>
      <c r="K71" s="934"/>
      <c r="L71" s="934"/>
      <c r="M71" s="934"/>
      <c r="N71" s="934"/>
      <c r="O71" s="934"/>
      <c r="P71" s="935"/>
      <c r="Q71" s="936">
        <v>289</v>
      </c>
      <c r="R71" s="891"/>
      <c r="S71" s="891"/>
      <c r="T71" s="891"/>
      <c r="U71" s="891"/>
      <c r="V71" s="891">
        <v>267</v>
      </c>
      <c r="W71" s="891"/>
      <c r="X71" s="891"/>
      <c r="Y71" s="891"/>
      <c r="Z71" s="891"/>
      <c r="AA71" s="891">
        <v>22</v>
      </c>
      <c r="AB71" s="891"/>
      <c r="AC71" s="891"/>
      <c r="AD71" s="891"/>
      <c r="AE71" s="891"/>
      <c r="AF71" s="891">
        <v>22</v>
      </c>
      <c r="AG71" s="891">
        <v>22199</v>
      </c>
      <c r="AH71" s="891">
        <v>22199</v>
      </c>
      <c r="AI71" s="891">
        <v>22199</v>
      </c>
      <c r="AJ71" s="891">
        <v>22199</v>
      </c>
      <c r="AK71" s="891">
        <v>4</v>
      </c>
      <c r="AL71" s="891">
        <v>3845</v>
      </c>
      <c r="AM71" s="891">
        <v>3845</v>
      </c>
      <c r="AN71" s="891">
        <v>3845</v>
      </c>
      <c r="AO71" s="891">
        <v>3845</v>
      </c>
      <c r="AP71" s="891">
        <v>166</v>
      </c>
      <c r="AQ71" s="891">
        <v>165740</v>
      </c>
      <c r="AR71" s="891">
        <v>165740</v>
      </c>
      <c r="AS71" s="891">
        <v>165740</v>
      </c>
      <c r="AT71" s="891">
        <v>165740</v>
      </c>
      <c r="AU71" s="891">
        <v>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571</v>
      </c>
      <c r="C72" s="934"/>
      <c r="D72" s="934"/>
      <c r="E72" s="934"/>
      <c r="F72" s="934"/>
      <c r="G72" s="934"/>
      <c r="H72" s="934"/>
      <c r="I72" s="934"/>
      <c r="J72" s="934"/>
      <c r="K72" s="934"/>
      <c r="L72" s="934"/>
      <c r="M72" s="934"/>
      <c r="N72" s="934"/>
      <c r="O72" s="934"/>
      <c r="P72" s="935"/>
      <c r="Q72" s="936">
        <v>502</v>
      </c>
      <c r="R72" s="891"/>
      <c r="S72" s="891"/>
      <c r="T72" s="891"/>
      <c r="U72" s="891"/>
      <c r="V72" s="891">
        <v>369</v>
      </c>
      <c r="W72" s="891"/>
      <c r="X72" s="891"/>
      <c r="Y72" s="891"/>
      <c r="Z72" s="891"/>
      <c r="AA72" s="891">
        <v>134</v>
      </c>
      <c r="AB72" s="891"/>
      <c r="AC72" s="891"/>
      <c r="AD72" s="891"/>
      <c r="AE72" s="891"/>
      <c r="AF72" s="891">
        <v>134</v>
      </c>
      <c r="AG72" s="891">
        <v>133584</v>
      </c>
      <c r="AH72" s="891">
        <v>133584</v>
      </c>
      <c r="AI72" s="891">
        <v>133584</v>
      </c>
      <c r="AJ72" s="891">
        <v>133584</v>
      </c>
      <c r="AK72" s="891">
        <v>231</v>
      </c>
      <c r="AL72" s="891">
        <v>230982</v>
      </c>
      <c r="AM72" s="891">
        <v>230982</v>
      </c>
      <c r="AN72" s="891">
        <v>230982</v>
      </c>
      <c r="AO72" s="891">
        <v>230982</v>
      </c>
      <c r="AP72" s="891" t="s">
        <v>573</v>
      </c>
      <c r="AQ72" s="891" t="s">
        <v>573</v>
      </c>
      <c r="AR72" s="891" t="s">
        <v>573</v>
      </c>
      <c r="AS72" s="891" t="s">
        <v>573</v>
      </c>
      <c r="AT72" s="891" t="s">
        <v>573</v>
      </c>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572</v>
      </c>
      <c r="C73" s="934"/>
      <c r="D73" s="934"/>
      <c r="E73" s="934"/>
      <c r="F73" s="934"/>
      <c r="G73" s="934"/>
      <c r="H73" s="934"/>
      <c r="I73" s="934"/>
      <c r="J73" s="934"/>
      <c r="K73" s="934"/>
      <c r="L73" s="934"/>
      <c r="M73" s="934"/>
      <c r="N73" s="934"/>
      <c r="O73" s="934"/>
      <c r="P73" s="935"/>
      <c r="Q73" s="936">
        <v>746051</v>
      </c>
      <c r="R73" s="891"/>
      <c r="S73" s="891"/>
      <c r="T73" s="891"/>
      <c r="U73" s="891"/>
      <c r="V73" s="891">
        <v>728184</v>
      </c>
      <c r="W73" s="891"/>
      <c r="X73" s="891"/>
      <c r="Y73" s="891"/>
      <c r="Z73" s="891"/>
      <c r="AA73" s="891">
        <v>17868</v>
      </c>
      <c r="AB73" s="891"/>
      <c r="AC73" s="891"/>
      <c r="AD73" s="891"/>
      <c r="AE73" s="891"/>
      <c r="AF73" s="891">
        <v>17868</v>
      </c>
      <c r="AG73" s="891">
        <v>17867773</v>
      </c>
      <c r="AH73" s="891">
        <v>17867773</v>
      </c>
      <c r="AI73" s="891">
        <v>17867773</v>
      </c>
      <c r="AJ73" s="891">
        <v>17867773</v>
      </c>
      <c r="AK73" s="891">
        <v>6780</v>
      </c>
      <c r="AL73" s="891">
        <v>6780446</v>
      </c>
      <c r="AM73" s="891">
        <v>6780446</v>
      </c>
      <c r="AN73" s="891">
        <v>6780446</v>
      </c>
      <c r="AO73" s="891">
        <v>6780446</v>
      </c>
      <c r="AP73" s="891" t="s">
        <v>573</v>
      </c>
      <c r="AQ73" s="891" t="s">
        <v>573</v>
      </c>
      <c r="AR73" s="891" t="s">
        <v>573</v>
      </c>
      <c r="AS73" s="891" t="s">
        <v>573</v>
      </c>
      <c r="AT73" s="891" t="s">
        <v>573</v>
      </c>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574</v>
      </c>
      <c r="C74" s="934"/>
      <c r="D74" s="934"/>
      <c r="E74" s="934"/>
      <c r="F74" s="934"/>
      <c r="G74" s="934"/>
      <c r="H74" s="934"/>
      <c r="I74" s="934"/>
      <c r="J74" s="934"/>
      <c r="K74" s="934"/>
      <c r="L74" s="934"/>
      <c r="M74" s="934"/>
      <c r="N74" s="934"/>
      <c r="O74" s="934"/>
      <c r="P74" s="935"/>
      <c r="Q74" s="936">
        <v>2846</v>
      </c>
      <c r="R74" s="891"/>
      <c r="S74" s="891"/>
      <c r="T74" s="891"/>
      <c r="U74" s="891"/>
      <c r="V74" s="891">
        <v>2766</v>
      </c>
      <c r="W74" s="891"/>
      <c r="X74" s="891"/>
      <c r="Y74" s="891"/>
      <c r="Z74" s="891"/>
      <c r="AA74" s="891">
        <v>80</v>
      </c>
      <c r="AB74" s="891"/>
      <c r="AC74" s="891"/>
      <c r="AD74" s="891"/>
      <c r="AE74" s="891"/>
      <c r="AF74" s="891">
        <v>79</v>
      </c>
      <c r="AG74" s="891"/>
      <c r="AH74" s="891"/>
      <c r="AI74" s="891"/>
      <c r="AJ74" s="891"/>
      <c r="AK74" s="891" t="s">
        <v>575</v>
      </c>
      <c r="AL74" s="891"/>
      <c r="AM74" s="891"/>
      <c r="AN74" s="891"/>
      <c r="AO74" s="891"/>
      <c r="AP74" s="891">
        <v>4958</v>
      </c>
      <c r="AQ74" s="891"/>
      <c r="AR74" s="891"/>
      <c r="AS74" s="891"/>
      <c r="AT74" s="891"/>
      <c r="AU74" s="891">
        <v>800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18906</v>
      </c>
      <c r="AG88" s="902"/>
      <c r="AH88" s="902"/>
      <c r="AI88" s="902"/>
      <c r="AJ88" s="902"/>
      <c r="AK88" s="899"/>
      <c r="AL88" s="899"/>
      <c r="AM88" s="899"/>
      <c r="AN88" s="899"/>
      <c r="AO88" s="899"/>
      <c r="AP88" s="902">
        <v>5124</v>
      </c>
      <c r="AQ88" s="902"/>
      <c r="AR88" s="902"/>
      <c r="AS88" s="902"/>
      <c r="AT88" s="902"/>
      <c r="AU88" s="902">
        <v>803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37</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297</v>
      </c>
      <c r="AG109" s="955"/>
      <c r="AH109" s="955"/>
      <c r="AI109" s="955"/>
      <c r="AJ109" s="956"/>
      <c r="AK109" s="954" t="s">
        <v>296</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297</v>
      </c>
      <c r="BW109" s="955"/>
      <c r="BX109" s="955"/>
      <c r="BY109" s="955"/>
      <c r="BZ109" s="956"/>
      <c r="CA109" s="954" t="s">
        <v>296</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297</v>
      </c>
      <c r="DM109" s="955"/>
      <c r="DN109" s="955"/>
      <c r="DO109" s="955"/>
      <c r="DP109" s="956"/>
      <c r="DQ109" s="954" t="s">
        <v>296</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678205</v>
      </c>
      <c r="AB110" s="962"/>
      <c r="AC110" s="962"/>
      <c r="AD110" s="962"/>
      <c r="AE110" s="963"/>
      <c r="AF110" s="964">
        <v>672421</v>
      </c>
      <c r="AG110" s="962"/>
      <c r="AH110" s="962"/>
      <c r="AI110" s="962"/>
      <c r="AJ110" s="963"/>
      <c r="AK110" s="964">
        <v>702614</v>
      </c>
      <c r="AL110" s="962"/>
      <c r="AM110" s="962"/>
      <c r="AN110" s="962"/>
      <c r="AO110" s="963"/>
      <c r="AP110" s="965">
        <v>12.4</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7604004</v>
      </c>
      <c r="BR110" s="997"/>
      <c r="BS110" s="997"/>
      <c r="BT110" s="997"/>
      <c r="BU110" s="997"/>
      <c r="BV110" s="997">
        <v>7728833</v>
      </c>
      <c r="BW110" s="997"/>
      <c r="BX110" s="997"/>
      <c r="BY110" s="997"/>
      <c r="BZ110" s="997"/>
      <c r="CA110" s="997">
        <v>7645594</v>
      </c>
      <c r="CB110" s="997"/>
      <c r="CC110" s="997"/>
      <c r="CD110" s="997"/>
      <c r="CE110" s="997"/>
      <c r="CF110" s="1011">
        <v>134.69999999999999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424</v>
      </c>
      <c r="DM110" s="997"/>
      <c r="DN110" s="997"/>
      <c r="DO110" s="997"/>
      <c r="DP110" s="997"/>
      <c r="DQ110" s="997" t="s">
        <v>424</v>
      </c>
      <c r="DR110" s="997"/>
      <c r="DS110" s="997"/>
      <c r="DT110" s="997"/>
      <c r="DU110" s="997"/>
      <c r="DV110" s="998" t="s">
        <v>424</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424</v>
      </c>
      <c r="AG111" s="1004"/>
      <c r="AH111" s="1004"/>
      <c r="AI111" s="1004"/>
      <c r="AJ111" s="1005"/>
      <c r="AK111" s="1006" t="s">
        <v>424</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686869</v>
      </c>
      <c r="BR111" s="990"/>
      <c r="BS111" s="990"/>
      <c r="BT111" s="990"/>
      <c r="BU111" s="990"/>
      <c r="BV111" s="990">
        <v>610021</v>
      </c>
      <c r="BW111" s="990"/>
      <c r="BX111" s="990"/>
      <c r="BY111" s="990"/>
      <c r="BZ111" s="990"/>
      <c r="CA111" s="990">
        <v>534313</v>
      </c>
      <c r="CB111" s="990"/>
      <c r="CC111" s="990"/>
      <c r="CD111" s="990"/>
      <c r="CE111" s="990"/>
      <c r="CF111" s="984">
        <v>9.4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428</v>
      </c>
      <c r="DM111" s="990"/>
      <c r="DN111" s="990"/>
      <c r="DO111" s="990"/>
      <c r="DP111" s="990"/>
      <c r="DQ111" s="990" t="s">
        <v>424</v>
      </c>
      <c r="DR111" s="990"/>
      <c r="DS111" s="990"/>
      <c r="DT111" s="990"/>
      <c r="DU111" s="990"/>
      <c r="DV111" s="991" t="s">
        <v>428</v>
      </c>
      <c r="DW111" s="991"/>
      <c r="DX111" s="991"/>
      <c r="DY111" s="991"/>
      <c r="DZ111" s="992"/>
    </row>
    <row r="112" spans="1:131" s="226" customFormat="1" ht="26.25" customHeight="1">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424</v>
      </c>
      <c r="AB112" s="1029"/>
      <c r="AC112" s="1029"/>
      <c r="AD112" s="1029"/>
      <c r="AE112" s="1030"/>
      <c r="AF112" s="1031" t="s">
        <v>428</v>
      </c>
      <c r="AG112" s="1029"/>
      <c r="AH112" s="1029"/>
      <c r="AI112" s="1029"/>
      <c r="AJ112" s="1030"/>
      <c r="AK112" s="1031" t="s">
        <v>424</v>
      </c>
      <c r="AL112" s="1029"/>
      <c r="AM112" s="1029"/>
      <c r="AN112" s="1029"/>
      <c r="AO112" s="1030"/>
      <c r="AP112" s="1032" t="s">
        <v>428</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2200698</v>
      </c>
      <c r="BR112" s="990"/>
      <c r="BS112" s="990"/>
      <c r="BT112" s="990"/>
      <c r="BU112" s="990"/>
      <c r="BV112" s="990">
        <v>2027862</v>
      </c>
      <c r="BW112" s="990"/>
      <c r="BX112" s="990"/>
      <c r="BY112" s="990"/>
      <c r="BZ112" s="990"/>
      <c r="CA112" s="990">
        <v>2165457</v>
      </c>
      <c r="CB112" s="990"/>
      <c r="CC112" s="990"/>
      <c r="CD112" s="990"/>
      <c r="CE112" s="990"/>
      <c r="CF112" s="984">
        <v>38.200000000000003</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424</v>
      </c>
      <c r="DH112" s="990"/>
      <c r="DI112" s="990"/>
      <c r="DJ112" s="990"/>
      <c r="DK112" s="990"/>
      <c r="DL112" s="990" t="s">
        <v>424</v>
      </c>
      <c r="DM112" s="990"/>
      <c r="DN112" s="990"/>
      <c r="DO112" s="990"/>
      <c r="DP112" s="990"/>
      <c r="DQ112" s="990" t="s">
        <v>424</v>
      </c>
      <c r="DR112" s="990"/>
      <c r="DS112" s="990"/>
      <c r="DT112" s="990"/>
      <c r="DU112" s="990"/>
      <c r="DV112" s="991" t="s">
        <v>424</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239010</v>
      </c>
      <c r="AB113" s="1004"/>
      <c r="AC113" s="1004"/>
      <c r="AD113" s="1004"/>
      <c r="AE113" s="1005"/>
      <c r="AF113" s="1006">
        <v>244744</v>
      </c>
      <c r="AG113" s="1004"/>
      <c r="AH113" s="1004"/>
      <c r="AI113" s="1004"/>
      <c r="AJ113" s="1005"/>
      <c r="AK113" s="1006">
        <v>238911</v>
      </c>
      <c r="AL113" s="1004"/>
      <c r="AM113" s="1004"/>
      <c r="AN113" s="1004"/>
      <c r="AO113" s="1005"/>
      <c r="AP113" s="1007">
        <v>4.2</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1148773</v>
      </c>
      <c r="BR113" s="990"/>
      <c r="BS113" s="990"/>
      <c r="BT113" s="990"/>
      <c r="BU113" s="990"/>
      <c r="BV113" s="990">
        <v>976767</v>
      </c>
      <c r="BW113" s="990"/>
      <c r="BX113" s="990"/>
      <c r="BY113" s="990"/>
      <c r="BZ113" s="990"/>
      <c r="CA113" s="990">
        <v>803048</v>
      </c>
      <c r="CB113" s="990"/>
      <c r="CC113" s="990"/>
      <c r="CD113" s="990"/>
      <c r="CE113" s="990"/>
      <c r="CF113" s="984">
        <v>14.2</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424</v>
      </c>
      <c r="DM113" s="1029"/>
      <c r="DN113" s="1029"/>
      <c r="DO113" s="1029"/>
      <c r="DP113" s="1030"/>
      <c r="DQ113" s="1031" t="s">
        <v>424</v>
      </c>
      <c r="DR113" s="1029"/>
      <c r="DS113" s="1029"/>
      <c r="DT113" s="1029"/>
      <c r="DU113" s="1030"/>
      <c r="DV113" s="1032" t="s">
        <v>428</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188951</v>
      </c>
      <c r="AB114" s="1029"/>
      <c r="AC114" s="1029"/>
      <c r="AD114" s="1029"/>
      <c r="AE114" s="1030"/>
      <c r="AF114" s="1031">
        <v>188948</v>
      </c>
      <c r="AG114" s="1029"/>
      <c r="AH114" s="1029"/>
      <c r="AI114" s="1029"/>
      <c r="AJ114" s="1030"/>
      <c r="AK114" s="1031">
        <v>188944</v>
      </c>
      <c r="AL114" s="1029"/>
      <c r="AM114" s="1029"/>
      <c r="AN114" s="1029"/>
      <c r="AO114" s="1030"/>
      <c r="AP114" s="1032">
        <v>3.3</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t="s">
        <v>424</v>
      </c>
      <c r="BR114" s="990"/>
      <c r="BS114" s="990"/>
      <c r="BT114" s="990"/>
      <c r="BU114" s="990"/>
      <c r="BV114" s="990" t="s">
        <v>424</v>
      </c>
      <c r="BW114" s="990"/>
      <c r="BX114" s="990"/>
      <c r="BY114" s="990"/>
      <c r="BZ114" s="990"/>
      <c r="CA114" s="990" t="s">
        <v>428</v>
      </c>
      <c r="CB114" s="990"/>
      <c r="CC114" s="990"/>
      <c r="CD114" s="990"/>
      <c r="CE114" s="990"/>
      <c r="CF114" s="984" t="s">
        <v>424</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424</v>
      </c>
      <c r="DM114" s="1029"/>
      <c r="DN114" s="1029"/>
      <c r="DO114" s="1029"/>
      <c r="DP114" s="1030"/>
      <c r="DQ114" s="1031" t="s">
        <v>424</v>
      </c>
      <c r="DR114" s="1029"/>
      <c r="DS114" s="1029"/>
      <c r="DT114" s="1029"/>
      <c r="DU114" s="1030"/>
      <c r="DV114" s="1032" t="s">
        <v>428</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395</v>
      </c>
      <c r="AB115" s="1004"/>
      <c r="AC115" s="1004"/>
      <c r="AD115" s="1004"/>
      <c r="AE115" s="1005"/>
      <c r="AF115" s="1006">
        <v>614</v>
      </c>
      <c r="AG115" s="1004"/>
      <c r="AH115" s="1004"/>
      <c r="AI115" s="1004"/>
      <c r="AJ115" s="1005"/>
      <c r="AK115" s="1006">
        <v>724</v>
      </c>
      <c r="AL115" s="1004"/>
      <c r="AM115" s="1004"/>
      <c r="AN115" s="1004"/>
      <c r="AO115" s="1005"/>
      <c r="AP115" s="1007">
        <v>0</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v>4475</v>
      </c>
      <c r="BR115" s="990"/>
      <c r="BS115" s="990"/>
      <c r="BT115" s="990"/>
      <c r="BU115" s="990"/>
      <c r="BV115" s="990">
        <v>3741</v>
      </c>
      <c r="BW115" s="990"/>
      <c r="BX115" s="990"/>
      <c r="BY115" s="990"/>
      <c r="BZ115" s="990"/>
      <c r="CA115" s="990">
        <v>3008</v>
      </c>
      <c r="CB115" s="990"/>
      <c r="CC115" s="990"/>
      <c r="CD115" s="990"/>
      <c r="CE115" s="990"/>
      <c r="CF115" s="984">
        <v>0.1</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424</v>
      </c>
      <c r="DM115" s="1029"/>
      <c r="DN115" s="1029"/>
      <c r="DO115" s="1029"/>
      <c r="DP115" s="1030"/>
      <c r="DQ115" s="1031" t="s">
        <v>424</v>
      </c>
      <c r="DR115" s="1029"/>
      <c r="DS115" s="1029"/>
      <c r="DT115" s="1029"/>
      <c r="DU115" s="1030"/>
      <c r="DV115" s="1032" t="s">
        <v>424</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424</v>
      </c>
      <c r="AB116" s="1029"/>
      <c r="AC116" s="1029"/>
      <c r="AD116" s="1029"/>
      <c r="AE116" s="1030"/>
      <c r="AF116" s="1031" t="s">
        <v>428</v>
      </c>
      <c r="AG116" s="1029"/>
      <c r="AH116" s="1029"/>
      <c r="AI116" s="1029"/>
      <c r="AJ116" s="1030"/>
      <c r="AK116" s="1031" t="s">
        <v>424</v>
      </c>
      <c r="AL116" s="1029"/>
      <c r="AM116" s="1029"/>
      <c r="AN116" s="1029"/>
      <c r="AO116" s="1030"/>
      <c r="AP116" s="1032" t="s">
        <v>424</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424</v>
      </c>
      <c r="BW116" s="990"/>
      <c r="BX116" s="990"/>
      <c r="BY116" s="990"/>
      <c r="BZ116" s="990"/>
      <c r="CA116" s="990" t="s">
        <v>424</v>
      </c>
      <c r="CB116" s="990"/>
      <c r="CC116" s="990"/>
      <c r="CD116" s="990"/>
      <c r="CE116" s="990"/>
      <c r="CF116" s="984" t="s">
        <v>424</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428</v>
      </c>
      <c r="DM116" s="1029"/>
      <c r="DN116" s="1029"/>
      <c r="DO116" s="1029"/>
      <c r="DP116" s="1030"/>
      <c r="DQ116" s="1031" t="s">
        <v>424</v>
      </c>
      <c r="DR116" s="1029"/>
      <c r="DS116" s="1029"/>
      <c r="DT116" s="1029"/>
      <c r="DU116" s="1030"/>
      <c r="DV116" s="1032" t="s">
        <v>424</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1106561</v>
      </c>
      <c r="AB117" s="1047"/>
      <c r="AC117" s="1047"/>
      <c r="AD117" s="1047"/>
      <c r="AE117" s="1048"/>
      <c r="AF117" s="1049">
        <v>1106727</v>
      </c>
      <c r="AG117" s="1047"/>
      <c r="AH117" s="1047"/>
      <c r="AI117" s="1047"/>
      <c r="AJ117" s="1048"/>
      <c r="AK117" s="1049">
        <v>1131193</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447</v>
      </c>
      <c r="BW117" s="990"/>
      <c r="BX117" s="990"/>
      <c r="BY117" s="990"/>
      <c r="BZ117" s="990"/>
      <c r="CA117" s="990" t="s">
        <v>447</v>
      </c>
      <c r="CB117" s="990"/>
      <c r="CC117" s="990"/>
      <c r="CD117" s="990"/>
      <c r="CE117" s="990"/>
      <c r="CF117" s="984" t="s">
        <v>447</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447</v>
      </c>
      <c r="DH117" s="1029"/>
      <c r="DI117" s="1029"/>
      <c r="DJ117" s="1029"/>
      <c r="DK117" s="1030"/>
      <c r="DL117" s="1031" t="s">
        <v>447</v>
      </c>
      <c r="DM117" s="1029"/>
      <c r="DN117" s="1029"/>
      <c r="DO117" s="1029"/>
      <c r="DP117" s="1030"/>
      <c r="DQ117" s="1031" t="s">
        <v>447</v>
      </c>
      <c r="DR117" s="1029"/>
      <c r="DS117" s="1029"/>
      <c r="DT117" s="1029"/>
      <c r="DU117" s="1030"/>
      <c r="DV117" s="1032" t="s">
        <v>447</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297</v>
      </c>
      <c r="AG118" s="955"/>
      <c r="AH118" s="955"/>
      <c r="AI118" s="955"/>
      <c r="AJ118" s="956"/>
      <c r="AK118" s="954" t="s">
        <v>296</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450</v>
      </c>
      <c r="BR118" s="1068"/>
      <c r="BS118" s="1068"/>
      <c r="BT118" s="1068"/>
      <c r="BU118" s="1068"/>
      <c r="BV118" s="1068" t="s">
        <v>451</v>
      </c>
      <c r="BW118" s="1068"/>
      <c r="BX118" s="1068"/>
      <c r="BY118" s="1068"/>
      <c r="BZ118" s="1068"/>
      <c r="CA118" s="1068" t="s">
        <v>450</v>
      </c>
      <c r="CB118" s="1068"/>
      <c r="CC118" s="1068"/>
      <c r="CD118" s="1068"/>
      <c r="CE118" s="1068"/>
      <c r="CF118" s="984" t="s">
        <v>452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452</v>
      </c>
      <c r="DH118" s="1029"/>
      <c r="DI118" s="1029"/>
      <c r="DJ118" s="1029"/>
      <c r="DK118" s="1030"/>
      <c r="DL118" s="1031" t="s">
        <v>450</v>
      </c>
      <c r="DM118" s="1029"/>
      <c r="DN118" s="1029"/>
      <c r="DO118" s="1029"/>
      <c r="DP118" s="1030"/>
      <c r="DQ118" s="1031" t="s">
        <v>454</v>
      </c>
      <c r="DR118" s="1029"/>
      <c r="DS118" s="1029"/>
      <c r="DT118" s="1029"/>
      <c r="DU118" s="1030"/>
      <c r="DV118" s="1032" t="s">
        <v>454</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455</v>
      </c>
      <c r="AB119" s="962"/>
      <c r="AC119" s="962"/>
      <c r="AD119" s="962"/>
      <c r="AE119" s="963"/>
      <c r="AF119" s="964" t="s">
        <v>450</v>
      </c>
      <c r="AG119" s="962"/>
      <c r="AH119" s="962"/>
      <c r="AI119" s="962"/>
      <c r="AJ119" s="963"/>
      <c r="AK119" s="964" t="s">
        <v>451</v>
      </c>
      <c r="AL119" s="962"/>
      <c r="AM119" s="962"/>
      <c r="AN119" s="962"/>
      <c r="AO119" s="963"/>
      <c r="AP119" s="965" t="s">
        <v>452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456</v>
      </c>
      <c r="BP119" s="1076"/>
      <c r="BQ119" s="1067">
        <v>11644819</v>
      </c>
      <c r="BR119" s="1068"/>
      <c r="BS119" s="1068"/>
      <c r="BT119" s="1068"/>
      <c r="BU119" s="1068"/>
      <c r="BV119" s="1068">
        <v>11347224</v>
      </c>
      <c r="BW119" s="1068"/>
      <c r="BX119" s="1068"/>
      <c r="BY119" s="1068"/>
      <c r="BZ119" s="1068"/>
      <c r="CA119" s="1068">
        <v>11151420</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686869</v>
      </c>
      <c r="DH119" s="1054"/>
      <c r="DI119" s="1054"/>
      <c r="DJ119" s="1054"/>
      <c r="DK119" s="1055"/>
      <c r="DL119" s="1053">
        <v>610021</v>
      </c>
      <c r="DM119" s="1054"/>
      <c r="DN119" s="1054"/>
      <c r="DO119" s="1054"/>
      <c r="DP119" s="1055"/>
      <c r="DQ119" s="1053">
        <v>534313</v>
      </c>
      <c r="DR119" s="1054"/>
      <c r="DS119" s="1054"/>
      <c r="DT119" s="1054"/>
      <c r="DU119" s="1055"/>
      <c r="DV119" s="1056">
        <v>9.4</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451</v>
      </c>
      <c r="AB120" s="1029"/>
      <c r="AC120" s="1029"/>
      <c r="AD120" s="1029"/>
      <c r="AE120" s="1030"/>
      <c r="AF120" s="1031" t="s">
        <v>454</v>
      </c>
      <c r="AG120" s="1029"/>
      <c r="AH120" s="1029"/>
      <c r="AI120" s="1029"/>
      <c r="AJ120" s="1030"/>
      <c r="AK120" s="1031" t="s">
        <v>452</v>
      </c>
      <c r="AL120" s="1029"/>
      <c r="AM120" s="1029"/>
      <c r="AN120" s="1029"/>
      <c r="AO120" s="1030"/>
      <c r="AP120" s="1032" t="s">
        <v>451</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6299856</v>
      </c>
      <c r="BR120" s="997"/>
      <c r="BS120" s="997"/>
      <c r="BT120" s="997"/>
      <c r="BU120" s="997"/>
      <c r="BV120" s="997">
        <v>6129416</v>
      </c>
      <c r="BW120" s="997"/>
      <c r="BX120" s="997"/>
      <c r="BY120" s="997"/>
      <c r="BZ120" s="997"/>
      <c r="CA120" s="997">
        <v>5800554</v>
      </c>
      <c r="CB120" s="997"/>
      <c r="CC120" s="997"/>
      <c r="CD120" s="997"/>
      <c r="CE120" s="997"/>
      <c r="CF120" s="1011">
        <v>102.2</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2197590</v>
      </c>
      <c r="DH120" s="997"/>
      <c r="DI120" s="997"/>
      <c r="DJ120" s="997"/>
      <c r="DK120" s="997"/>
      <c r="DL120" s="997">
        <v>2026816</v>
      </c>
      <c r="DM120" s="997"/>
      <c r="DN120" s="997"/>
      <c r="DO120" s="997"/>
      <c r="DP120" s="997"/>
      <c r="DQ120" s="997">
        <v>2165457</v>
      </c>
      <c r="DR120" s="997"/>
      <c r="DS120" s="997"/>
      <c r="DT120" s="997"/>
      <c r="DU120" s="997"/>
      <c r="DV120" s="998">
        <v>38.200000000000003</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452</v>
      </c>
      <c r="AB121" s="1029"/>
      <c r="AC121" s="1029"/>
      <c r="AD121" s="1029"/>
      <c r="AE121" s="1030"/>
      <c r="AF121" s="1031" t="s">
        <v>451</v>
      </c>
      <c r="AG121" s="1029"/>
      <c r="AH121" s="1029"/>
      <c r="AI121" s="1029"/>
      <c r="AJ121" s="1030"/>
      <c r="AK121" s="1031" t="s">
        <v>451</v>
      </c>
      <c r="AL121" s="1029"/>
      <c r="AM121" s="1029"/>
      <c r="AN121" s="1029"/>
      <c r="AO121" s="1030"/>
      <c r="AP121" s="1032" t="s">
        <v>451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865560</v>
      </c>
      <c r="BR121" s="990"/>
      <c r="BS121" s="990"/>
      <c r="BT121" s="990"/>
      <c r="BU121" s="990"/>
      <c r="BV121" s="990">
        <v>650381</v>
      </c>
      <c r="BW121" s="990"/>
      <c r="BX121" s="990"/>
      <c r="BY121" s="990"/>
      <c r="BZ121" s="990"/>
      <c r="CA121" s="990">
        <v>626933</v>
      </c>
      <c r="CB121" s="990"/>
      <c r="CC121" s="990"/>
      <c r="CD121" s="990"/>
      <c r="CE121" s="990"/>
      <c r="CF121" s="984">
        <v>11</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t="s">
        <v>452</v>
      </c>
      <c r="DH121" s="990"/>
      <c r="DI121" s="990"/>
      <c r="DJ121" s="990"/>
      <c r="DK121" s="990"/>
      <c r="DL121" s="990" t="s">
        <v>450</v>
      </c>
      <c r="DM121" s="990"/>
      <c r="DN121" s="990"/>
      <c r="DO121" s="990"/>
      <c r="DP121" s="990"/>
      <c r="DQ121" s="990" t="s">
        <v>451</v>
      </c>
      <c r="DR121" s="990"/>
      <c r="DS121" s="990"/>
      <c r="DT121" s="990"/>
      <c r="DU121" s="990"/>
      <c r="DV121" s="991" t="s">
        <v>451</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455</v>
      </c>
      <c r="AB122" s="1029"/>
      <c r="AC122" s="1029"/>
      <c r="AD122" s="1029"/>
      <c r="AE122" s="1030"/>
      <c r="AF122" s="1031" t="s">
        <v>451</v>
      </c>
      <c r="AG122" s="1029"/>
      <c r="AH122" s="1029"/>
      <c r="AI122" s="1029"/>
      <c r="AJ122" s="1030"/>
      <c r="AK122" s="1031" t="s">
        <v>451</v>
      </c>
      <c r="AL122" s="1029"/>
      <c r="AM122" s="1029"/>
      <c r="AN122" s="1029"/>
      <c r="AO122" s="1030"/>
      <c r="AP122" s="1032" t="s">
        <v>452</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10627072</v>
      </c>
      <c r="BR122" s="1068"/>
      <c r="BS122" s="1068"/>
      <c r="BT122" s="1068"/>
      <c r="BU122" s="1068"/>
      <c r="BV122" s="1068">
        <v>10410402</v>
      </c>
      <c r="BW122" s="1068"/>
      <c r="BX122" s="1068"/>
      <c r="BY122" s="1068"/>
      <c r="BZ122" s="1068"/>
      <c r="CA122" s="1068">
        <v>9943673</v>
      </c>
      <c r="CB122" s="1068"/>
      <c r="CC122" s="1068"/>
      <c r="CD122" s="1068"/>
      <c r="CE122" s="1068"/>
      <c r="CF122" s="1088">
        <v>175.3</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455</v>
      </c>
      <c r="DH122" s="990"/>
      <c r="DI122" s="990"/>
      <c r="DJ122" s="990"/>
      <c r="DK122" s="990"/>
      <c r="DL122" s="990" t="s">
        <v>451</v>
      </c>
      <c r="DM122" s="990"/>
      <c r="DN122" s="990"/>
      <c r="DO122" s="990"/>
      <c r="DP122" s="990"/>
      <c r="DQ122" s="990" t="s">
        <v>451</v>
      </c>
      <c r="DR122" s="990"/>
      <c r="DS122" s="990"/>
      <c r="DT122" s="990"/>
      <c r="DU122" s="990"/>
      <c r="DV122" s="991" t="s">
        <v>451</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454</v>
      </c>
      <c r="AB123" s="1029"/>
      <c r="AC123" s="1029"/>
      <c r="AD123" s="1029"/>
      <c r="AE123" s="1030"/>
      <c r="AF123" s="1031" t="s">
        <v>451</v>
      </c>
      <c r="AG123" s="1029"/>
      <c r="AH123" s="1029"/>
      <c r="AI123" s="1029"/>
      <c r="AJ123" s="1030"/>
      <c r="AK123" s="1031" t="s">
        <v>452</v>
      </c>
      <c r="AL123" s="1029"/>
      <c r="AM123" s="1029"/>
      <c r="AN123" s="1029"/>
      <c r="AO123" s="1030"/>
      <c r="AP123" s="1032" t="s">
        <v>452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467</v>
      </c>
      <c r="BP123" s="1076"/>
      <c r="BQ123" s="1135">
        <v>17792488</v>
      </c>
      <c r="BR123" s="1136"/>
      <c r="BS123" s="1136"/>
      <c r="BT123" s="1136"/>
      <c r="BU123" s="1136"/>
      <c r="BV123" s="1136">
        <v>17190199</v>
      </c>
      <c r="BW123" s="1136"/>
      <c r="BX123" s="1136"/>
      <c r="BY123" s="1136"/>
      <c r="BZ123" s="1136"/>
      <c r="CA123" s="1136">
        <v>16371160</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451</v>
      </c>
      <c r="DH123" s="1029"/>
      <c r="DI123" s="1029"/>
      <c r="DJ123" s="1029"/>
      <c r="DK123" s="1030"/>
      <c r="DL123" s="1031" t="s">
        <v>451</v>
      </c>
      <c r="DM123" s="1029"/>
      <c r="DN123" s="1029"/>
      <c r="DO123" s="1029"/>
      <c r="DP123" s="1030"/>
      <c r="DQ123" s="1031" t="s">
        <v>454</v>
      </c>
      <c r="DR123" s="1029"/>
      <c r="DS123" s="1029"/>
      <c r="DT123" s="1029"/>
      <c r="DU123" s="1030"/>
      <c r="DV123" s="1032" t="s">
        <v>451</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455</v>
      </c>
      <c r="AB124" s="1029"/>
      <c r="AC124" s="1029"/>
      <c r="AD124" s="1029"/>
      <c r="AE124" s="1030"/>
      <c r="AF124" s="1031" t="s">
        <v>451</v>
      </c>
      <c r="AG124" s="1029"/>
      <c r="AH124" s="1029"/>
      <c r="AI124" s="1029"/>
      <c r="AJ124" s="1030"/>
      <c r="AK124" s="1031" t="s">
        <v>451</v>
      </c>
      <c r="AL124" s="1029"/>
      <c r="AM124" s="1029"/>
      <c r="AN124" s="1029"/>
      <c r="AO124" s="1030"/>
      <c r="AP124" s="1032" t="s">
        <v>454</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451</v>
      </c>
      <c r="BR124" s="1098"/>
      <c r="BS124" s="1098"/>
      <c r="BT124" s="1098"/>
      <c r="BU124" s="1098"/>
      <c r="BV124" s="1098" t="s">
        <v>452</v>
      </c>
      <c r="BW124" s="1098"/>
      <c r="BX124" s="1098"/>
      <c r="BY124" s="1098"/>
      <c r="BZ124" s="1098"/>
      <c r="CA124" s="1098" t="s">
        <v>454</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3108</v>
      </c>
      <c r="DH124" s="1054"/>
      <c r="DI124" s="1054"/>
      <c r="DJ124" s="1054"/>
      <c r="DK124" s="1055"/>
      <c r="DL124" s="1053">
        <v>1046</v>
      </c>
      <c r="DM124" s="1054"/>
      <c r="DN124" s="1054"/>
      <c r="DO124" s="1054"/>
      <c r="DP124" s="1055"/>
      <c r="DQ124" s="1053" t="s">
        <v>451</v>
      </c>
      <c r="DR124" s="1054"/>
      <c r="DS124" s="1054"/>
      <c r="DT124" s="1054"/>
      <c r="DU124" s="1055"/>
      <c r="DV124" s="1056" t="s">
        <v>451</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452</v>
      </c>
      <c r="AB125" s="1029"/>
      <c r="AC125" s="1029"/>
      <c r="AD125" s="1029"/>
      <c r="AE125" s="1030"/>
      <c r="AF125" s="1031" t="s">
        <v>451</v>
      </c>
      <c r="AG125" s="1029"/>
      <c r="AH125" s="1029"/>
      <c r="AI125" s="1029"/>
      <c r="AJ125" s="1030"/>
      <c r="AK125" s="1031" t="s">
        <v>451</v>
      </c>
      <c r="AL125" s="1029"/>
      <c r="AM125" s="1029"/>
      <c r="AN125" s="1029"/>
      <c r="AO125" s="1030"/>
      <c r="AP125" s="1032" t="s">
        <v>451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452</v>
      </c>
      <c r="DH125" s="997"/>
      <c r="DI125" s="997"/>
      <c r="DJ125" s="997"/>
      <c r="DK125" s="997"/>
      <c r="DL125" s="997" t="s">
        <v>451</v>
      </c>
      <c r="DM125" s="997"/>
      <c r="DN125" s="997"/>
      <c r="DO125" s="997"/>
      <c r="DP125" s="997"/>
      <c r="DQ125" s="997" t="s">
        <v>451</v>
      </c>
      <c r="DR125" s="997"/>
      <c r="DS125" s="997"/>
      <c r="DT125" s="997"/>
      <c r="DU125" s="997"/>
      <c r="DV125" s="998" t="s">
        <v>451</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395</v>
      </c>
      <c r="AB126" s="1029"/>
      <c r="AC126" s="1029"/>
      <c r="AD126" s="1029"/>
      <c r="AE126" s="1030"/>
      <c r="AF126" s="1031">
        <v>614</v>
      </c>
      <c r="AG126" s="1029"/>
      <c r="AH126" s="1029"/>
      <c r="AI126" s="1029"/>
      <c r="AJ126" s="1030"/>
      <c r="AK126" s="1031">
        <v>724</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451</v>
      </c>
      <c r="DH126" s="990"/>
      <c r="DI126" s="990"/>
      <c r="DJ126" s="990"/>
      <c r="DK126" s="990"/>
      <c r="DL126" s="990" t="s">
        <v>451</v>
      </c>
      <c r="DM126" s="990"/>
      <c r="DN126" s="990"/>
      <c r="DO126" s="990"/>
      <c r="DP126" s="990"/>
      <c r="DQ126" s="990" t="s">
        <v>452</v>
      </c>
      <c r="DR126" s="990"/>
      <c r="DS126" s="990"/>
      <c r="DT126" s="990"/>
      <c r="DU126" s="990"/>
      <c r="DV126" s="991" t="s">
        <v>452</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451</v>
      </c>
      <c r="AB127" s="1029"/>
      <c r="AC127" s="1029"/>
      <c r="AD127" s="1029"/>
      <c r="AE127" s="1030"/>
      <c r="AF127" s="1031" t="s">
        <v>451</v>
      </c>
      <c r="AG127" s="1029"/>
      <c r="AH127" s="1029"/>
      <c r="AI127" s="1029"/>
      <c r="AJ127" s="1030"/>
      <c r="AK127" s="1031" t="s">
        <v>452</v>
      </c>
      <c r="AL127" s="1029"/>
      <c r="AM127" s="1029"/>
      <c r="AN127" s="1029"/>
      <c r="AO127" s="1030"/>
      <c r="AP127" s="1032" t="s">
        <v>451</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451</v>
      </c>
      <c r="DM127" s="990"/>
      <c r="DN127" s="990"/>
      <c r="DO127" s="990"/>
      <c r="DP127" s="990"/>
      <c r="DQ127" s="990" t="s">
        <v>451</v>
      </c>
      <c r="DR127" s="990"/>
      <c r="DS127" s="990"/>
      <c r="DT127" s="990"/>
      <c r="DU127" s="990"/>
      <c r="DV127" s="991" t="s">
        <v>451</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77473</v>
      </c>
      <c r="AB128" s="1118"/>
      <c r="AC128" s="1118"/>
      <c r="AD128" s="1118"/>
      <c r="AE128" s="1119"/>
      <c r="AF128" s="1120">
        <v>25916</v>
      </c>
      <c r="AG128" s="1118"/>
      <c r="AH128" s="1118"/>
      <c r="AI128" s="1118"/>
      <c r="AJ128" s="1119"/>
      <c r="AK128" s="1120">
        <v>69464</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451</v>
      </c>
      <c r="BG128" s="1125"/>
      <c r="BH128" s="1125"/>
      <c r="BI128" s="1125"/>
      <c r="BJ128" s="1125"/>
      <c r="BK128" s="1125"/>
      <c r="BL128" s="1126"/>
      <c r="BM128" s="1124">
        <v>14.18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v>4475</v>
      </c>
      <c r="DH128" s="1110"/>
      <c r="DI128" s="1110"/>
      <c r="DJ128" s="1110"/>
      <c r="DK128" s="1110"/>
      <c r="DL128" s="1110">
        <v>3741</v>
      </c>
      <c r="DM128" s="1110"/>
      <c r="DN128" s="1110"/>
      <c r="DO128" s="1110"/>
      <c r="DP128" s="1110"/>
      <c r="DQ128" s="1110">
        <v>3008</v>
      </c>
      <c r="DR128" s="1110"/>
      <c r="DS128" s="1110"/>
      <c r="DT128" s="1110"/>
      <c r="DU128" s="1110"/>
      <c r="DV128" s="1111">
        <v>0.1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6771363</v>
      </c>
      <c r="AB129" s="1029"/>
      <c r="AC129" s="1029"/>
      <c r="AD129" s="1029"/>
      <c r="AE129" s="1030"/>
      <c r="AF129" s="1031">
        <v>6686444</v>
      </c>
      <c r="AG129" s="1029"/>
      <c r="AH129" s="1029"/>
      <c r="AI129" s="1029"/>
      <c r="AJ129" s="1030"/>
      <c r="AK129" s="1031">
        <v>6637951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452</v>
      </c>
      <c r="BG129" s="1139"/>
      <c r="BH129" s="1139"/>
      <c r="BI129" s="1139"/>
      <c r="BJ129" s="1139"/>
      <c r="BK129" s="1139"/>
      <c r="BL129" s="1140"/>
      <c r="BM129" s="1138">
        <v>19.18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987409</v>
      </c>
      <c r="AB130" s="1029"/>
      <c r="AC130" s="1029"/>
      <c r="AD130" s="1029"/>
      <c r="AE130" s="1030"/>
      <c r="AF130" s="1031">
        <v>956968</v>
      </c>
      <c r="AG130" s="1029"/>
      <c r="AH130" s="1029"/>
      <c r="AI130" s="1029"/>
      <c r="AJ130" s="1030"/>
      <c r="AK130" s="1031">
        <v>964033</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1.5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5783954</v>
      </c>
      <c r="AB131" s="1054"/>
      <c r="AC131" s="1054"/>
      <c r="AD131" s="1054"/>
      <c r="AE131" s="1055"/>
      <c r="AF131" s="1053">
        <v>5729476</v>
      </c>
      <c r="AG131" s="1054"/>
      <c r="AH131" s="1054"/>
      <c r="AI131" s="1054"/>
      <c r="AJ131" s="1055"/>
      <c r="AK131" s="1053">
        <v>5673918</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t="s">
        <v>455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0.72059701700000001</v>
      </c>
      <c r="AB132" s="1170"/>
      <c r="AC132" s="1170"/>
      <c r="AD132" s="1170"/>
      <c r="AE132" s="1171"/>
      <c r="AF132" s="1172">
        <v>2.161506567</v>
      </c>
      <c r="AG132" s="1170"/>
      <c r="AH132" s="1170"/>
      <c r="AI132" s="1170"/>
      <c r="AJ132" s="1171"/>
      <c r="AK132" s="1172">
        <v>1.7218437069999999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1.1000000000000001</v>
      </c>
      <c r="AB133" s="1153"/>
      <c r="AC133" s="1153"/>
      <c r="AD133" s="1153"/>
      <c r="AE133" s="1154"/>
      <c r="AF133" s="1152">
        <v>1.1000000000000001</v>
      </c>
      <c r="AG133" s="1153"/>
      <c r="AH133" s="1153"/>
      <c r="AI133" s="1153"/>
      <c r="AJ133" s="1154"/>
      <c r="AK133" s="1152">
        <v>1.5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9TxcnBvpRsNPdD/RcwR9k9o4c5FB+0kwB0r6LN81Jso0vZ841brdRklnMNTzfxIaS5l58zdR6Du6+mXsewrnA==" saltValue="HkPcRGxM0oMPSz56gzQv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NchM7fbmbB2sz4FboxN/u5Doy7xUuaXKUYt8uM5aWlZh1ZjgqPr31NT1llxfeY04zVzUMeT/j/O6BdY8NlTcQ==" saltValue="+DrIlvHzv+zfE5phNLBw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dH8K1VWZy/5XtkocqmK7eUhYFglQp5NveRcxs0XGrsisnBnVmIgjD848QGW5Pwe+ubna9M5XZOvS5/cUeET5A==" saltValue="uYfwuyH08C+pJ70XyjB1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2267657</v>
      </c>
      <c r="AP9" s="292">
        <v>72003</v>
      </c>
      <c r="AQ9" s="293">
        <v>55995</v>
      </c>
      <c r="AR9" s="294">
        <v>28.6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316883</v>
      </c>
      <c r="AP10" s="295">
        <v>10062</v>
      </c>
      <c r="AQ10" s="296">
        <v>5813</v>
      </c>
      <c r="AR10" s="297">
        <v>73.099999999999994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27848</v>
      </c>
      <c r="AP11" s="295">
        <v>884</v>
      </c>
      <c r="AQ11" s="296">
        <v>8381</v>
      </c>
      <c r="AR11" s="297">
        <v>-89.5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170</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v>1</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75521</v>
      </c>
      <c r="AP14" s="295">
        <v>2398</v>
      </c>
      <c r="AQ14" s="296">
        <v>2724</v>
      </c>
      <c r="AR14" s="297">
        <v>-12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12753</v>
      </c>
      <c r="AP15" s="295">
        <v>405</v>
      </c>
      <c r="AQ15" s="296">
        <v>1180</v>
      </c>
      <c r="AR15" s="297">
        <v>-65.7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-175488</v>
      </c>
      <c r="AP16" s="295">
        <v>-5572</v>
      </c>
      <c r="AQ16" s="296">
        <v>-5022</v>
      </c>
      <c r="AR16" s="297">
        <v>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2525174</v>
      </c>
      <c r="AP17" s="295">
        <v>80180</v>
      </c>
      <c r="AQ17" s="296">
        <v>69242</v>
      </c>
      <c r="AR17" s="297">
        <v>15.8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7.56</v>
      </c>
      <c r="AP21" s="308">
        <v>6.42</v>
      </c>
      <c r="AQ21" s="309">
        <v>1.1399999999999999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100.9</v>
      </c>
      <c r="AP22" s="313">
        <v>97.3</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702614</v>
      </c>
      <c r="AP32" s="322">
        <v>22309</v>
      </c>
      <c r="AQ32" s="323">
        <v>31321</v>
      </c>
      <c r="AR32" s="324">
        <v>-28.8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238911</v>
      </c>
      <c r="AP35" s="322">
        <v>7586</v>
      </c>
      <c r="AQ35" s="323">
        <v>9685</v>
      </c>
      <c r="AR35" s="324">
        <v>-21.7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188944</v>
      </c>
      <c r="AP36" s="322">
        <v>5999</v>
      </c>
      <c r="AQ36" s="323">
        <v>2454</v>
      </c>
      <c r="AR36" s="324">
        <v>144.5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724</v>
      </c>
      <c r="AP37" s="322">
        <v>23</v>
      </c>
      <c r="AQ37" s="323">
        <v>1182</v>
      </c>
      <c r="AR37" s="324">
        <v>-98.1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1</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-69464</v>
      </c>
      <c r="AP39" s="322">
        <v>-2206</v>
      </c>
      <c r="AQ39" s="323">
        <v>-3213</v>
      </c>
      <c r="AR39" s="324">
        <v>-31.3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-964033</v>
      </c>
      <c r="AP40" s="322">
        <v>-30610</v>
      </c>
      <c r="AQ40" s="323">
        <v>-28480</v>
      </c>
      <c r="AR40" s="324">
        <v>7.5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97696</v>
      </c>
      <c r="AP41" s="322">
        <v>3102</v>
      </c>
      <c r="AQ41" s="323">
        <v>12950</v>
      </c>
      <c r="AR41" s="324">
        <v>-76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778958</v>
      </c>
      <c r="AN51" s="344">
        <v>24402</v>
      </c>
      <c r="AO51" s="345">
        <v>-14.3</v>
      </c>
      <c r="AP51" s="346">
        <v>53270</v>
      </c>
      <c r="AQ51" s="347">
        <v>13.8</v>
      </c>
      <c r="AR51" s="348">
        <v>-28.1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317362</v>
      </c>
      <c r="AN52" s="352">
        <v>9942</v>
      </c>
      <c r="AO52" s="353">
        <v>-50.3</v>
      </c>
      <c r="AP52" s="354">
        <v>24316</v>
      </c>
      <c r="AQ52" s="355">
        <v>0.8</v>
      </c>
      <c r="AR52" s="356">
        <v>-51.1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1368971</v>
      </c>
      <c r="AN53" s="344">
        <v>43052</v>
      </c>
      <c r="AO53" s="345">
        <v>76.400000000000006</v>
      </c>
      <c r="AP53" s="346">
        <v>53292</v>
      </c>
      <c r="AQ53" s="347">
        <v>0</v>
      </c>
      <c r="AR53" s="348">
        <v>76.400000000000006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947291</v>
      </c>
      <c r="AN54" s="352">
        <v>29791</v>
      </c>
      <c r="AO54" s="353">
        <v>199.6</v>
      </c>
      <c r="AP54" s="354">
        <v>28900</v>
      </c>
      <c r="AQ54" s="355">
        <v>18.899999999999999</v>
      </c>
      <c r="AR54" s="356">
        <v>180.7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803983</v>
      </c>
      <c r="AN55" s="344">
        <v>25337</v>
      </c>
      <c r="AO55" s="345">
        <v>-41.1</v>
      </c>
      <c r="AP55" s="346">
        <v>49919</v>
      </c>
      <c r="AQ55" s="347">
        <v>-6.3</v>
      </c>
      <c r="AR55" s="348">
        <v>-34.799999999999997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606416</v>
      </c>
      <c r="AN56" s="352">
        <v>19111</v>
      </c>
      <c r="AO56" s="353">
        <v>-35.799999999999997</v>
      </c>
      <c r="AP56" s="354">
        <v>26398</v>
      </c>
      <c r="AQ56" s="355">
        <v>-8.6999999999999993</v>
      </c>
      <c r="AR56" s="356">
        <v>-27.1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1140385</v>
      </c>
      <c r="AN57" s="344">
        <v>35941</v>
      </c>
      <c r="AO57" s="345">
        <v>41.9</v>
      </c>
      <c r="AP57" s="346">
        <v>47738</v>
      </c>
      <c r="AQ57" s="347">
        <v>-4.4000000000000004</v>
      </c>
      <c r="AR57" s="348">
        <v>46.3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986457</v>
      </c>
      <c r="AN58" s="352">
        <v>31090</v>
      </c>
      <c r="AO58" s="353">
        <v>62.7</v>
      </c>
      <c r="AP58" s="354">
        <v>24937</v>
      </c>
      <c r="AQ58" s="355">
        <v>-5.5</v>
      </c>
      <c r="AR58" s="356">
        <v>68.2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858303</v>
      </c>
      <c r="AN59" s="344">
        <v>27253</v>
      </c>
      <c r="AO59" s="345">
        <v>-24.2</v>
      </c>
      <c r="AP59" s="346">
        <v>52191</v>
      </c>
      <c r="AQ59" s="347">
        <v>9.3000000000000007</v>
      </c>
      <c r="AR59" s="348">
        <v>-33.5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606251</v>
      </c>
      <c r="AN60" s="352">
        <v>19250</v>
      </c>
      <c r="AO60" s="353">
        <v>-38.1</v>
      </c>
      <c r="AP60" s="354">
        <v>24843</v>
      </c>
      <c r="AQ60" s="355">
        <v>-0.4</v>
      </c>
      <c r="AR60" s="356">
        <v>-37.700000000000003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990120</v>
      </c>
      <c r="AN61" s="359">
        <v>31197</v>
      </c>
      <c r="AO61" s="360">
        <v>7.7</v>
      </c>
      <c r="AP61" s="361">
        <v>51282</v>
      </c>
      <c r="AQ61" s="362">
        <v>2.5</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692755</v>
      </c>
      <c r="AN62" s="352">
        <v>21837</v>
      </c>
      <c r="AO62" s="353">
        <v>27.6</v>
      </c>
      <c r="AP62" s="354">
        <v>25879</v>
      </c>
      <c r="AQ62" s="355">
        <v>1</v>
      </c>
      <c r="AR62" s="356">
        <v>26.6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2BGAT5y/JE2VmFJdM7ZUEfqUyY+Bjl6stXSeNVvFGj4nGQACI95WET/FlweNAl+1EfDFvZCWaWdqbfj4QX5JA==" saltValue="V0FKQc8O/pRHfYwQQJl7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uvXNFWQeKVxWDoQk5nKgQF0AWt+YLAuzkIDlJiq7QQ/U/azVPw2bEUsT7sdkZHfXdSAM9DuZC/8vFHeiLgRJw==" saltValue="eqlLbuJnaJqGIGcxcosF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vdUzN+OwwrrpBvPfT3TGiI2ttpUdcIXxoqrH/KQ+w8n4Sf3uKLwFp9B3ugSqEOb2T8dLzwCHg4nZ5YVUhF15g==" saltValue="hsJlGk7pcrEjdjnmOEQl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40.85</v>
      </c>
      <c r="G47" s="12">
        <v>42.59</v>
      </c>
      <c r="H47" s="12">
        <v>41.94</v>
      </c>
      <c r="I47" s="12">
        <v>37.75</v>
      </c>
      <c r="J47" s="13">
        <v>32.22</v>
      </c>
    </row>
    <row r="48" spans="2:10" ht="57.75" customHeight="1">
      <c r="B48" s="14"/>
      <c r="C48" s="1214" t="s">
        <v>4</v>
      </c>
      <c r="D48" s="1214"/>
      <c r="E48" s="1215"/>
      <c r="F48" s="15">
        <v>4.62</v>
      </c>
      <c r="G48" s="16">
        <v>6.27</v>
      </c>
      <c r="H48" s="16">
        <v>5.45</v>
      </c>
      <c r="I48" s="16">
        <v>1.96</v>
      </c>
      <c r="J48" s="17">
        <v>3.49</v>
      </c>
    </row>
    <row r="49" spans="2:10" ht="57.75" customHeight="1" thickBot="1">
      <c r="B49" s="18"/>
      <c r="C49" s="1216" t="s">
        <v>5</v>
      </c>
      <c r="D49" s="1216"/>
      <c r="E49" s="1217"/>
      <c r="F49" s="19">
        <v>4.03</v>
      </c>
      <c r="G49" s="20">
        <v>3</v>
      </c>
      <c r="H49" s="20" t="s">
        <v>554</v>
      </c>
      <c r="I49" s="20" t="s">
        <v>555</v>
      </c>
      <c r="J49" s="21" t="s">
        <v>556</v>
      </c>
    </row>
    <row r="50" spans="2:10" ht="13.5" customHeight="1"/>
    <row r="51" spans="2:10" ht="13.5" hidden="1" customHeight="1"/>
    <row r="52" spans="2:10" ht="13.5" hidden="1" customHeight="1"/>
    <row r="53" spans="2:10" ht="13.5" hidden="1" customHeight="1"/>
  </sheetData>
  <sheetProtection algorithmName="SHA-512" hashValue="Sv5kHsBLoVkEVbZELeOP+LSjIbUDNHz0WhIw18eHzFnLYAiyBp5pMMZwlgcvej98BmPMqJa11hrE9SEiE2BdAw==" saltValue="QUclUoI9gJU8OqVhqiG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2019-10-28T04:07:49Z</cp:lastPrinted>
  <dcterms:created xsi:type="dcterms:W3CDTF">2019-02-14T03:51:37Z</dcterms:created>
  <dcterms:modified xsi:type="dcterms:W3CDTF">2019-10-28T04:08:31Z</dcterms:modified>
</cp:coreProperties>
</file>