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8F5295A6-AC5C-47E7-97FB-2EE5EB65982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C37" i="10"/>
  <c r="CO36" i="10"/>
  <c r="BE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AM36" i="10" s="1"/>
  <c r="AM37" i="10" s="1"/>
  <c r="BW34" i="10"/>
  <c r="BW35" i="10" s="1"/>
  <c r="BW36" i="10" s="1"/>
  <c r="BW37" i="10" s="1"/>
  <c r="CO34" i="10" l="1"/>
  <c r="CO35" i="10" s="1"/>
</calcChain>
</file>

<file path=xl/sharedStrings.xml><?xml version="1.0" encoding="utf-8"?>
<sst xmlns="http://schemas.openxmlformats.org/spreadsheetml/2006/main" count="1114" uniqueCount="607">
  <si>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</si>
  <si>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</si>
  <si>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</si>
  <si>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</si>
  <si>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</si>
  <si>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</si>
  <si>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</si>
  <si>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</si>
  <si>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</si>
  <si>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</si>
  <si>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</si>
  <si>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</si>
  <si>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</si>
  <si>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</si>
  <si>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</si>
  <si>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</si>
  <si>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</si>
  <si>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</si>
  <si>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</si>
  <si>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</si>
  <si>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</si>
  <si>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</si>
  <si>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</si>
  <si>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</si>
  <si>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</si>
  <si>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</si>
  <si>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</si>
  <si>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</si>
  <si>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</si>
  <si>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</si>
  <si>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</si>
  <si>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</si>
  <si>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</si>
  <si>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</si>
  <si>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</si>
  <si>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</si>
  <si>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</si>
  <si>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</si>
  <si>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</si>
  <si>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</si>
  <si>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</si>
  <si>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</si>
  <si>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</si>
  <si>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</si>
  <si>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</si>
  <si>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</si>
  <si>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</si>
  <si>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</si>
  <si>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</si>
  <si>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</si>
  <si>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</si>
  <si>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</si>
  <si>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</si>
  <si>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</si>
  <si>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</si>
  <si>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</si>
  <si>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</si>
  <si>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</si>
  <si>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</si>
  <si>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</si>
  <si>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</si>
  <si>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</si>
  <si>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</si>
  <si>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</si>
  <si>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</si>
  <si>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</si>
  <si>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</si>
  <si>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</si>
  <si>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</si>
  <si>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</si>
  <si>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</si>
  <si>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</si>
  <si>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</si>
  <si>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</si>
  <si>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</si>
  <si>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</si>
  <si>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</si>
  <si>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</si>
  <si>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</si>
  <si>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</si>
  <si>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</si>
  <si>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</si>
  <si>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</si>
  <si>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</si>
  <si>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</si>
  <si>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</si>
  <si>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</si>
  <si>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</si>
  <si>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</si>
  <si>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</si>
  <si>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</si>
  <si>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</si>
  <si>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</si>
  <si>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</si>
  <si>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</si>
  <si>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</si>
  <si>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</si>
  <si>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</si>
  <si>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</si>
  <si>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</si>
  <si>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</si>
  <si>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</si>
  <si>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</si>
  <si>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</si>
  <si>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</si>
  <si>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</si>
  <si>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</si>
  <si>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</si>
  <si>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</si>
  <si>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</si>
  <si>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</si>
  <si>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</si>
  <si>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</si>
  <si>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</si>
  <si>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</si>
  <si>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</si>
  <si>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</si>
  <si>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</si>
  <si>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</si>
  <si>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</si>
  <si>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</si>
  <si>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</si>
  <si>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</si>
  <si>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</si>
  <si>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</si>
  <si>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</si>
  <si>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</si>
  <si>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</si>
  <si>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</si>
  <si>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</si>
  <si>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</si>
  <si>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</si>
  <si>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</si>
  <si>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</si>
  <si>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</si>
  <si>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</si>
  <si>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</si>
  <si>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</si>
  <si>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</si>
  <si>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</si>
  <si>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</si>
  <si>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</si>
  <si>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</si>
  <si>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</si>
  <si>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</si>
  <si>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</si>
  <si>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</si>
  <si>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</si>
  <si>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</si>
  <si>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</si>
  <si>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</si>
  <si>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</si>
  <si>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</si>
  <si>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</si>
  <si>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</si>
  <si>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</si>
  <si>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</si>
  <si>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</si>
  <si>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</si>
  <si>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</si>
  <si>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</si>
  <si>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</si>
  <si>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</si>
  <si>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</si>
  <si>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</si>
  <si>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</si>
  <si>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</si>
  <si>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</si>
  <si>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</si>
  <si>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</si>
  <si>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</si>
  <si>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</si>
  <si>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</si>
  <si>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</si>
  <si>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</si>
  <si>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</si>
  <si>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</si>
  <si>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</si>
  <si>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</si>
  <si>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</si>
  <si>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</si>
  <si>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</si>
  <si>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</si>
  <si>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</si>
  <si>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</si>
  <si>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</si>
  <si>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</si>
  <si>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</si>
  <si>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</si>
  <si>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</si>
  <si>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</si>
  <si>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</si>
  <si>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</si>
  <si>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</si>
  <si>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</si>
  <si>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</si>
  <si>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</si>
  <si>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</si>
  <si>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</si>
  <si>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</si>
  <si>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</si>
  <si>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</si>
  <si>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</si>
  <si>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</si>
  <si>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</si>
  <si>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</si>
  <si>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</si>
  <si>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</si>
  <si>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</si>
  <si>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兵庫県赤穂市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</si>
  <si>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</si>
  <si>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</si>
  <si>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</si>
  <si>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</si>
  <si>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</si>
  <si>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</si>
  <si>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</si>
  <si>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</si>
  <si>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</si>
  <si>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</si>
  <si>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</si>
  <si>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</si>
  <si>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</si>
  <si>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</si>
  <si>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</si>
  <si>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</si>
  <si>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</si>
  <si>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</si>
  <si>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</si>
  <si>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</si>
  <si>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</si>
  <si>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</si>
  <si>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</si>
  <si>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</si>
  <si>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</si>
  <si>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</si>
  <si>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</si>
  <si>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</si>
  <si>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</si>
  <si>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</si>
  <si>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</si>
  <si>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</si>
  <si>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</si>
  <si>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</si>
  <si>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</si>
  <si>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</si>
  <si>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</si>
  <si>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</si>
  <si>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</si>
  <si>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</si>
  <si>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</si>
  <si>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</si>
  <si>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</si>
  <si>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</si>
  <si>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</si>
  <si>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</si>
  <si>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</si>
  <si>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</si>
  <si>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</si>
  <si>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</si>
  <si>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</si>
  <si>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</si>
  <si>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</si>
  <si>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</si>
  <si>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</si>
  <si>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</si>
  <si>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</si>
  <si>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</si>
  <si>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</si>
  <si>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</si>
  <si>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</si>
  <si>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</si>
  <si>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</si>
  <si>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</si>
  <si>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</si>
  <si>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</si>
  <si>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</si>
  <si>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</si>
  <si>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</si>
  <si>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</si>
  <si>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</si>
  <si>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</si>
  <si>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</si>
  <si>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</si>
  <si>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</si>
  <si>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</si>
  <si>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</si>
  <si>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</si>
  <si>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</si>
  <si>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</si>
  <si>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</si>
  <si>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</si>
  <si>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</si>
  <si>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</si>
  <si>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</si>
  <si>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</si>
  <si>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</si>
  <si>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</si>
  <si>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</si>
  <si>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</si>
  <si>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</si>
  <si>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</si>
  <si>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</si>
  <si>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</si>
  <si>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</si>
  <si>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</si>
  <si>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</si>
  <si>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</si>
  <si>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</si>
  <si>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</si>
  <si>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</si>
  <si>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</si>
  <si>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</si>
  <si>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</si>
  <si>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</si>
  <si>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</si>
  <si>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</si>
  <si>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</si>
  <si>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</si>
  <si>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</si>
  <si>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</si>
  <si>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</si>
  <si>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</si>
  <si>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</si>
  <si>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</si>
  <si>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</si>
  <si>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</si>
  <si>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</si>
  <si>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</si>
  <si>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</si>
  <si>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</si>
  <si>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</si>
  <si>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</si>
  <si>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</si>
  <si>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</si>
  <si>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</si>
  <si>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</si>
  <si>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</si>
  <si>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</si>
  <si>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</si>
  <si>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</si>
  <si>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</si>
  <si>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</si>
  <si>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</si>
  <si>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</si>
  <si>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</si>
  <si>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</si>
  <si>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</si>
  <si>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</si>
  <si>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</si>
  <si>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</si>
  <si>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</si>
  <si>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</si>
  <si>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</si>
  <si>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</si>
  <si>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</si>
  <si>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</si>
  <si>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</si>
  <si>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</si>
  <si>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</si>
  <si>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</si>
  <si>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</si>
  <si>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</si>
  <si>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兵庫県赤穂市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</si>
  <si>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</si>
  <si>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</si>
  <si>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</si>
  <si>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</si>
  <si>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</si>
  <si>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</si>
  <si>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</si>
  <si>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</si>
  <si>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</si>
  <si>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</si>
  <si>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</si>
  <si>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</si>
  <si>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</si>
  <si>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</si>
  <si>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</si>
  <si>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</si>
  <si>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</si>
  <si>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</si>
  <si>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</si>
  <si>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</si>
  <si>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</si>
  <si>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</si>
  <si>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</si>
  <si>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</si>
  <si>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</si>
  <si>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</si>
  <si>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</si>
  <si>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</si>
  <si>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</si>
  <si>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</si>
  <si>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</si>
  <si>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</si>
  <si>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</si>
  <si>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</si>
  <si>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</si>
  <si>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</si>
  <si>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</si>
  <si>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</si>
  <si>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</si>
  <si>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</si>
  <si>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</si>
  <si>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</si>
  <si>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</si>
  <si>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</si>
  <si>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</si>
  <si>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</si>
  <si>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</si>
  <si>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</si>
  <si>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</si>
  <si>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</si>
  <si>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</si>
  <si>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</si>
  <si>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</si>
  <si>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</si>
  <si>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</si>
  <si>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</si>
  <si>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</si>
  <si>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</si>
  <si>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</si>
  <si>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</si>
  <si>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</si>
  <si>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</si>
  <si>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</si>
  <si>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</si>
  <si>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</si>
  <si>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</si>
  <si>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</si>
  <si>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</si>
  <si>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</si>
  <si>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</si>
  <si>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</si>
  <si>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</si>
  <si>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</si>
  <si>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</si>
  <si>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</si>
  <si>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</si>
  <si>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</si>
  <si>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</si>
  <si>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</si>
  <si>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</si>
  <si>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</si>
  <si>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</si>
  <si>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</si>
  <si>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</si>
  <si>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</si>
  <si>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</si>
  <si>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</si>
  <si>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</si>
  <si>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</si>
  <si>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</si>
  <si>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</si>
  <si>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</si>
  <si>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</si>
  <si>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</si>
  <si>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</si>
  <si>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</si>
  <si>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</si>
  <si>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</si>
  <si>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</si>
  <si>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</si>
  <si>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</si>
  <si>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</si>
  <si>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</si>
  <si>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</si>
  <si>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</si>
  <si>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</si>
  <si>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</si>
  <si>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</si>
  <si>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</si>
  <si>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駐車場事業特別会計</t>
    <phoneticPr fontId="5"/>
  </si>
  <si>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</si>
  <si>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</si>
  <si>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</si>
  <si>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</si>
  <si>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</si>
  <si>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</si>
  <si>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</si>
  <si>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</si>
  <si>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</si>
  <si>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</si>
  <si>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</si>
  <si>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</si>
  <si>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</si>
  <si>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</si>
  <si>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</si>
  <si>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</si>
  <si>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</si>
  <si>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</si>
  <si>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</si>
  <si>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</si>
  <si>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</si>
  <si>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</si>
  <si>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</si>
  <si>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</si>
  <si>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</si>
  <si>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</si>
  <si>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</si>
  <si>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</si>
  <si>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</si>
  <si>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</si>
  <si>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</si>
  <si>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</si>
  <si>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</si>
  <si>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</si>
  <si>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</si>
  <si>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</si>
  <si>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</si>
  <si>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</si>
  <si>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</si>
  <si>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</si>
  <si>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</si>
  <si>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</si>
  <si>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</si>
  <si>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</si>
  <si>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</si>
  <si>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</si>
  <si>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</si>
  <si>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</si>
  <si>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</si>
  <si>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</si>
  <si>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</si>
  <si>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</si>
  <si>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</si>
  <si>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</si>
  <si>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</si>
  <si>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</si>
  <si>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</si>
  <si>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</si>
  <si>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</si>
  <si>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</si>
  <si>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</si>
  <si>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</si>
  <si>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</si>
  <si>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</si>
  <si>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</si>
  <si>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</si>
  <si>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</si>
  <si>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</si>
  <si>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</si>
  <si>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</si>
  <si>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</si>
  <si>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</si>
  <si>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</si>
  <si>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</si>
  <si>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</si>
  <si>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</si>
  <si>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</si>
  <si>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</si>
  <si>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</si>
  <si>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</si>
  <si>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</si>
  <si>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</si>
  <si>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</si>
  <si>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</si>
  <si>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</si>
  <si>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</si>
  <si>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2.86</t>
  </si>
  <si>
    <t>▲ 3.93</t>
  </si>
  <si>
    <t>▲ 2.97</t>
  </si>
  <si>
    <t>水道事業会計</t>
  </si>
  <si>
    <t>下水道事業会計</t>
  </si>
  <si>
    <t>介護保険特別会計</t>
  </si>
  <si>
    <t>国民健康保険事業特別会計</t>
  </si>
  <si>
    <t>一般会計</t>
  </si>
  <si>
    <t>介護老人保健施設事業会計</t>
  </si>
  <si>
    <t>後期高齢者医療特別会計</t>
  </si>
  <si>
    <t>墓地公園整備事業特別会計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</si>
  <si>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</si>
  <si>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</si>
  <si>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</si>
  <si>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</si>
  <si>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</si>
  <si>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</si>
  <si>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</si>
  <si>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</si>
  <si>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</si>
  <si>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赤相農業共済組合</t>
    <rPh sb="0" eb="1">
      <t>アカ</t>
    </rPh>
    <rPh sb="1" eb="2">
      <t>ショウ</t>
    </rPh>
    <rPh sb="2" eb="4">
      <t>ノウギョウ</t>
    </rPh>
    <rPh sb="4" eb="6">
      <t>キョウサイ</t>
    </rPh>
    <rPh sb="6" eb="8">
      <t>クミアイ</t>
    </rPh>
    <phoneticPr fontId="2"/>
  </si>
  <si>
    <t>安室ダム水道用水供給企業団</t>
    <rPh sb="0" eb="2">
      <t>ヤスムロ</t>
    </rPh>
    <rPh sb="4" eb="6">
      <t>スイドウ</t>
    </rPh>
    <rPh sb="6" eb="8">
      <t>ヨウスイ</t>
    </rPh>
    <rPh sb="8" eb="10">
      <t>キョウキュウ</t>
    </rPh>
    <rPh sb="10" eb="12">
      <t>キギョウ</t>
    </rPh>
    <rPh sb="12" eb="13">
      <t>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</si>
  <si>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</si>
  <si>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</si>
  <si>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</si>
  <si>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〇</t>
    <phoneticPr fontId="2"/>
  </si>
  <si>
    <t>赤穂市文化とみどり財団</t>
    <rPh sb="0" eb="3">
      <t>アコウシ</t>
    </rPh>
    <rPh sb="3" eb="5">
      <t>ブンカ</t>
    </rPh>
    <rPh sb="9" eb="11">
      <t>ザイダン</t>
    </rPh>
    <phoneticPr fontId="2"/>
  </si>
  <si>
    <t>赤穂駅周辺整備株式会社</t>
    <rPh sb="0" eb="2">
      <t>アコウ</t>
    </rPh>
    <rPh sb="2" eb="3">
      <t>エキ</t>
    </rPh>
    <rPh sb="3" eb="5">
      <t>シュウヘン</t>
    </rPh>
    <rPh sb="5" eb="7">
      <t>セイビ</t>
    </rPh>
    <rPh sb="7" eb="11">
      <t>カブシキガイシャ</t>
    </rPh>
    <phoneticPr fontId="2"/>
  </si>
  <si>
    <t>-</t>
    <phoneticPr fontId="2"/>
  </si>
  <si>
    <t>-</t>
    <phoneticPr fontId="2"/>
  </si>
  <si>
    <t>健康管理施設整備基金</t>
    <rPh sb="0" eb="2">
      <t>ケンコウ</t>
    </rPh>
    <rPh sb="2" eb="4">
      <t>カンリ</t>
    </rPh>
    <rPh sb="4" eb="6">
      <t>シセツ</t>
    </rPh>
    <rPh sb="6" eb="8">
      <t>セイビ</t>
    </rPh>
    <rPh sb="8" eb="10">
      <t>キキン</t>
    </rPh>
    <phoneticPr fontId="5"/>
  </si>
  <si>
    <t>都市施設等整備事業基金</t>
    <rPh sb="0" eb="2">
      <t>トシ</t>
    </rPh>
    <rPh sb="2" eb="4">
      <t>シセツ</t>
    </rPh>
    <rPh sb="4" eb="5">
      <t>トウ</t>
    </rPh>
    <rPh sb="5" eb="7">
      <t>セイビ</t>
    </rPh>
    <rPh sb="7" eb="9">
      <t>ジギョウ</t>
    </rPh>
    <rPh sb="9" eb="11">
      <t>キキン</t>
    </rPh>
    <phoneticPr fontId="5"/>
  </si>
  <si>
    <t>地域福祉基金</t>
    <rPh sb="0" eb="2">
      <t>チイキ</t>
    </rPh>
    <rPh sb="2" eb="4">
      <t>フクシ</t>
    </rPh>
    <rPh sb="4" eb="6">
      <t>キキン</t>
    </rPh>
    <phoneticPr fontId="5"/>
  </si>
  <si>
    <t>赤穂ふるさとづくり基金</t>
    <rPh sb="0" eb="2">
      <t>アコウ</t>
    </rPh>
    <rPh sb="9" eb="11">
      <t>キキン</t>
    </rPh>
    <phoneticPr fontId="5"/>
  </si>
  <si>
    <t>高山墓園管理基金</t>
    <rPh sb="0" eb="2">
      <t>タカヤマ</t>
    </rPh>
    <rPh sb="2" eb="4">
      <t>ボエン</t>
    </rPh>
    <rPh sb="4" eb="6">
      <t>カンリ</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</si>
  <si>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</si>
  <si>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</si>
  <si>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</si>
  <si>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と比較して、将来負担比率と有形固定資産減価償却率がともに高い値となっている。有形固定資産減価償却率は公共施設の老朽化が進んでいることが要因であり、今後、施設の長寿命化対策等における地方債を活用した投資的事業については、将来負担比率の動向に留意した財政運営を行う必要がある。</t>
    <rPh sb="0" eb="2">
      <t>ルイジ</t>
    </rPh>
    <rPh sb="2" eb="4">
      <t>ダンタイ</t>
    </rPh>
    <rPh sb="4" eb="5">
      <t>ナイ</t>
    </rPh>
    <rPh sb="5" eb="8">
      <t>ヘイキンチ</t>
    </rPh>
    <rPh sb="9" eb="11">
      <t>ヒカク</t>
    </rPh>
    <rPh sb="14" eb="16">
      <t>ショウライ</t>
    </rPh>
    <rPh sb="16" eb="18">
      <t>フタン</t>
    </rPh>
    <rPh sb="18" eb="20">
      <t>ヒリツ</t>
    </rPh>
    <rPh sb="21" eb="23">
      <t>ユウケイ</t>
    </rPh>
    <rPh sb="23" eb="25">
      <t>コテイ</t>
    </rPh>
    <rPh sb="25" eb="27">
      <t>シサン</t>
    </rPh>
    <rPh sb="27" eb="29">
      <t>ゲンカ</t>
    </rPh>
    <rPh sb="29" eb="31">
      <t>ショウキャク</t>
    </rPh>
    <rPh sb="31" eb="32">
      <t>リツ</t>
    </rPh>
    <rPh sb="36" eb="37">
      <t>タカ</t>
    </rPh>
    <rPh sb="38" eb="39">
      <t>アタイ</t>
    </rPh>
    <rPh sb="46" eb="48">
      <t>ユウケイ</t>
    </rPh>
    <rPh sb="48" eb="50">
      <t>コテイ</t>
    </rPh>
    <rPh sb="50" eb="52">
      <t>シサン</t>
    </rPh>
    <rPh sb="52" eb="54">
      <t>ゲンカ</t>
    </rPh>
    <rPh sb="54" eb="56">
      <t>ショウキャク</t>
    </rPh>
    <rPh sb="56" eb="57">
      <t>リツ</t>
    </rPh>
    <rPh sb="58" eb="60">
      <t>コウキョウ</t>
    </rPh>
    <rPh sb="60" eb="62">
      <t>シセツ</t>
    </rPh>
    <rPh sb="63" eb="66">
      <t>ロウキュウカ</t>
    </rPh>
    <rPh sb="67" eb="68">
      <t>スス</t>
    </rPh>
    <rPh sb="75" eb="77">
      <t>ヨウイン</t>
    </rPh>
    <rPh sb="81" eb="83">
      <t>コンゴ</t>
    </rPh>
    <rPh sb="84" eb="86">
      <t>シセツ</t>
    </rPh>
    <rPh sb="87" eb="91">
      <t>チョウジュミョウカ</t>
    </rPh>
    <rPh sb="91" eb="93">
      <t>タイサク</t>
    </rPh>
    <rPh sb="93" eb="94">
      <t>トウ</t>
    </rPh>
    <rPh sb="98" eb="101">
      <t>チホウサイ</t>
    </rPh>
    <rPh sb="102" eb="104">
      <t>カツヨウ</t>
    </rPh>
    <rPh sb="106" eb="109">
      <t>トウシテキ</t>
    </rPh>
    <rPh sb="109" eb="111">
      <t>ジギョウ</t>
    </rPh>
    <rPh sb="117" eb="119">
      <t>ショウライ</t>
    </rPh>
    <rPh sb="119" eb="121">
      <t>フタン</t>
    </rPh>
    <rPh sb="121" eb="123">
      <t>ヒリツ</t>
    </rPh>
    <rPh sb="124" eb="126">
      <t>ドウコウ</t>
    </rPh>
    <rPh sb="127" eb="129">
      <t>リュウイ</t>
    </rPh>
    <rPh sb="131" eb="133">
      <t>ザイセイ</t>
    </rPh>
    <rPh sb="133" eb="135">
      <t>ウンエイ</t>
    </rPh>
    <rPh sb="136" eb="137">
      <t>オコナ</t>
    </rPh>
    <rPh sb="138" eb="14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</si>
  <si>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</si>
  <si>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</si>
  <si>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</si>
  <si>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</si>
  <si>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</si>
  <si>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</si>
  <si>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将来負担比率と実質公債費比率について、類似団体内平均値と比較すると、依然として高い水準にあるため、投資的事業の実施にあたっては費用対効果の検証・整理・合理化に努める。</t>
    <rPh sb="0" eb="2">
      <t>ショウライ</t>
    </rPh>
    <rPh sb="2" eb="4">
      <t>フタン</t>
    </rPh>
    <rPh sb="4" eb="6">
      <t>ヒリツ</t>
    </rPh>
    <rPh sb="7" eb="9">
      <t>ジッシツ</t>
    </rPh>
    <rPh sb="9" eb="12">
      <t>コウサイヒ</t>
    </rPh>
    <rPh sb="12" eb="14">
      <t>ヒリツ</t>
    </rPh>
    <rPh sb="19" eb="21">
      <t>ルイジ</t>
    </rPh>
    <rPh sb="21" eb="23">
      <t>ダンタイ</t>
    </rPh>
    <rPh sb="23" eb="24">
      <t>ナイ</t>
    </rPh>
    <rPh sb="24" eb="26">
      <t>ヘイキン</t>
    </rPh>
    <rPh sb="26" eb="27">
      <t>チ</t>
    </rPh>
    <rPh sb="28" eb="30">
      <t>ヒカク</t>
    </rPh>
    <rPh sb="34" eb="36">
      <t>イゼン</t>
    </rPh>
    <rPh sb="39" eb="40">
      <t>タカ</t>
    </rPh>
    <rPh sb="41" eb="43">
      <t>スイジュン</t>
    </rPh>
    <rPh sb="49" eb="52">
      <t>トウシテキ</t>
    </rPh>
    <rPh sb="52" eb="54">
      <t>ジギョウ</t>
    </rPh>
    <rPh sb="55" eb="57">
      <t>ジッシ</t>
    </rPh>
    <rPh sb="63" eb="68">
      <t>ヒヨウタイコウカ</t>
    </rPh>
    <rPh sb="69" eb="71">
      <t>ケンショウ</t>
    </rPh>
    <rPh sb="72" eb="74">
      <t>セイリ</t>
    </rPh>
    <rPh sb="75" eb="78">
      <t>ゴウリカ</t>
    </rPh>
    <rPh sb="79" eb="80">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</si>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</sst>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F935-41CA-BAF0-F7FEB31AFB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114882</c:v>
                </c:pt>
                <c:pt idx="1">
                  <c:v>69694</c:v>
                </c:pt>
                <c:pt idx="2">
                  <c:v>63767</c:v>
                </c:pt>
                <c:pt idx="3">
                  <c:v>60577</c:v>
                </c:pt>
                <c:pt idx="4">
                  <c:v>60222</c:v>
                </c:pt>
              </c:numCache>
            </c:numRef>
          </c:val>
          <c:smooth val="0"/>
          <c:extLst>
            <c:ext xmlns:c16="http://schemas.microsoft.com/office/drawing/2014/chart" uri="{C3380CC4-5D6E-409C-BE32-E72D297353CC}">
              <c16:uniqueId val="{00000001-F935-41CA-BAF0-F7FEB31AFB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3.21</c:v>
                </c:pt>
                <c:pt idx="1">
                  <c:v>0.94</c:v>
                </c:pt>
                <c:pt idx="2">
                  <c:v>1.1599999999999999</c:v>
                </c:pt>
                <c:pt idx="3">
                  <c:v>0.45</c:v>
                </c:pt>
                <c:pt idx="4">
                  <c:v>0.72</c:v>
                </c:pt>
              </c:numCache>
            </c:numRef>
          </c:val>
          <c:extLst>
            <c:ext xmlns:c16="http://schemas.microsoft.com/office/drawing/2014/chart" uri="{C3380CC4-5D6E-409C-BE32-E72D297353CC}">
              <c16:uniqueId val="{00000000-DE73-4B13-B707-C43CAACBC6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17.88</c:v>
                </c:pt>
                <c:pt idx="1">
                  <c:v>18.940000000000001</c:v>
                </c:pt>
                <c:pt idx="2">
                  <c:v>19.46</c:v>
                </c:pt>
                <c:pt idx="3">
                  <c:v>13.91</c:v>
                </c:pt>
                <c:pt idx="4">
                  <c:v>10.93</c:v>
                </c:pt>
              </c:numCache>
            </c:numRef>
          </c:val>
          <c:extLst>
            <c:ext xmlns:c16="http://schemas.microsoft.com/office/drawing/2014/chart" uri="{C3380CC4-5D6E-409C-BE32-E72D297353CC}">
              <c16:uniqueId val="{00000001-DE73-4B13-B707-C43CAACBC6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1.79</c:v>
                </c:pt>
                <c:pt idx="1">
                  <c:v>-2.86</c:v>
                </c:pt>
                <c:pt idx="2">
                  <c:v>0.25</c:v>
                </c:pt>
                <c:pt idx="3">
                  <c:v>-3.93</c:v>
                </c:pt>
                <c:pt idx="4">
                  <c:v>-2.97</c:v>
                </c:pt>
              </c:numCache>
            </c:numRef>
          </c:val>
          <c:smooth val="0"/>
          <c:extLst>
            <c:ext xmlns:c16="http://schemas.microsoft.com/office/drawing/2014/chart" uri="{C3380CC4-5D6E-409C-BE32-E72D297353CC}">
              <c16:uniqueId val="{00000002-DE73-4B13-B707-C43CAACBC6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10.68</c:v>
                </c:pt>
                <c:pt idx="2">
                  <c:v>#N/A</c:v>
                </c:pt>
                <c:pt idx="3">
                  <c:v>1.32</c:v>
                </c:pt>
                <c:pt idx="4">
                  <c:v>#N/A</c:v>
                </c:pt>
                <c:pt idx="5">
                  <c:v>13.75</c:v>
                </c:pt>
                <c:pt idx="6">
                  <c:v>#N/A</c:v>
                </c:pt>
                <c:pt idx="7">
                  <c:v>0.48</c:v>
                </c:pt>
                <c:pt idx="8">
                  <c:v>#N/A</c:v>
                </c:pt>
                <c:pt idx="9">
                  <c:v>0</c:v>
                </c:pt>
              </c:numCache>
            </c:numRef>
          </c:val>
          <c:extLst>
            <c:ext xmlns:c16="http://schemas.microsoft.com/office/drawing/2014/chart" uri="{C3380CC4-5D6E-409C-BE32-E72D297353CC}">
              <c16:uniqueId val="{00000000-AC9D-4C74-B136-85313CDBD6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9D-4C74-B136-85313CDBD66B}"/>
            </c:ext>
          </c:extLst>
        </c:ser>
        <c:ser>
          <c:idx val="2"/>
          <c:order val="2"/>
          <c:tx>
            <c:strRef>
              <c:f>データシート!$A$29</c:f>
              <c:strCache>
                <c:ptCount val="1"/>
                <c:pt idx="0">
                  <c:v>墓地公園整備事業特別会計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C9D-4C74-B136-85313CDBD66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0.12</c:v>
                </c:pt>
                <c:pt idx="4">
                  <c:v>#N/A</c:v>
                </c:pt>
                <c:pt idx="5">
                  <c:v>0.11</c:v>
                </c:pt>
                <c:pt idx="6">
                  <c:v>#N/A</c:v>
                </c:pt>
                <c:pt idx="7">
                  <c:v>0.11</c:v>
                </c:pt>
                <c:pt idx="8">
                  <c:v>#N/A</c:v>
                </c:pt>
                <c:pt idx="9">
                  <c:v>0.12</c:v>
                </c:pt>
              </c:numCache>
            </c:numRef>
          </c:val>
          <c:extLst>
            <c:ext xmlns:c16="http://schemas.microsoft.com/office/drawing/2014/chart" uri="{C3380CC4-5D6E-409C-BE32-E72D297353CC}">
              <c16:uniqueId val="{00000003-AC9D-4C74-B136-85313CDBD66B}"/>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0.37</c:v>
                </c:pt>
                <c:pt idx="2">
                  <c:v>#N/A</c:v>
                </c:pt>
                <c:pt idx="3">
                  <c:v>0.23</c:v>
                </c:pt>
                <c:pt idx="4">
                  <c:v>#N/A</c:v>
                </c:pt>
                <c:pt idx="5">
                  <c:v>0.42</c:v>
                </c:pt>
                <c:pt idx="6">
                  <c:v>#N/A</c:v>
                </c:pt>
                <c:pt idx="7">
                  <c:v>0.36</c:v>
                </c:pt>
                <c:pt idx="8">
                  <c:v>#N/A</c:v>
                </c:pt>
                <c:pt idx="9">
                  <c:v>0.36</c:v>
                </c:pt>
              </c:numCache>
            </c:numRef>
          </c:val>
          <c:extLst>
            <c:ext xmlns:c16="http://schemas.microsoft.com/office/drawing/2014/chart" uri="{C3380CC4-5D6E-409C-BE32-E72D297353CC}">
              <c16:uniqueId val="{00000004-AC9D-4C74-B136-85313CDBD66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3.2</c:v>
                </c:pt>
                <c:pt idx="2">
                  <c:v>#N/A</c:v>
                </c:pt>
                <c:pt idx="3">
                  <c:v>0.93</c:v>
                </c:pt>
                <c:pt idx="4">
                  <c:v>#N/A</c:v>
                </c:pt>
                <c:pt idx="5">
                  <c:v>1.1499999999999999</c:v>
                </c:pt>
                <c:pt idx="6">
                  <c:v>#N/A</c:v>
                </c:pt>
                <c:pt idx="7">
                  <c:v>0.45</c:v>
                </c:pt>
                <c:pt idx="8">
                  <c:v>#N/A</c:v>
                </c:pt>
                <c:pt idx="9">
                  <c:v>0.71</c:v>
                </c:pt>
              </c:numCache>
            </c:numRef>
          </c:val>
          <c:extLst>
            <c:ext xmlns:c16="http://schemas.microsoft.com/office/drawing/2014/chart" uri="{C3380CC4-5D6E-409C-BE32-E72D297353CC}">
              <c16:uniqueId val="{00000005-AC9D-4C74-B136-85313CDBD66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0.6</c:v>
                </c:pt>
                <c:pt idx="4">
                  <c:v>#N/A</c:v>
                </c:pt>
                <c:pt idx="5">
                  <c:v>2.37</c:v>
                </c:pt>
                <c:pt idx="6">
                  <c:v>#N/A</c:v>
                </c:pt>
                <c:pt idx="7">
                  <c:v>1.43</c:v>
                </c:pt>
                <c:pt idx="8">
                  <c:v>#N/A</c:v>
                </c:pt>
                <c:pt idx="9">
                  <c:v>0.73</c:v>
                </c:pt>
              </c:numCache>
            </c:numRef>
          </c:val>
          <c:extLst>
            <c:ext xmlns:c16="http://schemas.microsoft.com/office/drawing/2014/chart" uri="{C3380CC4-5D6E-409C-BE32-E72D297353CC}">
              <c16:uniqueId val="{00000006-AC9D-4C74-B136-85313CDBD66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0.98</c:v>
                </c:pt>
                <c:pt idx="4">
                  <c:v>#N/A</c:v>
                </c:pt>
                <c:pt idx="5">
                  <c:v>1.02</c:v>
                </c:pt>
                <c:pt idx="6">
                  <c:v>#N/A</c:v>
                </c:pt>
                <c:pt idx="7">
                  <c:v>0.93</c:v>
                </c:pt>
                <c:pt idx="8">
                  <c:v>#N/A</c:v>
                </c:pt>
                <c:pt idx="9">
                  <c:v>0.81</c:v>
                </c:pt>
              </c:numCache>
            </c:numRef>
          </c:val>
          <c:extLst>
            <c:ext xmlns:c16="http://schemas.microsoft.com/office/drawing/2014/chart" uri="{C3380CC4-5D6E-409C-BE32-E72D297353CC}">
              <c16:uniqueId val="{00000007-AC9D-4C74-B136-85313CDBD66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0.71</c:v>
                </c:pt>
                <c:pt idx="8">
                  <c:v>#N/A</c:v>
                </c:pt>
                <c:pt idx="9">
                  <c:v>1.79</c:v>
                </c:pt>
              </c:numCache>
            </c:numRef>
          </c:val>
          <c:extLst>
            <c:ext xmlns:c16="http://schemas.microsoft.com/office/drawing/2014/chart" uri="{C3380CC4-5D6E-409C-BE32-E72D297353CC}">
              <c16:uniqueId val="{00000008-AC9D-4C74-B136-85313CDBD66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5.09</c:v>
                </c:pt>
                <c:pt idx="2">
                  <c:v>#N/A</c:v>
                </c:pt>
                <c:pt idx="3">
                  <c:v>4.46</c:v>
                </c:pt>
                <c:pt idx="4">
                  <c:v>#N/A</c:v>
                </c:pt>
                <c:pt idx="5">
                  <c:v>6.56</c:v>
                </c:pt>
                <c:pt idx="6">
                  <c:v>#N/A</c:v>
                </c:pt>
                <c:pt idx="7">
                  <c:v>7.71</c:v>
                </c:pt>
                <c:pt idx="8">
                  <c:v>#N/A</c:v>
                </c:pt>
                <c:pt idx="9">
                  <c:v>8.2200000000000006</c:v>
                </c:pt>
              </c:numCache>
            </c:numRef>
          </c:val>
          <c:extLst>
            <c:ext xmlns:c16="http://schemas.microsoft.com/office/drawing/2014/chart" uri="{C3380CC4-5D6E-409C-BE32-E72D297353CC}">
              <c16:uniqueId val="{00000009-AC9D-4C74-B136-85313CDBD6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2898</c:v>
                </c:pt>
                <c:pt idx="5">
                  <c:v>2884</c:v>
                </c:pt>
                <c:pt idx="8">
                  <c:v>2791</c:v>
                </c:pt>
                <c:pt idx="11">
                  <c:v>2771</c:v>
                </c:pt>
                <c:pt idx="14">
                  <c:v>2748</c:v>
                </c:pt>
              </c:numCache>
            </c:numRef>
          </c:val>
          <c:extLst>
            <c:ext xmlns:c16="http://schemas.microsoft.com/office/drawing/2014/chart" uri="{C3380CC4-5D6E-409C-BE32-E72D297353CC}">
              <c16:uniqueId val="{00000000-9139-4337-81FE-0E65202645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39-4337-81FE-0E65202645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9139-4337-81FE-0E65202645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27</c:v>
                </c:pt>
                <c:pt idx="6">
                  <c:v>26</c:v>
                </c:pt>
                <c:pt idx="9">
                  <c:v>23</c:v>
                </c:pt>
                <c:pt idx="12">
                  <c:v>21</c:v>
                </c:pt>
              </c:numCache>
            </c:numRef>
          </c:val>
          <c:extLst>
            <c:ext xmlns:c16="http://schemas.microsoft.com/office/drawing/2014/chart" uri="{C3380CC4-5D6E-409C-BE32-E72D297353CC}">
              <c16:uniqueId val="{00000003-9139-4337-81FE-0E65202645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1321</c:v>
                </c:pt>
                <c:pt idx="3">
                  <c:v>1359</c:v>
                </c:pt>
                <c:pt idx="6">
                  <c:v>1342</c:v>
                </c:pt>
                <c:pt idx="9">
                  <c:v>1415</c:v>
                </c:pt>
                <c:pt idx="12">
                  <c:v>1222</c:v>
                </c:pt>
              </c:numCache>
            </c:numRef>
          </c:val>
          <c:extLst>
            <c:ext xmlns:c16="http://schemas.microsoft.com/office/drawing/2014/chart" uri="{C3380CC4-5D6E-409C-BE32-E72D297353CC}">
              <c16:uniqueId val="{00000004-9139-4337-81FE-0E65202645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39-4337-81FE-0E65202645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39-4337-81FE-0E65202645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2530</c:v>
                </c:pt>
                <c:pt idx="3">
                  <c:v>2412</c:v>
                </c:pt>
                <c:pt idx="6">
                  <c:v>2414</c:v>
                </c:pt>
                <c:pt idx="9">
                  <c:v>2519</c:v>
                </c:pt>
                <c:pt idx="12">
                  <c:v>2511</c:v>
                </c:pt>
              </c:numCache>
            </c:numRef>
          </c:val>
          <c:extLst>
            <c:ext xmlns:c16="http://schemas.microsoft.com/office/drawing/2014/chart" uri="{C3380CC4-5D6E-409C-BE32-E72D297353CC}">
              <c16:uniqueId val="{00000007-9139-4337-81FE-0E65202645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981</c:v>
                </c:pt>
                <c:pt idx="2">
                  <c:v>#N/A</c:v>
                </c:pt>
                <c:pt idx="3">
                  <c:v>#N/A</c:v>
                </c:pt>
                <c:pt idx="4">
                  <c:v>915</c:v>
                </c:pt>
                <c:pt idx="5">
                  <c:v>#N/A</c:v>
                </c:pt>
                <c:pt idx="6">
                  <c:v>#N/A</c:v>
                </c:pt>
                <c:pt idx="7">
                  <c:v>992</c:v>
                </c:pt>
                <c:pt idx="8">
                  <c:v>#N/A</c:v>
                </c:pt>
                <c:pt idx="9">
                  <c:v>#N/A</c:v>
                </c:pt>
                <c:pt idx="10">
                  <c:v>1187</c:v>
                </c:pt>
                <c:pt idx="11">
                  <c:v>#N/A</c:v>
                </c:pt>
                <c:pt idx="12">
                  <c:v>#N/A</c:v>
                </c:pt>
                <c:pt idx="13">
                  <c:v>1007</c:v>
                </c:pt>
                <c:pt idx="14">
                  <c:v>#N/A</c:v>
                </c:pt>
              </c:numCache>
            </c:numRef>
          </c:val>
          <c:smooth val="0"/>
          <c:extLst>
            <c:ext xmlns:c16="http://schemas.microsoft.com/office/drawing/2014/chart" uri="{C3380CC4-5D6E-409C-BE32-E72D297353CC}">
              <c16:uniqueId val="{00000008-9139-4337-81FE-0E65202645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26185</c:v>
                </c:pt>
                <c:pt idx="5">
                  <c:v>26591</c:v>
                </c:pt>
                <c:pt idx="8">
                  <c:v>26442</c:v>
                </c:pt>
                <c:pt idx="11">
                  <c:v>26196</c:v>
                </c:pt>
                <c:pt idx="14">
                  <c:v>25507</c:v>
                </c:pt>
              </c:numCache>
            </c:numRef>
          </c:val>
          <c:extLst>
            <c:ext xmlns:c16="http://schemas.microsoft.com/office/drawing/2014/chart" uri="{C3380CC4-5D6E-409C-BE32-E72D297353CC}">
              <c16:uniqueId val="{00000000-2272-40CC-A3A0-DA941D645D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6674</c:v>
                </c:pt>
                <c:pt idx="5">
                  <c:v>6735</c:v>
                </c:pt>
                <c:pt idx="8">
                  <c:v>7050</c:v>
                </c:pt>
                <c:pt idx="11">
                  <c:v>7409</c:v>
                </c:pt>
                <c:pt idx="14">
                  <c:v>7505</c:v>
                </c:pt>
              </c:numCache>
            </c:numRef>
          </c:val>
          <c:extLst>
            <c:ext xmlns:c16="http://schemas.microsoft.com/office/drawing/2014/chart" uri="{C3380CC4-5D6E-409C-BE32-E72D297353CC}">
              <c16:uniqueId val="{00000001-2272-40CC-A3A0-DA941D645D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4261</c:v>
                </c:pt>
                <c:pt idx="5">
                  <c:v>4447</c:v>
                </c:pt>
                <c:pt idx="8">
                  <c:v>4635</c:v>
                </c:pt>
                <c:pt idx="11">
                  <c:v>4072</c:v>
                </c:pt>
                <c:pt idx="14">
                  <c:v>3481</c:v>
                </c:pt>
              </c:numCache>
            </c:numRef>
          </c:val>
          <c:extLst>
            <c:ext xmlns:c16="http://schemas.microsoft.com/office/drawing/2014/chart" uri="{C3380CC4-5D6E-409C-BE32-E72D297353CC}">
              <c16:uniqueId val="{00000002-2272-40CC-A3A0-DA941D645D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72-40CC-A3A0-DA941D645D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72-40CC-A3A0-DA941D645D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72-40CC-A3A0-DA941D645D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3177</c:v>
                </c:pt>
                <c:pt idx="3">
                  <c:v>3175</c:v>
                </c:pt>
                <c:pt idx="6">
                  <c:v>3179</c:v>
                </c:pt>
                <c:pt idx="9">
                  <c:v>2982</c:v>
                </c:pt>
                <c:pt idx="12">
                  <c:v>2933</c:v>
                </c:pt>
              </c:numCache>
            </c:numRef>
          </c:val>
          <c:extLst>
            <c:ext xmlns:c16="http://schemas.microsoft.com/office/drawing/2014/chart" uri="{C3380CC4-5D6E-409C-BE32-E72D297353CC}">
              <c16:uniqueId val="{00000006-2272-40CC-A3A0-DA941D645D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204</c:v>
                </c:pt>
                <c:pt idx="3">
                  <c:v>175</c:v>
                </c:pt>
                <c:pt idx="6">
                  <c:v>147</c:v>
                </c:pt>
                <c:pt idx="9">
                  <c:v>123</c:v>
                </c:pt>
                <c:pt idx="12">
                  <c:v>102</c:v>
                </c:pt>
              </c:numCache>
            </c:numRef>
          </c:val>
          <c:extLst>
            <c:ext xmlns:c16="http://schemas.microsoft.com/office/drawing/2014/chart" uri="{C3380CC4-5D6E-409C-BE32-E72D297353CC}">
              <c16:uniqueId val="{00000007-2272-40CC-A3A0-DA941D645D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17735</c:v>
                </c:pt>
                <c:pt idx="3">
                  <c:v>17351</c:v>
                </c:pt>
                <c:pt idx="6">
                  <c:v>18315</c:v>
                </c:pt>
                <c:pt idx="9">
                  <c:v>17434</c:v>
                </c:pt>
                <c:pt idx="12">
                  <c:v>16213</c:v>
                </c:pt>
              </c:numCache>
            </c:numRef>
          </c:val>
          <c:extLst>
            <c:ext xmlns:c16="http://schemas.microsoft.com/office/drawing/2014/chart" uri="{C3380CC4-5D6E-409C-BE32-E72D297353CC}">
              <c16:uniqueId val="{00000008-2272-40CC-A3A0-DA941D645D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1</c:v>
                </c:pt>
                <c:pt idx="6">
                  <c:v>2</c:v>
                </c:pt>
                <c:pt idx="9">
                  <c:v>5</c:v>
                </c:pt>
                <c:pt idx="12">
                  <c:v>4</c:v>
                </c:pt>
              </c:numCache>
            </c:numRef>
          </c:val>
          <c:extLst>
            <c:ext xmlns:c16="http://schemas.microsoft.com/office/drawing/2014/chart" uri="{C3380CC4-5D6E-409C-BE32-E72D297353CC}">
              <c16:uniqueId val="{00000009-2272-40CC-A3A0-DA941D645D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30065</c:v>
                </c:pt>
                <c:pt idx="3">
                  <c:v>30274</c:v>
                </c:pt>
                <c:pt idx="6">
                  <c:v>30433</c:v>
                </c:pt>
                <c:pt idx="9">
                  <c:v>30183</c:v>
                </c:pt>
                <c:pt idx="12">
                  <c:v>30396</c:v>
                </c:pt>
              </c:numCache>
            </c:numRef>
          </c:val>
          <c:extLst>
            <c:ext xmlns:c16="http://schemas.microsoft.com/office/drawing/2014/chart" uri="{C3380CC4-5D6E-409C-BE32-E72D297353CC}">
              <c16:uniqueId val="{0000000A-2272-40CC-A3A0-DA941D645D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14064</c:v>
                </c:pt>
                <c:pt idx="2">
                  <c:v>#N/A</c:v>
                </c:pt>
                <c:pt idx="3">
                  <c:v>#N/A</c:v>
                </c:pt>
                <c:pt idx="4">
                  <c:v>13202</c:v>
                </c:pt>
                <c:pt idx="5">
                  <c:v>#N/A</c:v>
                </c:pt>
                <c:pt idx="6">
                  <c:v>#N/A</c:v>
                </c:pt>
                <c:pt idx="7">
                  <c:v>13949</c:v>
                </c:pt>
                <c:pt idx="8">
                  <c:v>#N/A</c:v>
                </c:pt>
                <c:pt idx="9">
                  <c:v>#N/A</c:v>
                </c:pt>
                <c:pt idx="10">
                  <c:v>13050</c:v>
                </c:pt>
                <c:pt idx="11">
                  <c:v>#N/A</c:v>
                </c:pt>
                <c:pt idx="12">
                  <c:v>#N/A</c:v>
                </c:pt>
                <c:pt idx="13">
                  <c:v>13155</c:v>
                </c:pt>
                <c:pt idx="14">
                  <c:v>#N/A</c:v>
                </c:pt>
              </c:numCache>
            </c:numRef>
          </c:val>
          <c:smooth val="0"/>
          <c:extLst>
            <c:ext xmlns:c16="http://schemas.microsoft.com/office/drawing/2014/chart" uri="{C3380CC4-5D6E-409C-BE32-E72D297353CC}">
              <c16:uniqueId val="{0000000B-2272-40CC-A3A0-DA941D645D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2403</c:v>
                </c:pt>
                <c:pt idx="1">
                  <c:v>1713</c:v>
                </c:pt>
                <c:pt idx="2">
                  <c:v>1344</c:v>
                </c:pt>
              </c:numCache>
            </c:numRef>
          </c:val>
          <c:extLst>
            <c:ext xmlns:c16="http://schemas.microsoft.com/office/drawing/2014/chart" uri="{C3380CC4-5D6E-409C-BE32-E72D297353CC}">
              <c16:uniqueId val="{00000000-BDC4-4749-B237-177A0F2847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350</c:v>
                </c:pt>
                <c:pt idx="1">
                  <c:v>351</c:v>
                </c:pt>
                <c:pt idx="2">
                  <c:v>351</c:v>
                </c:pt>
              </c:numCache>
            </c:numRef>
          </c:val>
          <c:extLst>
            <c:ext xmlns:c16="http://schemas.microsoft.com/office/drawing/2014/chart" uri="{C3380CC4-5D6E-409C-BE32-E72D297353CC}">
              <c16:uniqueId val="{00000001-BDC4-4749-B237-177A0F2847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1668</c:v>
                </c:pt>
                <c:pt idx="1">
                  <c:v>1633</c:v>
                </c:pt>
                <c:pt idx="2">
                  <c:v>1708</c:v>
                </c:pt>
              </c:numCache>
            </c:numRef>
          </c:val>
          <c:extLst>
            <c:ext xmlns:c16="http://schemas.microsoft.com/office/drawing/2014/chart" uri="{C3380CC4-5D6E-409C-BE32-E72D297353CC}">
              <c16:uniqueId val="{00000002-BDC4-4749-B237-177A0F2847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{3F805FD9-2E4F-45F1-BB6B-E2817AA3BBBF}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75-4D27-AD73-FBD9745453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{1F9C0D54-C770-4E50-ACC0-972DDF3E0598}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75-4D27-AD73-FBD9745453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{A3EF6C81-9356-41BB-A4E5-FAC129D43346}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75-4D27-AD73-FBD9745453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{ECA8F294-7754-48E9-BBF4-6337173B99B5}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75-4D27-AD73-FBD9745453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{EB19F75C-09EE-475B-99D3-54B98855F20A}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75-4D27-AD73-FBD97454531F}"/>
                </c:ext>
              </c:extLst>
            </c:dLbl>
            <c:dLbl>
              <c:idx val="8"/>
              <c:layout>
                <c:manualLayout>
                  <c:x val="-3.785533538569784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{10441D8F-12FE-4641-9840-FF39DD6006D5}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75-4D27-AD73-FBD97454531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{1769F5DB-968A-4D6F-A51E-DDCBE7950BC2}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75-4D27-AD73-FBD97454531F}"/>
                </c:ext>
              </c:extLst>
            </c:dLbl>
            <c:dLbl>
              <c:idx val="24"/>
              <c:layout>
                <c:manualLayout>
                  <c:x val="-2.6435065553446758E-2"/>
                  <c:y val="-4.8942460065838481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{965BA99E-40A5-4206-AFB7-9BED3A57D98C}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75-4D27-AD73-FBD97454531F}"/>
                </c:ext>
              </c:extLst>
            </c:dLbl>
            <c:dLbl>
              <c:idx val="32"/>
              <c:layout>
                <c:manualLayout>
                  <c:x val="-3.2015750650234161E-2"/>
                  <c:y val="-8.0535624145891882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{71B2CBB2-9647-4A2A-9A18-2AEDE306BF73}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75-4D27-AD73-FBD9745453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79.099999999999994</c:v>
                </c:pt>
                <c:pt idx="16">
                  <c:v>77.3</c:v>
                </c:pt>
                <c:pt idx="24">
                  <c:v>79.599999999999994</c:v>
                </c:pt>
                <c:pt idx="32">
                  <c:v>79.900000000000006</c:v>
                </c:pt>
              </c:numCache>
            </c:numRef>
          </c:xVal>
          <c:yVal>
            <c:numRef>
              <c:f>公会計指標分析・財政指標組合せ分析表!$BP$51:$DC$51</c:f>
              <c:numCache>
                <c:formatCode>#,##0.0;"▲ "#,##0.0</c:formatCode>
                <c:ptCount val="40"/>
                <c:pt idx="8">
                  <c:v>129.9</c:v>
                </c:pt>
                <c:pt idx="16">
                  <c:v>136.4</c:v>
                </c:pt>
                <c:pt idx="24">
                  <c:v>128.30000000000001</c:v>
                </c:pt>
                <c:pt idx="32">
                  <c:v>129.4</c:v>
                </c:pt>
              </c:numCache>
            </c:numRef>
          </c:yVal>
          <c:smooth val="0"/>
          <c:extLst>
            <c:ext xmlns:c16="http://schemas.microsoft.com/office/drawing/2014/chart" uri="{C3380CC4-5D6E-409C-BE32-E72D297353CC}">
              <c16:uniqueId val="{00000009-5D75-4D27-AD73-FBD9745453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{8A7653BD-2EDB-46B1-9A93-D1F9BBA186A9}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75-4D27-AD73-FBD9745453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{5E4A5F12-4FB8-4A28-B819-A5D0AD725962}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75-4D27-AD73-FBD9745453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{8060A6A8-8305-4D2F-A2CF-43F15FC5A06A}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75-4D27-AD73-FBD9745453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{F55411E0-0F95-4F9B-9FEF-6EC676BB128E}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75-4D27-AD73-FBD9745453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{A5C14428-8363-4C8E-B399-3894CCEAA4B0}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75-4D27-AD73-FBD97454531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{127AC671-E320-4991-A09C-D8A234734EE5}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75-4D27-AD73-FBD97454531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{4882E8BA-1E91-4DF0-A0EA-4466BA78AB3F}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75-4D27-AD73-FBD97454531F}"/>
                </c:ext>
              </c:extLst>
            </c:dLbl>
            <c:dLbl>
              <c:idx val="24"/>
              <c:layout>
                <c:manualLayout>
                  <c:x val="-3.461370222697376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{101B7D43-102D-4F8A-8ECC-1E50A487AD74}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75-4D27-AD73-FBD97454531F}"/>
                </c:ext>
              </c:extLst>
            </c:dLbl>
            <c:dLbl>
              <c:idx val="32"/>
              <c:layout>
                <c:manualLayout>
                  <c:x val="-2.954724889283276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{0B3E277B-ABA6-4B1F-814B-C0EF79EB231F}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75-4D27-AD73-FBD9745453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5D75-4D27-AD73-FBD97454531F}"/>
            </c:ext>
          </c:extLst>
        </c:ser>
        <c:dLbls>
          <c:showLegendKey val="0"/>
          <c:showVal val="1"/>
          <c:showCatName val="0"/>
          <c:showSerName val="0"/>
          <c:showPercent val="0"/>
          <c:showBubbleSize val="0"/>
        </c:dLbls>
        <c:axId val="46179840"/>
        <c:axId val="46181760"/>
      </c:scatterChart>
      <c:valAx>
        <c:axId val="46179840"/>
        <c:scaling>
          <c:orientation val="minMax"/>
          <c:max val="8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{5255384B-12B1-4F66-ADB9-22EDA9C5E0B1}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F35-489E-B6D3-B77A0E9F35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{C3EE7073-74ED-4C2C-85AF-22776A189384}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35-489E-B6D3-B77A0E9F35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{D4B354A4-15EE-4746-A33B-E78D2388F5CD}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35-489E-B6D3-B77A0E9F35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{9B93E53C-D496-4A4E-89F1-0DC7B37BA6C5}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35-489E-B6D3-B77A0E9F35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{7EC100EA-897C-489D-92C4-6CE1C1305CBD}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35-489E-B6D3-B77A0E9F351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{07DAEDED-5CB8-42A0-BF63-C091C5346AFF}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F35-489E-B6D3-B77A0E9F351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{B32EB6EA-992C-4899-9E19-CB7585FBEBCF}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F35-489E-B6D3-B77A0E9F351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{685C275F-E896-4A41-BF54-EC8D9C98C230}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F35-489E-B6D3-B77A0E9F351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{4A4D8CD2-52BF-405C-9D40-FE2AA7CA77B6}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F35-489E-B6D3-B77A0E9F35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9.4</c:v>
                </c:pt>
                <c:pt idx="16">
                  <c:v>9.4</c:v>
                </c:pt>
                <c:pt idx="24">
                  <c:v>10.1</c:v>
                </c:pt>
                <c:pt idx="32">
                  <c:v>10.4</c:v>
                </c:pt>
              </c:numCache>
            </c:numRef>
          </c:xVal>
          <c:yVal>
            <c:numRef>
              <c:f>公会計指標分析・財政指標組合せ分析表!$BP$73:$DC$73</c:f>
              <c:numCache>
                <c:formatCode>#,##0.0;"▲ "#,##0.0</c:formatCode>
                <c:ptCount val="40"/>
                <c:pt idx="0">
                  <c:v>138.4</c:v>
                </c:pt>
                <c:pt idx="8">
                  <c:v>129.9</c:v>
                </c:pt>
                <c:pt idx="16">
                  <c:v>136.4</c:v>
                </c:pt>
                <c:pt idx="24">
                  <c:v>128.30000000000001</c:v>
                </c:pt>
                <c:pt idx="32">
                  <c:v>129.4</c:v>
                </c:pt>
              </c:numCache>
            </c:numRef>
          </c:yVal>
          <c:smooth val="0"/>
          <c:extLst>
            <c:ext xmlns:c16="http://schemas.microsoft.com/office/drawing/2014/chart" uri="{C3380CC4-5D6E-409C-BE32-E72D297353CC}">
              <c16:uniqueId val="{00000009-8F35-489E-B6D3-B77A0E9F35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{D117BDD3-1A66-4D1F-B33A-25CB7BA1CB56}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F35-489E-B6D3-B77A0E9F35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{422EE549-87A5-4F6D-A375-D516064E75F6}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35-489E-B6D3-B77A0E9F35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{7C1111FD-B30D-4011-9571-9AD1455BCB36}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35-489E-B6D3-B77A0E9F35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{0464B021-7E49-46B3-B3C9-200A971FDFD7}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35-489E-B6D3-B77A0E9F35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{3EC924F4-ECAF-4781-BFBC-61A90FBCB59D}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35-489E-B6D3-B77A0E9F351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{522524F7-B6F2-4B5E-BD91-1D960091C354}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F35-489E-B6D3-B77A0E9F351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{165627DB-9219-4C95-A1E2-04906B23BA3C}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F35-489E-B6D3-B77A0E9F351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{09016EC9-236E-488B-8B5F-CA5E6931AB0B}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F35-489E-B6D3-B77A0E9F351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{324D1C03-FDAF-4E01-93AE-3C777A84E4BD}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F35-489E-B6D3-B77A0E9F35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8F35-489E-B6D3-B77A0E9F3515}"/>
            </c:ext>
          </c:extLst>
        </c:ser>
        <c:dLbls>
          <c:showLegendKey val="0"/>
          <c:showVal val="1"/>
          <c:showCatName val="0"/>
          <c:showSerName val="0"/>
          <c:showPercent val="0"/>
          <c:showBubbleSize val="0"/>
        </c:dLbls>
        <c:axId val="84219776"/>
        <c:axId val="84234240"/>
      </c:scatterChart>
      <c:valAx>
        <c:axId val="84219776"/>
        <c:scaling>
          <c:orientation val="minMax"/>
          <c:max val="10.5"/>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4"/>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元利償還金については、過去に実施した、起債を活用した投資的経費の増嵩により、今後も高水準で推移すると見込まれる。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一方、公営企業債の元利償還金に対する繰入金については、病院事業における建設改良費等の影響により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までは増加傾向にあったが、公営企業債償還が進むことにより、今後は緩やかに減少することが見込まれる。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令和元年度においては、財政調整基金の取り崩しや病院事業会計への貸付による充当可能基金の減少により、充当可能財源が減少した。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一方で、病院事業の企業債の新規発行が減少したことなどから、公営企業債等繰入見込額が減少し、将来負担額も減少した。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結果として将来負担比率の分子はほぼ横ばいとなっており、今後も同様の傾向が続くと見込まれる。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ふるさとづくり寄付金が増加したことにより赤穂ふるさとづくり基金が増加する一方で、財源不足等により財政調整基金を大きく取崩したことから、基金全体で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公共施設の老朽化に伴う投資的経費の増嵩や、赤穂市民病院の経営安定化などのため、今後も「財政調整基金」の取崩しを予定しており、基金全体として減少傾向となる。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都市施設等整備事業基金：都市計画事業及び産業振興事業等の円滑かつ適正な執行。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健康管理施設整備基金：市民の健康の保持と増進及び疾病予防の促進等、健康づくりに資する施設の整備。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都市施設等整備事業基金：土地区画整理事業等の推進に伴い、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赤穂ふるさとづくり基金：ふるさとづくり寄付金が増加傾向であり、基金残高は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財政調整基金において、前年度決算剰余金として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万円を積立てたものの、財源不足のため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億円を取崩したこと等により、財政調整基金残高は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以上となるように努めており、将来的に発生する公共施設の老朽化に伴う施設等の改修・修繕等にも機動的な対応ができるよう運用していく。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減債基金残高は、基金運用利子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今後想定される公共施設の更新等、起債を活用した投資的事業の増嵩に伴う元利償還金の増加に備え、毎年度計画的に積立てを行う。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年代の人口増加に伴い整備された施設が多いため、高い比率となっている。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赤穂市公共施設等総合管理計画等に基づき、施設の統廃合、ダウンサイジング等によるストック量の最適化に加え、長寿命化の推進、予防保全など公共施設の適正管理に努める。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148862</xdr:rowOff>
    </xdr:from>
    <xdr:to>
      <xdr:col>23</xdr:col>
      <xdr:colOff>136525</xdr:colOff>
      <xdr:row>35</xdr:row>
      <xdr:rowOff>79012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7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63789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66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139609</xdr:rowOff>
    </xdr:from>
    <xdr:to>
      <xdr:col>19</xdr:col>
      <xdr:colOff>187325</xdr:colOff>
      <xdr:row>35</xdr:row>
      <xdr:rowOff>69759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7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18959</xdr:rowOff>
    </xdr:from>
    <xdr:to>
      <xdr:col>23</xdr:col>
      <xdr:colOff>85725</xdr:colOff>
      <xdr:row>35</xdr:row>
      <xdr:rowOff>28212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79123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68671</xdr:rowOff>
    </xdr:from>
    <xdr:to>
      <xdr:col>15</xdr:col>
      <xdr:colOff>187325</xdr:colOff>
      <xdr:row>34</xdr:row>
      <xdr:rowOff>170271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119471</xdr:rowOff>
    </xdr:from>
    <xdr:to>
      <xdr:col>19</xdr:col>
      <xdr:colOff>136525</xdr:colOff>
      <xdr:row>35</xdr:row>
      <xdr:rowOff>18959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720296"/>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124188</xdr:rowOff>
    </xdr:from>
    <xdr:to>
      <xdr:col>11</xdr:col>
      <xdr:colOff>187325</xdr:colOff>
      <xdr:row>35</xdr:row>
      <xdr:rowOff>54338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119471</xdr:rowOff>
    </xdr:from>
    <xdr:to>
      <xdr:col>15</xdr:col>
      <xdr:colOff>136525</xdr:colOff>
      <xdr:row>35</xdr:row>
      <xdr:rowOff>3538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527300" y="672029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60886</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83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161398</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45465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と比較して、公営企業債等繰入見込額が減少ことなどにより将来負担額は減少したものの、扶助費などの経常経費が増加したことにより、債務償還に充当できる一般財源等が減少したことなどから、債務償還比率は上昇した。</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160107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73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152054</xdr:rowOff>
    </xdr:from>
    <xdr:to>
      <xdr:col>72</xdr:col>
      <xdr:colOff>123825</xdr:colOff>
      <xdr:row>29</xdr:row>
      <xdr:rowOff>82204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7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31404</xdr:rowOff>
    </xdr:from>
    <xdr:to>
      <xdr:col>76</xdr:col>
      <xdr:colOff>22225</xdr:colOff>
      <xdr:row>29</xdr:row>
      <xdr:rowOff>61030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5774979"/>
          <a:ext cx="711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16658</xdr:rowOff>
    </xdr:from>
    <xdr:to>
      <xdr:col>68</xdr:col>
      <xdr:colOff>123825</xdr:colOff>
      <xdr:row>30</xdr:row>
      <xdr:rowOff>118258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31404</xdr:rowOff>
    </xdr:from>
    <xdr:to>
      <xdr:col>72</xdr:col>
      <xdr:colOff>73025</xdr:colOff>
      <xdr:row>30</xdr:row>
      <xdr:rowOff>67458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774979"/>
          <a:ext cx="762000" cy="20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10181</xdr:rowOff>
    </xdr:from>
    <xdr:to>
      <xdr:col>64</xdr:col>
      <xdr:colOff>123825</xdr:colOff>
      <xdr:row>30</xdr:row>
      <xdr:rowOff>111781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2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60981</xdr:rowOff>
    </xdr:from>
    <xdr:to>
      <xdr:col>68</xdr:col>
      <xdr:colOff>73025</xdr:colOff>
      <xdr:row>30</xdr:row>
      <xdr:rowOff>67458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597600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705</xdr:rowOff>
    </xdr:from>
    <xdr:to>
      <xdr:col>60</xdr:col>
      <xdr:colOff>123825</xdr:colOff>
      <xdr:row>30</xdr:row>
      <xdr:rowOff>102305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51505</xdr:rowOff>
    </xdr:from>
    <xdr:to>
      <xdr:col>64</xdr:col>
      <xdr:colOff>73025</xdr:colOff>
      <xdr:row>30</xdr:row>
      <xdr:rowOff>60981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966530"/>
          <a:ext cx="762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98731</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49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109385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02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102908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1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93432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00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118745</xdr:rowOff>
    </xdr:from>
    <xdr:to>
      <xdr:col>24</xdr:col>
      <xdr:colOff>114300</xdr:colOff>
      <xdr:row>41</xdr:row>
      <xdr:rowOff>48895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33672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89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169545</xdr:rowOff>
    </xdr:from>
    <xdr:to>
      <xdr:col>24</xdr:col>
      <xdr:colOff>63500</xdr:colOff>
      <xdr:row>41</xdr:row>
      <xdr:rowOff>7620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70275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143510</xdr:rowOff>
    </xdr:from>
    <xdr:to>
      <xdr:col>15</xdr:col>
      <xdr:colOff>101600</xdr:colOff>
      <xdr:row>41</xdr:row>
      <xdr:rowOff>73660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xdr:rowOff>
    </xdr:from>
    <xdr:to>
      <xdr:col>19</xdr:col>
      <xdr:colOff>177800</xdr:colOff>
      <xdr:row>41</xdr:row>
      <xdr:rowOff>22860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7037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38735</xdr:rowOff>
    </xdr:from>
    <xdr:to>
      <xdr:col>10</xdr:col>
      <xdr:colOff>165100</xdr:colOff>
      <xdr:row>41</xdr:row>
      <xdr:rowOff>140335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22860</xdr:rowOff>
    </xdr:from>
    <xdr:to>
      <xdr:col>15</xdr:col>
      <xdr:colOff>50800</xdr:colOff>
      <xdr:row>41</xdr:row>
      <xdr:rowOff>89535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70523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64787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131462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161874</xdr:rowOff>
    </xdr:from>
    <xdr:to>
      <xdr:col>55</xdr:col>
      <xdr:colOff>50800</xdr:colOff>
      <xdr:row>40</xdr:row>
      <xdr:rowOff>92024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68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140301</xdr:rowOff>
    </xdr:from>
    <xdr:ext cx="469744"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682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165112</xdr:rowOff>
    </xdr:from>
    <xdr:to>
      <xdr:col>50</xdr:col>
      <xdr:colOff>165100</xdr:colOff>
      <xdr:row>40</xdr:row>
      <xdr:rowOff>95262</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68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41224</xdr:rowOff>
    </xdr:from>
    <xdr:to>
      <xdr:col>55</xdr:col>
      <xdr:colOff>0</xdr:colOff>
      <xdr:row>40</xdr:row>
      <xdr:rowOff>44462</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6899224"/>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169304</xdr:rowOff>
    </xdr:from>
    <xdr:to>
      <xdr:col>46</xdr:col>
      <xdr:colOff>38100</xdr:colOff>
      <xdr:row>40</xdr:row>
      <xdr:rowOff>99454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68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44462</xdr:rowOff>
    </xdr:from>
    <xdr:to>
      <xdr:col>50</xdr:col>
      <xdr:colOff>114300</xdr:colOff>
      <xdr:row>40</xdr:row>
      <xdr:rowOff>48654</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690246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2502</xdr:rowOff>
    </xdr:from>
    <xdr:to>
      <xdr:col>41</xdr:col>
      <xdr:colOff>101600</xdr:colOff>
      <xdr:row>40</xdr:row>
      <xdr:rowOff>104102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68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48654</xdr:rowOff>
    </xdr:from>
    <xdr:to>
      <xdr:col>45</xdr:col>
      <xdr:colOff>177800</xdr:colOff>
      <xdr:row>40</xdr:row>
      <xdr:rowOff>53302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690665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86389</xdr:rowOff>
    </xdr:from>
    <xdr:ext cx="469744"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91727" y="69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90581</xdr:rowOff>
    </xdr:from>
    <xdr:ext cx="469744"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515427" y="69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95229</xdr:rowOff>
    </xdr:from>
    <xdr:ext cx="469744"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626427" y="69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E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E00-0000A7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00000000-0008-0000-0E00-0000A9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E00-0000AB000000}"/>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113030</xdr:rowOff>
    </xdr:from>
    <xdr:to>
      <xdr:col>24</xdr:col>
      <xdr:colOff>114300</xdr:colOff>
      <xdr:row>62</xdr:row>
      <xdr:rowOff>43180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4584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91457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E00-0000B7000000}"/>
            </a:ext>
          </a:extLst>
        </xdr:cNvPr>
        <xdr:cNvSpPr txBox="1"/>
      </xdr:nvSpPr>
      <xdr:spPr>
        <a:xfrm>
          <a:off x="46736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61</xdr:row>
      <xdr:rowOff>163830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3797300" y="106127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88265</xdr:rowOff>
    </xdr:from>
    <xdr:to>
      <xdr:col>15</xdr:col>
      <xdr:colOff>101600</xdr:colOff>
      <xdr:row>62</xdr:row>
      <xdr:rowOff>18415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2857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139065</xdr:rowOff>
    </xdr:from>
    <xdr:to>
      <xdr:col>19</xdr:col>
      <xdr:colOff>177800</xdr:colOff>
      <xdr:row>61</xdr:row>
      <xdr:rowOff>154305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908300" y="105975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135255</xdr:rowOff>
    </xdr:from>
    <xdr:to>
      <xdr:col>15</xdr:col>
      <xdr:colOff>50800</xdr:colOff>
      <xdr:row>61</xdr:row>
      <xdr:rowOff>139065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019300" y="105937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9542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154915</xdr:rowOff>
    </xdr:from>
    <xdr:to>
      <xdr:col>55</xdr:col>
      <xdr:colOff>50800</xdr:colOff>
      <xdr:row>61</xdr:row>
      <xdr:rowOff>85065</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4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6342</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29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164107</xdr:rowOff>
    </xdr:from>
    <xdr:to>
      <xdr:col>50</xdr:col>
      <xdr:colOff>165100</xdr:colOff>
      <xdr:row>61</xdr:row>
      <xdr:rowOff>94257</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4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34265</xdr:rowOff>
    </xdr:from>
    <xdr:to>
      <xdr:col>55</xdr:col>
      <xdr:colOff>0</xdr:colOff>
      <xdr:row>61</xdr:row>
      <xdr:rowOff>43457</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049271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1708</xdr:rowOff>
    </xdr:from>
    <xdr:to>
      <xdr:col>46</xdr:col>
      <xdr:colOff>38100</xdr:colOff>
      <xdr:row>61</xdr:row>
      <xdr:rowOff>103308</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43457</xdr:rowOff>
    </xdr:from>
    <xdr:to>
      <xdr:col>50</xdr:col>
      <xdr:colOff>114300</xdr:colOff>
      <xdr:row>61</xdr:row>
      <xdr:rowOff>52508</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0501907"/>
          <a:ext cx="889000" cy="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14680</xdr:rowOff>
    </xdr:from>
    <xdr:to>
      <xdr:col>41</xdr:col>
      <xdr:colOff>101600</xdr:colOff>
      <xdr:row>61</xdr:row>
      <xdr:rowOff>116280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4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52508</xdr:rowOff>
    </xdr:from>
    <xdr:to>
      <xdr:col>45</xdr:col>
      <xdr:colOff>177800</xdr:colOff>
      <xdr:row>61</xdr:row>
      <xdr:rowOff>65480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0510958"/>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110784</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27095" y="1022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119835</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50795" y="1023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132807</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61795" y="102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E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0000000-0008-0000-0E00-000016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E00-000018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E00-00001A010000}"/>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76216</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E00-000026010000}"/>
            </a:ext>
          </a:extLst>
        </xdr:cNvPr>
        <xdr:cNvSpPr txBox="1"/>
      </xdr:nvSpPr>
      <xdr:spPr>
        <a:xfrm>
          <a:off x="4673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148589</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3797300" y="141751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116205</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2908300" y="1414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53339</xdr:rowOff>
    </xdr:from>
    <xdr:to>
      <xdr:col>15</xdr:col>
      <xdr:colOff>50800</xdr:colOff>
      <xdr:row>82</xdr:row>
      <xdr:rowOff>83820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019300" y="14112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E00-00002D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E00-00002E01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E00-00002F010000}"/>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E00-000030010000}"/>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158132</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120666</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E00-00004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E00-00004E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E00-000050010000}"/>
            </a:ext>
          </a:extLst>
        </xdr:cNvPr>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68072</xdr:rowOff>
    </xdr:from>
    <xdr:to>
      <xdr:col>55</xdr:col>
      <xdr:colOff>50800</xdr:colOff>
      <xdr:row>84</xdr:row>
      <xdr:rowOff>169672</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104267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90949</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E00-00005C010000}"/>
            </a:ext>
          </a:extLst>
        </xdr:cNvPr>
        <xdr:cNvSpPr txBox="1"/>
      </xdr:nvSpPr>
      <xdr:spPr>
        <a:xfrm>
          <a:off x="10515600" y="143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118872</xdr:rowOff>
    </xdr:from>
    <xdr:to>
      <xdr:col>55</xdr:col>
      <xdr:colOff>0</xdr:colOff>
      <xdr:row>84</xdr:row>
      <xdr:rowOff>121920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9639300" y="145206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74549</xdr:rowOff>
    </xdr:from>
    <xdr:to>
      <xdr:col>46</xdr:col>
      <xdr:colOff>38100</xdr:colOff>
      <xdr:row>85</xdr:row>
      <xdr:rowOff>4699</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8699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125349</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8750300" y="145237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77978</xdr:rowOff>
    </xdr:from>
    <xdr:to>
      <xdr:col>41</xdr:col>
      <xdr:colOff>101600</xdr:colOff>
      <xdr:row>85</xdr:row>
      <xdr:rowOff>8128</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7810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125349</xdr:rowOff>
    </xdr:from>
    <xdr:to>
      <xdr:col>45</xdr:col>
      <xdr:colOff>177800</xdr:colOff>
      <xdr:row>84</xdr:row>
      <xdr:rowOff>128778</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7861300" y="1452714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55" name="n_1aveValue【公営住宅】&#10;一人当たり面積">
          <a:extLst>
            <a:ext uri="{FF2B5EF4-FFF2-40B4-BE49-F238E27FC236}">
              <a16:creationId xmlns:a16="http://schemas.microsoft.com/office/drawing/2014/main" id="{00000000-0008-0000-0E00-000063010000}"/>
            </a:ext>
          </a:extLst>
        </xdr:cNvPr>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56" name="n_2aveValue【公営住宅】&#10;一人当たり面積">
          <a:extLst>
            <a:ext uri="{FF2B5EF4-FFF2-40B4-BE49-F238E27FC236}">
              <a16:creationId xmlns:a16="http://schemas.microsoft.com/office/drawing/2014/main" id="{00000000-0008-0000-0E00-000064010000}"/>
            </a:ext>
          </a:extLst>
        </xdr:cNvPr>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57" name="n_3aveValue【公営住宅】&#10;一人当たり面積">
          <a:extLst>
            <a:ext uri="{FF2B5EF4-FFF2-40B4-BE49-F238E27FC236}">
              <a16:creationId xmlns:a16="http://schemas.microsoft.com/office/drawing/2014/main" id="{00000000-0008-0000-0E00-000065010000}"/>
            </a:ext>
          </a:extLst>
        </xdr:cNvPr>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a:extLst>
            <a:ext uri="{FF2B5EF4-FFF2-40B4-BE49-F238E27FC236}">
              <a16:creationId xmlns:a16="http://schemas.microsoft.com/office/drawing/2014/main" id="{00000000-0008-0000-0E00-00006601000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17797</xdr:rowOff>
    </xdr:from>
    <xdr:ext cx="469744" cy="259045"/>
    <xdr:sp macro="" textlink="">
      <xdr:nvSpPr>
        <xdr:cNvPr id="359" name="n_1mainValue【公営住宅】&#10;一人当たり面積">
          <a:extLst>
            <a:ext uri="{FF2B5EF4-FFF2-40B4-BE49-F238E27FC236}">
              <a16:creationId xmlns:a16="http://schemas.microsoft.com/office/drawing/2014/main" id="{00000000-0008-0000-0E00-000067010000}"/>
            </a:ext>
          </a:extLst>
        </xdr:cNvPr>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21226</xdr:rowOff>
    </xdr:from>
    <xdr:ext cx="469744" cy="259045"/>
    <xdr:sp macro="" textlink="">
      <xdr:nvSpPr>
        <xdr:cNvPr id="360" name="n_2mainValue【公営住宅】&#10;一人当たり面積">
          <a:extLst>
            <a:ext uri="{FF2B5EF4-FFF2-40B4-BE49-F238E27FC236}">
              <a16:creationId xmlns:a16="http://schemas.microsoft.com/office/drawing/2014/main" id="{00000000-0008-0000-0E00-000068010000}"/>
            </a:ext>
          </a:extLst>
        </xdr:cNvPr>
        <xdr:cNvSpPr txBox="1"/>
      </xdr:nvSpPr>
      <xdr:spPr>
        <a:xfrm>
          <a:off x="85154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24655</xdr:rowOff>
    </xdr:from>
    <xdr:ext cx="469744" cy="259045"/>
    <xdr:sp macro="" textlink="">
      <xdr:nvSpPr>
        <xdr:cNvPr id="361" name="n_3mainValue【公営住宅】&#10;一人当たり面積">
          <a:extLst>
            <a:ext uri="{FF2B5EF4-FFF2-40B4-BE49-F238E27FC236}">
              <a16:creationId xmlns:a16="http://schemas.microsoft.com/office/drawing/2014/main" id="{00000000-0008-0000-0E00-000069010000}"/>
            </a:ext>
          </a:extLst>
        </xdr:cNvPr>
        <xdr:cNvSpPr txBox="1"/>
      </xdr:nvSpPr>
      <xdr:spPr>
        <a:xfrm>
          <a:off x="76264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73661</xdr:rowOff>
    </xdr:from>
    <xdr:to>
      <xdr:col>24</xdr:col>
      <xdr:colOff>62865</xdr:colOff>
      <xdr:row>107</xdr:row>
      <xdr:rowOff>69850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4634865" y="17218661"/>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6" name="【港湾・漁港】&#10;有形固定資産減価償却率最小値テキスト">
          <a:extLst>
            <a:ext uri="{FF2B5EF4-FFF2-40B4-BE49-F238E27FC236}">
              <a16:creationId xmlns:a16="http://schemas.microsoft.com/office/drawing/2014/main" id="{00000000-0008-0000-0E00-000082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20338</xdr:rowOff>
    </xdr:from>
    <xdr:ext cx="340478" cy="259045"/>
    <xdr:sp macro="" textlink="">
      <xdr:nvSpPr>
        <xdr:cNvPr id="388" name="【港湾・漁港】&#10;有形固定資産減価償却率最大値テキスト">
          <a:extLst>
            <a:ext uri="{FF2B5EF4-FFF2-40B4-BE49-F238E27FC236}">
              <a16:creationId xmlns:a16="http://schemas.microsoft.com/office/drawing/2014/main" id="{00000000-0008-0000-0E00-000084010000}"/>
            </a:ext>
          </a:extLst>
        </xdr:cNvPr>
        <xdr:cNvSpPr txBox="1"/>
      </xdr:nvSpPr>
      <xdr:spPr>
        <a:xfrm>
          <a:off x="4673600" y="16993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73661</xdr:rowOff>
    </xdr:from>
    <xdr:to>
      <xdr:col>24</xdr:col>
      <xdr:colOff>152400</xdr:colOff>
      <xdr:row>100</xdr:row>
      <xdr:rowOff>73661</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4546600" y="1721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90" name="【港湾・漁港】&#10;有形固定資産減価償却率平均値テキスト">
          <a:extLst>
            <a:ext uri="{FF2B5EF4-FFF2-40B4-BE49-F238E27FC236}">
              <a16:creationId xmlns:a16="http://schemas.microsoft.com/office/drawing/2014/main" id="{00000000-0008-0000-0E00-000086010000}"/>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115570</xdr:rowOff>
    </xdr:from>
    <xdr:to>
      <xdr:col>24</xdr:col>
      <xdr:colOff>114300</xdr:colOff>
      <xdr:row>104</xdr:row>
      <xdr:rowOff>45720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45847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76200</xdr:rowOff>
    </xdr:from>
    <xdr:to>
      <xdr:col>20</xdr:col>
      <xdr:colOff>38100</xdr:colOff>
      <xdr:row>104</xdr:row>
      <xdr:rowOff>6350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3746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11430</xdr:rowOff>
    </xdr:from>
    <xdr:to>
      <xdr:col>10</xdr:col>
      <xdr:colOff>165100</xdr:colOff>
      <xdr:row>106</xdr:row>
      <xdr:rowOff>113030</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968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156211</xdr:rowOff>
    </xdr:from>
    <xdr:to>
      <xdr:col>6</xdr:col>
      <xdr:colOff>38100</xdr:colOff>
      <xdr:row>105</xdr:row>
      <xdr:rowOff>86361</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079500" y="179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22861</xdr:rowOff>
    </xdr:from>
    <xdr:to>
      <xdr:col>24</xdr:col>
      <xdr:colOff>114300</xdr:colOff>
      <xdr:row>100</xdr:row>
      <xdr:rowOff>124461</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45847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147338</xdr:rowOff>
    </xdr:from>
    <xdr:ext cx="340478" cy="259045"/>
    <xdr:sp macro="" textlink="">
      <xdr:nvSpPr>
        <xdr:cNvPr id="402" name="【港湾・漁港】&#10;有形固定資産減価償却率該当値テキスト">
          <a:extLst>
            <a:ext uri="{FF2B5EF4-FFF2-40B4-BE49-F238E27FC236}">
              <a16:creationId xmlns:a16="http://schemas.microsoft.com/office/drawing/2014/main" id="{00000000-0008-0000-0E00-000092010000}"/>
            </a:ext>
          </a:extLst>
        </xdr:cNvPr>
        <xdr:cNvSpPr txBox="1"/>
      </xdr:nvSpPr>
      <xdr:spPr>
        <a:xfrm>
          <a:off x="4673600" y="17120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167639</xdr:rowOff>
    </xdr:from>
    <xdr:to>
      <xdr:col>20</xdr:col>
      <xdr:colOff>38100</xdr:colOff>
      <xdr:row>100</xdr:row>
      <xdr:rowOff>97789</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3746500" y="171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46989</xdr:rowOff>
    </xdr:from>
    <xdr:to>
      <xdr:col>24</xdr:col>
      <xdr:colOff>63500</xdr:colOff>
      <xdr:row>100</xdr:row>
      <xdr:rowOff>73661</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3797300" y="171919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135889</xdr:rowOff>
    </xdr:from>
    <xdr:to>
      <xdr:col>15</xdr:col>
      <xdr:colOff>101600</xdr:colOff>
      <xdr:row>100</xdr:row>
      <xdr:rowOff>66039</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2857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15239</xdr:rowOff>
    </xdr:from>
    <xdr:to>
      <xdr:col>19</xdr:col>
      <xdr:colOff>177800</xdr:colOff>
      <xdr:row>100</xdr:row>
      <xdr:rowOff>46989</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2908300" y="1716023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15239</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2019300" y="1714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168927</xdr:rowOff>
    </xdr:from>
    <xdr:ext cx="405111" cy="259045"/>
    <xdr:sp macro="" textlink="">
      <xdr:nvSpPr>
        <xdr:cNvPr id="409" name="n_1aveValue【港湾・漁港】&#10;有形固定資産減価償却率">
          <a:extLst>
            <a:ext uri="{FF2B5EF4-FFF2-40B4-BE49-F238E27FC236}">
              <a16:creationId xmlns:a16="http://schemas.microsoft.com/office/drawing/2014/main" id="{00000000-0008-0000-0E00-000099010000}"/>
            </a:ext>
          </a:extLst>
        </xdr:cNvPr>
        <xdr:cNvSpPr txBox="1"/>
      </xdr:nvSpPr>
      <xdr:spPr>
        <a:xfrm>
          <a:off x="35820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410" name="n_2aveValue【港湾・漁港】&#10;有形固定資産減価償却率">
          <a:extLst>
            <a:ext uri="{FF2B5EF4-FFF2-40B4-BE49-F238E27FC236}">
              <a16:creationId xmlns:a16="http://schemas.microsoft.com/office/drawing/2014/main" id="{00000000-0008-0000-0E00-00009A010000}"/>
            </a:ext>
          </a:extLst>
        </xdr:cNvPr>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104157</xdr:rowOff>
    </xdr:from>
    <xdr:ext cx="405111" cy="259045"/>
    <xdr:sp macro="" textlink="">
      <xdr:nvSpPr>
        <xdr:cNvPr id="411" name="n_3aveValue【港湾・漁港】&#10;有形固定資産減価償却率">
          <a:extLst>
            <a:ext uri="{FF2B5EF4-FFF2-40B4-BE49-F238E27FC236}">
              <a16:creationId xmlns:a16="http://schemas.microsoft.com/office/drawing/2014/main" id="{00000000-0008-0000-0E00-00009B010000}"/>
            </a:ext>
          </a:extLst>
        </xdr:cNvPr>
        <xdr:cNvSpPr txBox="1"/>
      </xdr:nvSpPr>
      <xdr:spPr>
        <a:xfrm>
          <a:off x="1816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102888</xdr:rowOff>
    </xdr:from>
    <xdr:ext cx="405111" cy="259045"/>
    <xdr:sp macro="" textlink="">
      <xdr:nvSpPr>
        <xdr:cNvPr id="412" name="n_4aveValue【港湾・漁港】&#10;有形固定資産減価償却率">
          <a:extLst>
            <a:ext uri="{FF2B5EF4-FFF2-40B4-BE49-F238E27FC236}">
              <a16:creationId xmlns:a16="http://schemas.microsoft.com/office/drawing/2014/main" id="{00000000-0008-0000-0E00-00009C010000}"/>
            </a:ext>
          </a:extLst>
        </xdr:cNvPr>
        <xdr:cNvSpPr txBox="1"/>
      </xdr:nvSpPr>
      <xdr:spPr>
        <a:xfrm>
          <a:off x="927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114316</xdr:rowOff>
    </xdr:from>
    <xdr:ext cx="340478" cy="259045"/>
    <xdr:sp macro="" textlink="">
      <xdr:nvSpPr>
        <xdr:cNvPr id="413" name="n_1mainValue【港湾・漁港】&#10;有形固定資産減価償却率">
          <a:extLst>
            <a:ext uri="{FF2B5EF4-FFF2-40B4-BE49-F238E27FC236}">
              <a16:creationId xmlns:a16="http://schemas.microsoft.com/office/drawing/2014/main" id="{00000000-0008-0000-0E00-00009D010000}"/>
            </a:ext>
          </a:extLst>
        </xdr:cNvPr>
        <xdr:cNvSpPr txBox="1"/>
      </xdr:nvSpPr>
      <xdr:spPr>
        <a:xfrm>
          <a:off x="3614361"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82566</xdr:rowOff>
    </xdr:from>
    <xdr:ext cx="340478" cy="259045"/>
    <xdr:sp macro="" textlink="">
      <xdr:nvSpPr>
        <xdr:cNvPr id="414" name="n_2mainValue【港湾・漁港】&#10;有形固定資産減価償却率">
          <a:extLst>
            <a:ext uri="{FF2B5EF4-FFF2-40B4-BE49-F238E27FC236}">
              <a16:creationId xmlns:a16="http://schemas.microsoft.com/office/drawing/2014/main" id="{00000000-0008-0000-0E00-00009E010000}"/>
            </a:ext>
          </a:extLst>
        </xdr:cNvPr>
        <xdr:cNvSpPr txBox="1"/>
      </xdr:nvSpPr>
      <xdr:spPr>
        <a:xfrm>
          <a:off x="2738061" y="1688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67327</xdr:rowOff>
    </xdr:from>
    <xdr:ext cx="340478" cy="259045"/>
    <xdr:sp macro="" textlink="">
      <xdr:nvSpPr>
        <xdr:cNvPr id="415" name="n_3mainValue【港湾・漁港】&#10;有形固定資産減価償却率">
          <a:extLst>
            <a:ext uri="{FF2B5EF4-FFF2-40B4-BE49-F238E27FC236}">
              <a16:creationId xmlns:a16="http://schemas.microsoft.com/office/drawing/2014/main" id="{00000000-0008-0000-0E00-00009F010000}"/>
            </a:ext>
          </a:extLst>
        </xdr:cNvPr>
        <xdr:cNvSpPr txBox="1"/>
      </xdr:nvSpPr>
      <xdr:spPr>
        <a:xfrm>
          <a:off x="1849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id="{00000000-0008-0000-0E00-0000B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42" name="【港湾・漁港】&#10;一人当たり有形固定資産（償却資産）額最小値テキスト">
          <a:extLst>
            <a:ext uri="{FF2B5EF4-FFF2-40B4-BE49-F238E27FC236}">
              <a16:creationId xmlns:a16="http://schemas.microsoft.com/office/drawing/2014/main" id="{00000000-0008-0000-0E00-0000BA010000}"/>
            </a:ext>
          </a:extLst>
        </xdr:cNvPr>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44" name="【港湾・漁港】&#10;一人当たり有形固定資産（償却資産）額最大値テキスト">
          <a:extLst>
            <a:ext uri="{FF2B5EF4-FFF2-40B4-BE49-F238E27FC236}">
              <a16:creationId xmlns:a16="http://schemas.microsoft.com/office/drawing/2014/main" id="{00000000-0008-0000-0E00-0000BC010000}"/>
            </a:ext>
          </a:extLst>
        </xdr:cNvPr>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46" name="【港湾・漁港】&#10;一人当たり有形固定資産（償却資産）額平均値テキスト">
          <a:extLst>
            <a:ext uri="{FF2B5EF4-FFF2-40B4-BE49-F238E27FC236}">
              <a16:creationId xmlns:a16="http://schemas.microsoft.com/office/drawing/2014/main" id="{00000000-0008-0000-0E00-0000BE010000}"/>
            </a:ext>
          </a:extLst>
        </xdr:cNvPr>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153370</xdr:rowOff>
    </xdr:from>
    <xdr:to>
      <xdr:col>55</xdr:col>
      <xdr:colOff>50800</xdr:colOff>
      <xdr:row>109</xdr:row>
      <xdr:rowOff>83520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0426700" y="186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68297</xdr:rowOff>
    </xdr:from>
    <xdr:ext cx="469744" cy="259045"/>
    <xdr:sp macro="" textlink="">
      <xdr:nvSpPr>
        <xdr:cNvPr id="458" name="【港湾・漁港】&#10;一人当たり有形固定資産（償却資産）額該当値テキスト">
          <a:extLst>
            <a:ext uri="{FF2B5EF4-FFF2-40B4-BE49-F238E27FC236}">
              <a16:creationId xmlns:a16="http://schemas.microsoft.com/office/drawing/2014/main" id="{00000000-0008-0000-0E00-0000CA010000}"/>
            </a:ext>
          </a:extLst>
        </xdr:cNvPr>
        <xdr:cNvSpPr txBox="1"/>
      </xdr:nvSpPr>
      <xdr:spPr>
        <a:xfrm>
          <a:off x="10515600" y="1858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154277</xdr:rowOff>
    </xdr:from>
    <xdr:to>
      <xdr:col>50</xdr:col>
      <xdr:colOff>165100</xdr:colOff>
      <xdr:row>109</xdr:row>
      <xdr:rowOff>84427</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9588500" y="186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32720</xdr:rowOff>
    </xdr:from>
    <xdr:to>
      <xdr:col>55</xdr:col>
      <xdr:colOff>0</xdr:colOff>
      <xdr:row>109</xdr:row>
      <xdr:rowOff>33627</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9639300" y="18720770"/>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155263</xdr:rowOff>
    </xdr:from>
    <xdr:to>
      <xdr:col>46</xdr:col>
      <xdr:colOff>38100</xdr:colOff>
      <xdr:row>109</xdr:row>
      <xdr:rowOff>85413</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8699500" y="186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33627</xdr:rowOff>
    </xdr:from>
    <xdr:to>
      <xdr:col>50</xdr:col>
      <xdr:colOff>114300</xdr:colOff>
      <xdr:row>109</xdr:row>
      <xdr:rowOff>34613</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8750300" y="18721677"/>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155939</xdr:rowOff>
    </xdr:from>
    <xdr:to>
      <xdr:col>41</xdr:col>
      <xdr:colOff>101600</xdr:colOff>
      <xdr:row>109</xdr:row>
      <xdr:rowOff>86089</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7810500" y="186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34613</xdr:rowOff>
    </xdr:from>
    <xdr:to>
      <xdr:col>45</xdr:col>
      <xdr:colOff>177800</xdr:colOff>
      <xdr:row>109</xdr:row>
      <xdr:rowOff>35289</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7861300" y="18722663"/>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65" name="n_1aveValue【港湾・漁港】&#10;一人当たり有形固定資産（償却資産）額">
          <a:extLst>
            <a:ext uri="{FF2B5EF4-FFF2-40B4-BE49-F238E27FC236}">
              <a16:creationId xmlns:a16="http://schemas.microsoft.com/office/drawing/2014/main" id="{00000000-0008-0000-0E00-0000D1010000}"/>
            </a:ext>
          </a:extLst>
        </xdr:cNvPr>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66" name="n_2aveValue【港湾・漁港】&#10;一人当たり有形固定資産（償却資産）額">
          <a:extLst>
            <a:ext uri="{FF2B5EF4-FFF2-40B4-BE49-F238E27FC236}">
              <a16:creationId xmlns:a16="http://schemas.microsoft.com/office/drawing/2014/main" id="{00000000-0008-0000-0E00-0000D2010000}"/>
            </a:ext>
          </a:extLst>
        </xdr:cNvPr>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67" name="n_3aveValue【港湾・漁港】&#10;一人当たり有形固定資産（償却資産）額">
          <a:extLst>
            <a:ext uri="{FF2B5EF4-FFF2-40B4-BE49-F238E27FC236}">
              <a16:creationId xmlns:a16="http://schemas.microsoft.com/office/drawing/2014/main" id="{00000000-0008-0000-0E00-0000D3010000}"/>
            </a:ext>
          </a:extLst>
        </xdr:cNvPr>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68" name="n_4aveValue【港湾・漁港】&#10;一人当たり有形固定資産（償却資産）額">
          <a:extLst>
            <a:ext uri="{FF2B5EF4-FFF2-40B4-BE49-F238E27FC236}">
              <a16:creationId xmlns:a16="http://schemas.microsoft.com/office/drawing/2014/main" id="{00000000-0008-0000-0E00-0000D4010000}"/>
            </a:ext>
          </a:extLst>
        </xdr:cNvPr>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75554</xdr:rowOff>
    </xdr:from>
    <xdr:ext cx="469744" cy="259045"/>
    <xdr:sp macro="" textlink="">
      <xdr:nvSpPr>
        <xdr:cNvPr id="469" name="n_1main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9391728" y="1876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76540</xdr:rowOff>
    </xdr:from>
    <xdr:ext cx="378565" cy="259045"/>
    <xdr:sp macro="" textlink="">
      <xdr:nvSpPr>
        <xdr:cNvPr id="470" name="n_2main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8561017" y="18764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77216</xdr:rowOff>
    </xdr:from>
    <xdr:ext cx="313932" cy="259045"/>
    <xdr:sp macro="" textlink="">
      <xdr:nvSpPr>
        <xdr:cNvPr id="471" name="n_3mainValue【港湾・漁港】&#10;一人当たり有形固定資産（償却資産）額">
          <a:extLst>
            <a:ext uri="{FF2B5EF4-FFF2-40B4-BE49-F238E27FC236}">
              <a16:creationId xmlns:a16="http://schemas.microsoft.com/office/drawing/2014/main" id="{00000000-0008-0000-0E00-0000D7010000}"/>
            </a:ext>
          </a:extLst>
        </xdr:cNvPr>
        <xdr:cNvSpPr txBox="1"/>
      </xdr:nvSpPr>
      <xdr:spPr>
        <a:xfrm>
          <a:off x="7704333" y="1876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a:extLst>
            <a:ext uri="{FF2B5EF4-FFF2-40B4-BE49-F238E27FC236}">
              <a16:creationId xmlns:a16="http://schemas.microsoft.com/office/drawing/2014/main" id="{00000000-0008-0000-0E00-0000E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7" name="【認定こども園・幼稚園・保育所】&#10;有形固定資産減価償却率最小値テキスト">
          <a:extLst>
            <a:ext uri="{FF2B5EF4-FFF2-40B4-BE49-F238E27FC236}">
              <a16:creationId xmlns:a16="http://schemas.microsoft.com/office/drawing/2014/main" id="{00000000-0008-0000-0E00-0000F1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99" name="【認定こども園・幼稚園・保育所】&#10;有形固定資産減価償却率最大値テキスト">
          <a:extLst>
            <a:ext uri="{FF2B5EF4-FFF2-40B4-BE49-F238E27FC236}">
              <a16:creationId xmlns:a16="http://schemas.microsoft.com/office/drawing/2014/main" id="{00000000-0008-0000-0E00-0000F3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01" name="【認定こども園・幼稚園・保育所】&#10;有形固定資産減価償却率平均値テキスト">
          <a:extLst>
            <a:ext uri="{FF2B5EF4-FFF2-40B4-BE49-F238E27FC236}">
              <a16:creationId xmlns:a16="http://schemas.microsoft.com/office/drawing/2014/main" id="{00000000-0008-0000-0E00-0000F5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32402</xdr:rowOff>
    </xdr:from>
    <xdr:ext cx="405111" cy="259045"/>
    <xdr:sp macro="" textlink="">
      <xdr:nvSpPr>
        <xdr:cNvPr id="513" name="【認定こども園・幼稚園・保育所】&#10;有形固定資産減価償却率該当値テキスト">
          <a:extLst>
            <a:ext uri="{FF2B5EF4-FFF2-40B4-BE49-F238E27FC236}">
              <a16:creationId xmlns:a16="http://schemas.microsoft.com/office/drawing/2014/main" id="{00000000-0008-0000-0E00-000001020000}"/>
            </a:ext>
          </a:extLst>
        </xdr:cNvPr>
        <xdr:cNvSpPr txBox="1"/>
      </xdr:nvSpPr>
      <xdr:spPr>
        <a:xfrm>
          <a:off x="16357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104775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5481300" y="65989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83820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4592300" y="6572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147320</xdr:rowOff>
    </xdr:from>
    <xdr:to>
      <xdr:col>72</xdr:col>
      <xdr:colOff>38100</xdr:colOff>
      <xdr:row>38</xdr:row>
      <xdr:rowOff>77470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365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26670</xdr:rowOff>
    </xdr:from>
    <xdr:to>
      <xdr:col>76</xdr:col>
      <xdr:colOff>114300</xdr:colOff>
      <xdr:row>38</xdr:row>
      <xdr:rowOff>57150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3703300" y="6541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20" name="n_1aveValue【認定こども園・幼稚園・保育所】&#10;有形固定資産減価償却率">
          <a:extLst>
            <a:ext uri="{FF2B5EF4-FFF2-40B4-BE49-F238E27FC236}">
              <a16:creationId xmlns:a16="http://schemas.microsoft.com/office/drawing/2014/main" id="{00000000-0008-0000-0E00-00000802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21" name="n_2aveValue【認定こども園・幼稚園・保育所】&#10;有形固定資産減価償却率">
          <a:extLst>
            <a:ext uri="{FF2B5EF4-FFF2-40B4-BE49-F238E27FC236}">
              <a16:creationId xmlns:a16="http://schemas.microsoft.com/office/drawing/2014/main" id="{00000000-0008-0000-0E00-00000902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22" name="n_3aveValue【認定こども園・幼稚園・保育所】&#10;有形固定資産減価償却率">
          <a:extLst>
            <a:ext uri="{FF2B5EF4-FFF2-40B4-BE49-F238E27FC236}">
              <a16:creationId xmlns:a16="http://schemas.microsoft.com/office/drawing/2014/main" id="{00000000-0008-0000-0E00-00000A020000}"/>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23" name="n_4aveValue【認定こども園・幼稚園・保育所】&#10;有形固定資産減価償却率">
          <a:extLst>
            <a:ext uri="{FF2B5EF4-FFF2-40B4-BE49-F238E27FC236}">
              <a16:creationId xmlns:a16="http://schemas.microsoft.com/office/drawing/2014/main" id="{00000000-0008-0000-0E00-00000B02000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524" name="n_1mainValue【認定こども園・幼稚園・保育所】&#10;有形固定資産減価償却率">
          <a:extLst>
            <a:ext uri="{FF2B5EF4-FFF2-40B4-BE49-F238E27FC236}">
              <a16:creationId xmlns:a16="http://schemas.microsoft.com/office/drawing/2014/main" id="{00000000-0008-0000-0E00-00000C020000}"/>
            </a:ext>
          </a:extLst>
        </xdr:cNvPr>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525" name="n_2mainValue【認定こども園・幼稚園・保育所】&#10;有形固定資産減価償却率">
          <a:extLst>
            <a:ext uri="{FF2B5EF4-FFF2-40B4-BE49-F238E27FC236}">
              <a16:creationId xmlns:a16="http://schemas.microsoft.com/office/drawing/2014/main" id="{00000000-0008-0000-0E00-00000D020000}"/>
            </a:ext>
          </a:extLst>
        </xdr:cNvPr>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68597</xdr:rowOff>
    </xdr:from>
    <xdr:ext cx="405111" cy="259045"/>
    <xdr:sp macro="" textlink="">
      <xdr:nvSpPr>
        <xdr:cNvPr id="526" name="n_3mainValue【認定こども園・幼稚園・保育所】&#10;有形固定資産減価償却率">
          <a:extLst>
            <a:ext uri="{FF2B5EF4-FFF2-40B4-BE49-F238E27FC236}">
              <a16:creationId xmlns:a16="http://schemas.microsoft.com/office/drawing/2014/main" id="{00000000-0008-0000-0E00-00000E020000}"/>
            </a:ext>
          </a:extLst>
        </xdr:cNvPr>
        <xdr:cNvSpPr txBox="1"/>
      </xdr:nvSpPr>
      <xdr:spPr>
        <a:xfrm>
          <a:off x="13500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a:extLst>
            <a:ext uri="{FF2B5EF4-FFF2-40B4-BE49-F238E27FC236}">
              <a16:creationId xmlns:a16="http://schemas.microsoft.com/office/drawing/2014/main" id="{00000000-0008-0000-0E00-00002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49" name="【認定こども園・幼稚園・保育所】&#10;一人当たり面積最小値テキスト">
          <a:extLst>
            <a:ext uri="{FF2B5EF4-FFF2-40B4-BE49-F238E27FC236}">
              <a16:creationId xmlns:a16="http://schemas.microsoft.com/office/drawing/2014/main" id="{00000000-0008-0000-0E00-00002502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51" name="【認定こども園・幼稚園・保育所】&#10;一人当たり面積最大値テキスト">
          <a:extLst>
            <a:ext uri="{FF2B5EF4-FFF2-40B4-BE49-F238E27FC236}">
              <a16:creationId xmlns:a16="http://schemas.microsoft.com/office/drawing/2014/main" id="{00000000-0008-0000-0E00-00002702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553" name="【認定こども園・幼稚園・保育所】&#10;一人当たり面積平均値テキスト">
          <a:extLst>
            <a:ext uri="{FF2B5EF4-FFF2-40B4-BE49-F238E27FC236}">
              <a16:creationId xmlns:a16="http://schemas.microsoft.com/office/drawing/2014/main" id="{00000000-0008-0000-0E00-000029020000}"/>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27686</xdr:rowOff>
    </xdr:from>
    <xdr:to>
      <xdr:col>116</xdr:col>
      <xdr:colOff>114300</xdr:colOff>
      <xdr:row>38</xdr:row>
      <xdr:rowOff>129286</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221107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50563</xdr:rowOff>
    </xdr:from>
    <xdr:ext cx="469744" cy="259045"/>
    <xdr:sp macro="" textlink="">
      <xdr:nvSpPr>
        <xdr:cNvPr id="565" name="【認定こども園・幼稚園・保育所】&#10;一人当たり面積該当値テキスト">
          <a:extLst>
            <a:ext uri="{FF2B5EF4-FFF2-40B4-BE49-F238E27FC236}">
              <a16:creationId xmlns:a16="http://schemas.microsoft.com/office/drawing/2014/main" id="{00000000-0008-0000-0E00-000035020000}"/>
            </a:ext>
          </a:extLst>
        </xdr:cNvPr>
        <xdr:cNvSpPr txBox="1"/>
      </xdr:nvSpPr>
      <xdr:spPr>
        <a:xfrm>
          <a:off x="22199600"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32258</xdr:rowOff>
    </xdr:from>
    <xdr:to>
      <xdr:col>112</xdr:col>
      <xdr:colOff>38100</xdr:colOff>
      <xdr:row>38</xdr:row>
      <xdr:rowOff>133858</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21272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78486</xdr:rowOff>
    </xdr:from>
    <xdr:to>
      <xdr:col>116</xdr:col>
      <xdr:colOff>63500</xdr:colOff>
      <xdr:row>38</xdr:row>
      <xdr:rowOff>83058</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21323300" y="65935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2038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83058</xdr:rowOff>
    </xdr:from>
    <xdr:to>
      <xdr:col>111</xdr:col>
      <xdr:colOff>177800</xdr:colOff>
      <xdr:row>38</xdr:row>
      <xdr:rowOff>89916</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20434300" y="65981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45974</xdr:rowOff>
    </xdr:from>
    <xdr:to>
      <xdr:col>102</xdr:col>
      <xdr:colOff>165100</xdr:colOff>
      <xdr:row>38</xdr:row>
      <xdr:rowOff>147574</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9494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89916</xdr:rowOff>
    </xdr:from>
    <xdr:to>
      <xdr:col>107</xdr:col>
      <xdr:colOff>50800</xdr:colOff>
      <xdr:row>38</xdr:row>
      <xdr:rowOff>96774</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19545300" y="66050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72" name="n_1aveValue【認定こども園・幼稚園・保育所】&#10;一人当たり面積">
          <a:extLst>
            <a:ext uri="{FF2B5EF4-FFF2-40B4-BE49-F238E27FC236}">
              <a16:creationId xmlns:a16="http://schemas.microsoft.com/office/drawing/2014/main" id="{00000000-0008-0000-0E00-00003C020000}"/>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73" name="n_2aveValue【認定こども園・幼稚園・保育所】&#10;一人当たり面積">
          <a:extLst>
            <a:ext uri="{FF2B5EF4-FFF2-40B4-BE49-F238E27FC236}">
              <a16:creationId xmlns:a16="http://schemas.microsoft.com/office/drawing/2014/main" id="{00000000-0008-0000-0E00-00003D02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74" name="n_3aveValue【認定こども園・幼稚園・保育所】&#10;一人当たり面積">
          <a:extLst>
            <a:ext uri="{FF2B5EF4-FFF2-40B4-BE49-F238E27FC236}">
              <a16:creationId xmlns:a16="http://schemas.microsoft.com/office/drawing/2014/main" id="{00000000-0008-0000-0E00-00003E020000}"/>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75" name="n_4aveValue【認定こども園・幼稚園・保育所】&#10;一人当たり面積">
          <a:extLst>
            <a:ext uri="{FF2B5EF4-FFF2-40B4-BE49-F238E27FC236}">
              <a16:creationId xmlns:a16="http://schemas.microsoft.com/office/drawing/2014/main" id="{00000000-0008-0000-0E00-00003F02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150385</xdr:rowOff>
    </xdr:from>
    <xdr:ext cx="469744" cy="259045"/>
    <xdr:sp macro="" textlink="">
      <xdr:nvSpPr>
        <xdr:cNvPr id="576" name="n_1mainValue【認定こども園・幼稚園・保育所】&#10;一人当たり面積">
          <a:extLst>
            <a:ext uri="{FF2B5EF4-FFF2-40B4-BE49-F238E27FC236}">
              <a16:creationId xmlns:a16="http://schemas.microsoft.com/office/drawing/2014/main" id="{00000000-0008-0000-0E00-000040020000}"/>
            </a:ext>
          </a:extLst>
        </xdr:cNvPr>
        <xdr:cNvSpPr txBox="1"/>
      </xdr:nvSpPr>
      <xdr:spPr>
        <a:xfrm>
          <a:off x="210757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577" name="n_2mainValue【認定こども園・幼稚園・保育所】&#10;一人当たり面積">
          <a:extLst>
            <a:ext uri="{FF2B5EF4-FFF2-40B4-BE49-F238E27FC236}">
              <a16:creationId xmlns:a16="http://schemas.microsoft.com/office/drawing/2014/main" id="{00000000-0008-0000-0E00-000041020000}"/>
            </a:ext>
          </a:extLst>
        </xdr:cNvPr>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164101</xdr:rowOff>
    </xdr:from>
    <xdr:ext cx="469744" cy="259045"/>
    <xdr:sp macro="" textlink="">
      <xdr:nvSpPr>
        <xdr:cNvPr id="578" name="n_3mainValue【認定こども園・幼稚園・保育所】&#10;一人当たり面積">
          <a:extLst>
            <a:ext uri="{FF2B5EF4-FFF2-40B4-BE49-F238E27FC236}">
              <a16:creationId xmlns:a16="http://schemas.microsoft.com/office/drawing/2014/main" id="{00000000-0008-0000-0E00-000042020000}"/>
            </a:ext>
          </a:extLst>
        </xdr:cNvPr>
        <xdr:cNvSpPr txBox="1"/>
      </xdr:nvSpPr>
      <xdr:spPr>
        <a:xfrm>
          <a:off x="19310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a:extLst>
            <a:ext uri="{FF2B5EF4-FFF2-40B4-BE49-F238E27FC236}">
              <a16:creationId xmlns:a16="http://schemas.microsoft.com/office/drawing/2014/main" id="{00000000-0008-0000-0E00-00005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02" name="【学校施設】&#10;有形固定資産減価償却率最小値テキスト">
          <a:extLst>
            <a:ext uri="{FF2B5EF4-FFF2-40B4-BE49-F238E27FC236}">
              <a16:creationId xmlns:a16="http://schemas.microsoft.com/office/drawing/2014/main" id="{00000000-0008-0000-0E00-00005A02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04" name="【学校施設】&#10;有形固定資産減価償却率最大値テキスト">
          <a:extLst>
            <a:ext uri="{FF2B5EF4-FFF2-40B4-BE49-F238E27FC236}">
              <a16:creationId xmlns:a16="http://schemas.microsoft.com/office/drawing/2014/main" id="{00000000-0008-0000-0E00-00005C02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606" name="【学校施設】&#10;有形固定資産減価償却率平均値テキスト">
          <a:extLst>
            <a:ext uri="{FF2B5EF4-FFF2-40B4-BE49-F238E27FC236}">
              <a16:creationId xmlns:a16="http://schemas.microsoft.com/office/drawing/2014/main" id="{00000000-0008-0000-0E00-00005E020000}"/>
            </a:ext>
          </a:extLst>
        </xdr:cNvPr>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166370</xdr:rowOff>
    </xdr:from>
    <xdr:to>
      <xdr:col>85</xdr:col>
      <xdr:colOff>177800</xdr:colOff>
      <xdr:row>64</xdr:row>
      <xdr:rowOff>96520</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6268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81297</xdr:rowOff>
    </xdr:from>
    <xdr:ext cx="405111" cy="259045"/>
    <xdr:sp macro="" textlink="">
      <xdr:nvSpPr>
        <xdr:cNvPr id="618" name="【学校施設】&#10;有形固定資産減価償却率該当値テキスト">
          <a:extLst>
            <a:ext uri="{FF2B5EF4-FFF2-40B4-BE49-F238E27FC236}">
              <a16:creationId xmlns:a16="http://schemas.microsoft.com/office/drawing/2014/main" id="{00000000-0008-0000-0E00-00006A020000}"/>
            </a:ext>
          </a:extLst>
        </xdr:cNvPr>
        <xdr:cNvSpPr txBox="1"/>
      </xdr:nvSpPr>
      <xdr:spPr>
        <a:xfrm>
          <a:off x="16357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49784</xdr:rowOff>
    </xdr:from>
    <xdr:to>
      <xdr:col>81</xdr:col>
      <xdr:colOff>101600</xdr:colOff>
      <xdr:row>64</xdr:row>
      <xdr:rowOff>151384</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5430500" y="11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45720</xdr:rowOff>
    </xdr:from>
    <xdr:to>
      <xdr:col>85</xdr:col>
      <xdr:colOff>127000</xdr:colOff>
      <xdr:row>64</xdr:row>
      <xdr:rowOff>100584</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5481300" y="110185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63500</xdr:rowOff>
    </xdr:from>
    <xdr:to>
      <xdr:col>76</xdr:col>
      <xdr:colOff>165100</xdr:colOff>
      <xdr:row>64</xdr:row>
      <xdr:rowOff>165100</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4541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100584</xdr:rowOff>
    </xdr:from>
    <xdr:to>
      <xdr:col>81</xdr:col>
      <xdr:colOff>50800</xdr:colOff>
      <xdr:row>64</xdr:row>
      <xdr:rowOff>114300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4592300" y="110733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61214</xdr:rowOff>
    </xdr:from>
    <xdr:to>
      <xdr:col>72</xdr:col>
      <xdr:colOff>38100</xdr:colOff>
      <xdr:row>64</xdr:row>
      <xdr:rowOff>162814</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3652500" y="110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112014</xdr:rowOff>
    </xdr:from>
    <xdr:to>
      <xdr:col>76</xdr:col>
      <xdr:colOff>114300</xdr:colOff>
      <xdr:row>64</xdr:row>
      <xdr:rowOff>114300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3703300" y="110848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625" name="n_1aveValue【学校施設】&#10;有形固定資産減価償却率">
          <a:extLst>
            <a:ext uri="{FF2B5EF4-FFF2-40B4-BE49-F238E27FC236}">
              <a16:creationId xmlns:a16="http://schemas.microsoft.com/office/drawing/2014/main" id="{00000000-0008-0000-0E00-000071020000}"/>
            </a:ext>
          </a:extLst>
        </xdr:cNvPr>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626" name="n_2aveValue【学校施設】&#10;有形固定資産減価償却率">
          <a:extLst>
            <a:ext uri="{FF2B5EF4-FFF2-40B4-BE49-F238E27FC236}">
              <a16:creationId xmlns:a16="http://schemas.microsoft.com/office/drawing/2014/main" id="{00000000-0008-0000-0E00-000072020000}"/>
            </a:ext>
          </a:extLst>
        </xdr:cNvPr>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627" name="n_3aveValue【学校施設】&#10;有形固定資産減価償却率">
          <a:extLst>
            <a:ext uri="{FF2B5EF4-FFF2-40B4-BE49-F238E27FC236}">
              <a16:creationId xmlns:a16="http://schemas.microsoft.com/office/drawing/2014/main" id="{00000000-0008-0000-0E00-000073020000}"/>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28" name="n_4aveValue【学校施設】&#10;有形固定資産減価償却率">
          <a:extLst>
            <a:ext uri="{FF2B5EF4-FFF2-40B4-BE49-F238E27FC236}">
              <a16:creationId xmlns:a16="http://schemas.microsoft.com/office/drawing/2014/main" id="{00000000-0008-0000-0E00-000074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142511</xdr:rowOff>
    </xdr:from>
    <xdr:ext cx="405111" cy="259045"/>
    <xdr:sp macro="" textlink="">
      <xdr:nvSpPr>
        <xdr:cNvPr id="629" name="n_1mainValue【学校施設】&#10;有形固定資産減価償却率">
          <a:extLst>
            <a:ext uri="{FF2B5EF4-FFF2-40B4-BE49-F238E27FC236}">
              <a16:creationId xmlns:a16="http://schemas.microsoft.com/office/drawing/2014/main" id="{00000000-0008-0000-0E00-000075020000}"/>
            </a:ext>
          </a:extLst>
        </xdr:cNvPr>
        <xdr:cNvSpPr txBox="1"/>
      </xdr:nvSpPr>
      <xdr:spPr>
        <a:xfrm>
          <a:off x="15266044" y="1111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156227</xdr:rowOff>
    </xdr:from>
    <xdr:ext cx="405111" cy="259045"/>
    <xdr:sp macro="" textlink="">
      <xdr:nvSpPr>
        <xdr:cNvPr id="630" name="n_2mainValue【学校施設】&#10;有形固定資産減価償却率">
          <a:extLst>
            <a:ext uri="{FF2B5EF4-FFF2-40B4-BE49-F238E27FC236}">
              <a16:creationId xmlns:a16="http://schemas.microsoft.com/office/drawing/2014/main" id="{00000000-0008-0000-0E00-000076020000}"/>
            </a:ext>
          </a:extLst>
        </xdr:cNvPr>
        <xdr:cNvSpPr txBox="1"/>
      </xdr:nvSpPr>
      <xdr:spPr>
        <a:xfrm>
          <a:off x="14389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153941</xdr:rowOff>
    </xdr:from>
    <xdr:ext cx="405111" cy="259045"/>
    <xdr:sp macro="" textlink="">
      <xdr:nvSpPr>
        <xdr:cNvPr id="631" name="n_3mainValue【学校施設】&#10;有形固定資産減価償却率">
          <a:extLst>
            <a:ext uri="{FF2B5EF4-FFF2-40B4-BE49-F238E27FC236}">
              <a16:creationId xmlns:a16="http://schemas.microsoft.com/office/drawing/2014/main" id="{00000000-0008-0000-0E00-000077020000}"/>
            </a:ext>
          </a:extLst>
        </xdr:cNvPr>
        <xdr:cNvSpPr txBox="1"/>
      </xdr:nvSpPr>
      <xdr:spPr>
        <a:xfrm>
          <a:off x="13500744" y="1112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学校施設】&#10;一人当たり面積グラフ枠">
          <a:extLst>
            <a:ext uri="{FF2B5EF4-FFF2-40B4-BE49-F238E27FC236}">
              <a16:creationId xmlns:a16="http://schemas.microsoft.com/office/drawing/2014/main" id="{00000000-0008-0000-0E00-00008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57" name="【学校施設】&#10;一人当たり面積最小値テキスト">
          <a:extLst>
            <a:ext uri="{FF2B5EF4-FFF2-40B4-BE49-F238E27FC236}">
              <a16:creationId xmlns:a16="http://schemas.microsoft.com/office/drawing/2014/main" id="{00000000-0008-0000-0E00-00009102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59" name="【学校施設】&#10;一人当たり面積最大値テキスト">
          <a:extLst>
            <a:ext uri="{FF2B5EF4-FFF2-40B4-BE49-F238E27FC236}">
              <a16:creationId xmlns:a16="http://schemas.microsoft.com/office/drawing/2014/main" id="{00000000-0008-0000-0E00-00009302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661" name="【学校施設】&#10;一人当たり面積平均値テキスト">
          <a:extLst>
            <a:ext uri="{FF2B5EF4-FFF2-40B4-BE49-F238E27FC236}">
              <a16:creationId xmlns:a16="http://schemas.microsoft.com/office/drawing/2014/main" id="{00000000-0008-0000-0E00-000095020000}"/>
            </a:ext>
          </a:extLst>
        </xdr:cNvPr>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46736</xdr:rowOff>
    </xdr:from>
    <xdr:to>
      <xdr:col>116</xdr:col>
      <xdr:colOff>114300</xdr:colOff>
      <xdr:row>60</xdr:row>
      <xdr:rowOff>148336</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22110700" y="103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25163</xdr:rowOff>
    </xdr:from>
    <xdr:ext cx="469744" cy="259045"/>
    <xdr:sp macro="" textlink="">
      <xdr:nvSpPr>
        <xdr:cNvPr id="673" name="【学校施設】&#10;一人当たり面積該当値テキスト">
          <a:extLst>
            <a:ext uri="{FF2B5EF4-FFF2-40B4-BE49-F238E27FC236}">
              <a16:creationId xmlns:a16="http://schemas.microsoft.com/office/drawing/2014/main" id="{00000000-0008-0000-0E00-0000A1020000}"/>
            </a:ext>
          </a:extLst>
        </xdr:cNvPr>
        <xdr:cNvSpPr txBox="1"/>
      </xdr:nvSpPr>
      <xdr:spPr>
        <a:xfrm>
          <a:off x="22199600" y="103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59690</xdr:rowOff>
    </xdr:from>
    <xdr:to>
      <xdr:col>112</xdr:col>
      <xdr:colOff>38100</xdr:colOff>
      <xdr:row>60</xdr:row>
      <xdr:rowOff>161290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2127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97536</xdr:rowOff>
    </xdr:from>
    <xdr:to>
      <xdr:col>116</xdr:col>
      <xdr:colOff>63500</xdr:colOff>
      <xdr:row>60</xdr:row>
      <xdr:rowOff>110490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flipV="1">
          <a:off x="21323300" y="1038453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77216</xdr:rowOff>
    </xdr:from>
    <xdr:to>
      <xdr:col>107</xdr:col>
      <xdr:colOff>101600</xdr:colOff>
      <xdr:row>61</xdr:row>
      <xdr:rowOff>7366</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20383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110490</xdr:rowOff>
    </xdr:from>
    <xdr:to>
      <xdr:col>111</xdr:col>
      <xdr:colOff>177800</xdr:colOff>
      <xdr:row>60</xdr:row>
      <xdr:rowOff>128016</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flipV="1">
          <a:off x="20434300" y="1039749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96266</xdr:rowOff>
    </xdr:from>
    <xdr:to>
      <xdr:col>102</xdr:col>
      <xdr:colOff>165100</xdr:colOff>
      <xdr:row>61</xdr:row>
      <xdr:rowOff>26416</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9494500" y="103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128016</xdr:rowOff>
    </xdr:from>
    <xdr:to>
      <xdr:col>107</xdr:col>
      <xdr:colOff>50800</xdr:colOff>
      <xdr:row>60</xdr:row>
      <xdr:rowOff>147066</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flipV="1">
          <a:off x="19545300" y="1041501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80" name="n_1aveValue【学校施設】&#10;一人当たり面積">
          <a:extLst>
            <a:ext uri="{FF2B5EF4-FFF2-40B4-BE49-F238E27FC236}">
              <a16:creationId xmlns:a16="http://schemas.microsoft.com/office/drawing/2014/main" id="{00000000-0008-0000-0E00-0000A8020000}"/>
            </a:ext>
          </a:extLst>
        </xdr:cNvPr>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81" name="n_2aveValue【学校施設】&#10;一人当たり面積">
          <a:extLst>
            <a:ext uri="{FF2B5EF4-FFF2-40B4-BE49-F238E27FC236}">
              <a16:creationId xmlns:a16="http://schemas.microsoft.com/office/drawing/2014/main" id="{00000000-0008-0000-0E00-0000A9020000}"/>
            </a:ext>
          </a:extLst>
        </xdr:cNvPr>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82" name="n_3aveValue【学校施設】&#10;一人当たり面積">
          <a:extLst>
            <a:ext uri="{FF2B5EF4-FFF2-40B4-BE49-F238E27FC236}">
              <a16:creationId xmlns:a16="http://schemas.microsoft.com/office/drawing/2014/main" id="{00000000-0008-0000-0E00-0000AA020000}"/>
            </a:ext>
          </a:extLst>
        </xdr:cNvPr>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83" name="n_4aveValue【学校施設】&#10;一人当たり面積">
          <a:extLst>
            <a:ext uri="{FF2B5EF4-FFF2-40B4-BE49-F238E27FC236}">
              <a16:creationId xmlns:a16="http://schemas.microsoft.com/office/drawing/2014/main" id="{00000000-0008-0000-0E00-0000AB020000}"/>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152417</xdr:rowOff>
    </xdr:from>
    <xdr:ext cx="469744" cy="259045"/>
    <xdr:sp macro="" textlink="">
      <xdr:nvSpPr>
        <xdr:cNvPr id="684" name="n_1mainValue【学校施設】&#10;一人当たり面積">
          <a:extLst>
            <a:ext uri="{FF2B5EF4-FFF2-40B4-BE49-F238E27FC236}">
              <a16:creationId xmlns:a16="http://schemas.microsoft.com/office/drawing/2014/main" id="{00000000-0008-0000-0E00-0000AC020000}"/>
            </a:ext>
          </a:extLst>
        </xdr:cNvPr>
        <xdr:cNvSpPr txBox="1"/>
      </xdr:nvSpPr>
      <xdr:spPr>
        <a:xfrm>
          <a:off x="21075727"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169943</xdr:rowOff>
    </xdr:from>
    <xdr:ext cx="469744" cy="259045"/>
    <xdr:sp macro="" textlink="">
      <xdr:nvSpPr>
        <xdr:cNvPr id="685" name="n_2mainValue【学校施設】&#10;一人当たり面積">
          <a:extLst>
            <a:ext uri="{FF2B5EF4-FFF2-40B4-BE49-F238E27FC236}">
              <a16:creationId xmlns:a16="http://schemas.microsoft.com/office/drawing/2014/main" id="{00000000-0008-0000-0E00-0000AD020000}"/>
            </a:ext>
          </a:extLst>
        </xdr:cNvPr>
        <xdr:cNvSpPr txBox="1"/>
      </xdr:nvSpPr>
      <xdr:spPr>
        <a:xfrm>
          <a:off x="201994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17543</xdr:rowOff>
    </xdr:from>
    <xdr:ext cx="469744" cy="259045"/>
    <xdr:sp macro="" textlink="">
      <xdr:nvSpPr>
        <xdr:cNvPr id="686" name="n_3mainValue【学校施設】&#10;一人当たり面積">
          <a:extLst>
            <a:ext uri="{FF2B5EF4-FFF2-40B4-BE49-F238E27FC236}">
              <a16:creationId xmlns:a16="http://schemas.microsoft.com/office/drawing/2014/main" id="{00000000-0008-0000-0E00-0000AE020000}"/>
            </a:ext>
          </a:extLst>
        </xdr:cNvPr>
        <xdr:cNvSpPr txBox="1"/>
      </xdr:nvSpPr>
      <xdr:spPr>
        <a:xfrm>
          <a:off x="19310427" y="1047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a:extLst>
            <a:ext uri="{FF2B5EF4-FFF2-40B4-BE49-F238E27FC236}">
              <a16:creationId xmlns:a16="http://schemas.microsoft.com/office/drawing/2014/main" id="{00000000-0008-0000-0E00-0000C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3" name="【児童館】&#10;有形固定資産減価償却率最小値テキスト">
          <a:extLst>
            <a:ext uri="{FF2B5EF4-FFF2-40B4-BE49-F238E27FC236}">
              <a16:creationId xmlns:a16="http://schemas.microsoft.com/office/drawing/2014/main" id="{00000000-0008-0000-0E00-0000C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715" name="【児童館】&#10;有形固定資産減価償却率最大値テキスト">
          <a:extLst>
            <a:ext uri="{FF2B5EF4-FFF2-40B4-BE49-F238E27FC236}">
              <a16:creationId xmlns:a16="http://schemas.microsoft.com/office/drawing/2014/main" id="{00000000-0008-0000-0E00-0000CB020000}"/>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717" name="【児童館】&#10;有形固定資産減価償却率平均値テキスト">
          <a:extLst>
            <a:ext uri="{FF2B5EF4-FFF2-40B4-BE49-F238E27FC236}">
              <a16:creationId xmlns:a16="http://schemas.microsoft.com/office/drawing/2014/main" id="{00000000-0008-0000-0E00-0000CD020000}"/>
            </a:ext>
          </a:extLst>
        </xdr:cNvPr>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6268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109419</xdr:rowOff>
    </xdr:from>
    <xdr:ext cx="405111" cy="259045"/>
    <xdr:sp macro="" textlink="">
      <xdr:nvSpPr>
        <xdr:cNvPr id="729" name="【児童館】&#10;有形固定資産減価償却率該当値テキスト">
          <a:extLst>
            <a:ext uri="{FF2B5EF4-FFF2-40B4-BE49-F238E27FC236}">
              <a16:creationId xmlns:a16="http://schemas.microsoft.com/office/drawing/2014/main" id="{00000000-0008-0000-0E00-0000D9020000}"/>
            </a:ext>
          </a:extLst>
        </xdr:cNvPr>
        <xdr:cNvSpPr txBox="1"/>
      </xdr:nvSpPr>
      <xdr:spPr>
        <a:xfrm>
          <a:off x="16357600"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62412</xdr:rowOff>
    </xdr:from>
    <xdr:to>
      <xdr:col>81</xdr:col>
      <xdr:colOff>101600</xdr:colOff>
      <xdr:row>82</xdr:row>
      <xdr:rowOff>164012</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5430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113212</xdr:rowOff>
    </xdr:from>
    <xdr:to>
      <xdr:col>85</xdr:col>
      <xdr:colOff>127000</xdr:colOff>
      <xdr:row>83</xdr:row>
      <xdr:rowOff>10342</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5481300" y="141721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46264</xdr:rowOff>
    </xdr:from>
    <xdr:to>
      <xdr:col>81</xdr:col>
      <xdr:colOff>50800</xdr:colOff>
      <xdr:row>82</xdr:row>
      <xdr:rowOff>113212</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4592300" y="1410516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3652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170362</xdr:rowOff>
    </xdr:from>
    <xdr:to>
      <xdr:col>76</xdr:col>
      <xdr:colOff>114300</xdr:colOff>
      <xdr:row>82</xdr:row>
      <xdr:rowOff>46264</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3703300" y="1405781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736" name="n_1aveValue【児童館】&#10;有形固定資産減価償却率">
          <a:extLst>
            <a:ext uri="{FF2B5EF4-FFF2-40B4-BE49-F238E27FC236}">
              <a16:creationId xmlns:a16="http://schemas.microsoft.com/office/drawing/2014/main" id="{00000000-0008-0000-0E00-0000E0020000}"/>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37" name="n_2aveValue【児童館】&#10;有形固定資産減価償却率">
          <a:extLst>
            <a:ext uri="{FF2B5EF4-FFF2-40B4-BE49-F238E27FC236}">
              <a16:creationId xmlns:a16="http://schemas.microsoft.com/office/drawing/2014/main" id="{00000000-0008-0000-0E00-0000E1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38" name="n_3aveValue【児童館】&#10;有形固定資産減価償却率">
          <a:extLst>
            <a:ext uri="{FF2B5EF4-FFF2-40B4-BE49-F238E27FC236}">
              <a16:creationId xmlns:a16="http://schemas.microsoft.com/office/drawing/2014/main" id="{00000000-0008-0000-0E00-0000E2020000}"/>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739" name="n_4aveValue【児童館】&#10;有形固定資産減価償却率">
          <a:extLst>
            <a:ext uri="{FF2B5EF4-FFF2-40B4-BE49-F238E27FC236}">
              <a16:creationId xmlns:a16="http://schemas.microsoft.com/office/drawing/2014/main" id="{00000000-0008-0000-0E00-0000E3020000}"/>
            </a:ext>
          </a:extLst>
        </xdr:cNvPr>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155139</xdr:rowOff>
    </xdr:from>
    <xdr:ext cx="405111" cy="259045"/>
    <xdr:sp macro="" textlink="">
      <xdr:nvSpPr>
        <xdr:cNvPr id="740" name="n_1mainValue【児童館】&#10;有形固定資産減価償却率">
          <a:extLst>
            <a:ext uri="{FF2B5EF4-FFF2-40B4-BE49-F238E27FC236}">
              <a16:creationId xmlns:a16="http://schemas.microsoft.com/office/drawing/2014/main" id="{00000000-0008-0000-0E00-0000E4020000}"/>
            </a:ext>
          </a:extLst>
        </xdr:cNvPr>
        <xdr:cNvSpPr txBox="1"/>
      </xdr:nvSpPr>
      <xdr:spPr>
        <a:xfrm>
          <a:off x="152660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88191</xdr:rowOff>
    </xdr:from>
    <xdr:ext cx="405111" cy="259045"/>
    <xdr:sp macro="" textlink="">
      <xdr:nvSpPr>
        <xdr:cNvPr id="741" name="n_2mainValue【児童館】&#10;有形固定資産減価償却率">
          <a:extLst>
            <a:ext uri="{FF2B5EF4-FFF2-40B4-BE49-F238E27FC236}">
              <a16:creationId xmlns:a16="http://schemas.microsoft.com/office/drawing/2014/main" id="{00000000-0008-0000-0E00-0000E5020000}"/>
            </a:ext>
          </a:extLst>
        </xdr:cNvPr>
        <xdr:cNvSpPr txBox="1"/>
      </xdr:nvSpPr>
      <xdr:spPr>
        <a:xfrm>
          <a:off x="14389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742" name="n_3mainValue【児童館】&#10;有形固定資産減価償却率">
          <a:extLst>
            <a:ext uri="{FF2B5EF4-FFF2-40B4-BE49-F238E27FC236}">
              <a16:creationId xmlns:a16="http://schemas.microsoft.com/office/drawing/2014/main" id="{00000000-0008-0000-0E00-0000E6020000}"/>
            </a:ext>
          </a:extLst>
        </xdr:cNvPr>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児童館】&#10;一人当たり面積グラフ枠">
          <a:extLst>
            <a:ext uri="{FF2B5EF4-FFF2-40B4-BE49-F238E27FC236}">
              <a16:creationId xmlns:a16="http://schemas.microsoft.com/office/drawing/2014/main" id="{00000000-0008-0000-0E00-0000F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5" name="【児童館】&#10;一人当たり面積最小値テキスト">
          <a:extLst>
            <a:ext uri="{FF2B5EF4-FFF2-40B4-BE49-F238E27FC236}">
              <a16:creationId xmlns:a16="http://schemas.microsoft.com/office/drawing/2014/main" id="{00000000-0008-0000-0E00-0000FD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67" name="【児童館】&#10;一人当たり面積最大値テキスト">
          <a:extLst>
            <a:ext uri="{FF2B5EF4-FFF2-40B4-BE49-F238E27FC236}">
              <a16:creationId xmlns:a16="http://schemas.microsoft.com/office/drawing/2014/main" id="{00000000-0008-0000-0E00-0000FF020000}"/>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69" name="【児童館】&#10;一人当たり面積平均値テキスト">
          <a:extLst>
            <a:ext uri="{FF2B5EF4-FFF2-40B4-BE49-F238E27FC236}">
              <a16:creationId xmlns:a16="http://schemas.microsoft.com/office/drawing/2014/main" id="{00000000-0008-0000-0E00-000001030000}"/>
            </a:ext>
          </a:extLst>
        </xdr:cNvPr>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781" name="【児童館】&#10;一人当たり面積該当値テキスト">
          <a:extLst>
            <a:ext uri="{FF2B5EF4-FFF2-40B4-BE49-F238E27FC236}">
              <a16:creationId xmlns:a16="http://schemas.microsoft.com/office/drawing/2014/main" id="{00000000-0008-0000-0E00-00000D030000}"/>
            </a:ext>
          </a:extLst>
        </xdr:cNvPr>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113537</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flipV="1">
          <a:off x="19545300" y="14682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88" name="n_1aveValue【児童館】&#10;一人当たり面積">
          <a:extLst>
            <a:ext uri="{FF2B5EF4-FFF2-40B4-BE49-F238E27FC236}">
              <a16:creationId xmlns:a16="http://schemas.microsoft.com/office/drawing/2014/main" id="{00000000-0008-0000-0E00-000014030000}"/>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89" name="n_2aveValue【児童館】&#10;一人当たり面積">
          <a:extLst>
            <a:ext uri="{FF2B5EF4-FFF2-40B4-BE49-F238E27FC236}">
              <a16:creationId xmlns:a16="http://schemas.microsoft.com/office/drawing/2014/main" id="{00000000-0008-0000-0E00-000015030000}"/>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90" name="n_3aveValue【児童館】&#10;一人当たり面積">
          <a:extLst>
            <a:ext uri="{FF2B5EF4-FFF2-40B4-BE49-F238E27FC236}">
              <a16:creationId xmlns:a16="http://schemas.microsoft.com/office/drawing/2014/main" id="{00000000-0008-0000-0E00-000016030000}"/>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91" name="n_4aveValue【児童館】&#10;一人当たり面積">
          <a:extLst>
            <a:ext uri="{FF2B5EF4-FFF2-40B4-BE49-F238E27FC236}">
              <a16:creationId xmlns:a16="http://schemas.microsoft.com/office/drawing/2014/main" id="{00000000-0008-0000-0E00-000017030000}"/>
            </a:ext>
          </a:extLst>
        </xdr:cNvPr>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92" name="n_1mainValue【児童館】&#10;一人当たり面積">
          <a:extLst>
            <a:ext uri="{FF2B5EF4-FFF2-40B4-BE49-F238E27FC236}">
              <a16:creationId xmlns:a16="http://schemas.microsoft.com/office/drawing/2014/main" id="{00000000-0008-0000-0E00-000018030000}"/>
            </a:ext>
          </a:extLst>
        </xdr:cNvPr>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93" name="n_2mainValue【児童館】&#10;一人当たり面積">
          <a:extLst>
            <a:ext uri="{FF2B5EF4-FFF2-40B4-BE49-F238E27FC236}">
              <a16:creationId xmlns:a16="http://schemas.microsoft.com/office/drawing/2014/main" id="{00000000-0008-0000-0E00-000019030000}"/>
            </a:ext>
          </a:extLst>
        </xdr:cNvPr>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794" name="n_3mainValue【児童館】&#10;一人当たり面積">
          <a:extLst>
            <a:ext uri="{FF2B5EF4-FFF2-40B4-BE49-F238E27FC236}">
              <a16:creationId xmlns:a16="http://schemas.microsoft.com/office/drawing/2014/main" id="{00000000-0008-0000-0E00-00001A030000}"/>
            </a:ext>
          </a:extLst>
        </xdr:cNvPr>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6" name="【公民館】&#10;有形固定資産減価償却率グラフ枠">
          <a:extLst>
            <a:ext uri="{FF2B5EF4-FFF2-40B4-BE49-F238E27FC236}">
              <a16:creationId xmlns:a16="http://schemas.microsoft.com/office/drawing/2014/main" id="{00000000-0008-0000-0E00-00003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18" name="【公民館】&#10;有形固定資産減価償却率最小値テキスト">
          <a:extLst>
            <a:ext uri="{FF2B5EF4-FFF2-40B4-BE49-F238E27FC236}">
              <a16:creationId xmlns:a16="http://schemas.microsoft.com/office/drawing/2014/main" id="{00000000-0008-0000-0E00-00003203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820" name="【公民館】&#10;有形固定資産減価償却率最大値テキスト">
          <a:extLst>
            <a:ext uri="{FF2B5EF4-FFF2-40B4-BE49-F238E27FC236}">
              <a16:creationId xmlns:a16="http://schemas.microsoft.com/office/drawing/2014/main" id="{00000000-0008-0000-0E00-00003403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22" name="【公民館】&#10;有形固定資産減価償却率平均値テキスト">
          <a:extLst>
            <a:ext uri="{FF2B5EF4-FFF2-40B4-BE49-F238E27FC236}">
              <a16:creationId xmlns:a16="http://schemas.microsoft.com/office/drawing/2014/main" id="{00000000-0008-0000-0E00-000036030000}"/>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xdr:rowOff>
    </xdr:from>
    <xdr:to>
      <xdr:col>85</xdr:col>
      <xdr:colOff>177800</xdr:colOff>
      <xdr:row>105</xdr:row>
      <xdr:rowOff>106426</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6268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154703</xdr:rowOff>
    </xdr:from>
    <xdr:ext cx="405111" cy="259045"/>
    <xdr:sp macro="" textlink="">
      <xdr:nvSpPr>
        <xdr:cNvPr id="834" name="【公民館】&#10;有形固定資産減価償却率該当値テキスト">
          <a:extLst>
            <a:ext uri="{FF2B5EF4-FFF2-40B4-BE49-F238E27FC236}">
              <a16:creationId xmlns:a16="http://schemas.microsoft.com/office/drawing/2014/main" id="{00000000-0008-0000-0E00-000042030000}"/>
            </a:ext>
          </a:extLst>
        </xdr:cNvPr>
        <xdr:cNvSpPr txBox="1"/>
      </xdr:nvSpPr>
      <xdr:spPr>
        <a:xfrm>
          <a:off x="16357600"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141987</xdr:rowOff>
    </xdr:from>
    <xdr:to>
      <xdr:col>81</xdr:col>
      <xdr:colOff>101600</xdr:colOff>
      <xdr:row>105</xdr:row>
      <xdr:rowOff>72137</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5430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21337</xdr:rowOff>
    </xdr:from>
    <xdr:to>
      <xdr:col>85</xdr:col>
      <xdr:colOff>127000</xdr:colOff>
      <xdr:row>105</xdr:row>
      <xdr:rowOff>55626</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5481300" y="1802358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114554</xdr:rowOff>
    </xdr:from>
    <xdr:to>
      <xdr:col>76</xdr:col>
      <xdr:colOff>165100</xdr:colOff>
      <xdr:row>105</xdr:row>
      <xdr:rowOff>44704</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4541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165354</xdr:rowOff>
    </xdr:from>
    <xdr:to>
      <xdr:col>81</xdr:col>
      <xdr:colOff>50800</xdr:colOff>
      <xdr:row>105</xdr:row>
      <xdr:rowOff>21337</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4592300" y="1799615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96265</xdr:rowOff>
    </xdr:from>
    <xdr:to>
      <xdr:col>72</xdr:col>
      <xdr:colOff>38100</xdr:colOff>
      <xdr:row>105</xdr:row>
      <xdr:rowOff>26415</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3652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147065</xdr:rowOff>
    </xdr:from>
    <xdr:to>
      <xdr:col>76</xdr:col>
      <xdr:colOff>114300</xdr:colOff>
      <xdr:row>104</xdr:row>
      <xdr:rowOff>165354</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3703300" y="1797786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841" name="n_1aveValue【公民館】&#10;有形固定資産減価償却率">
          <a:extLst>
            <a:ext uri="{FF2B5EF4-FFF2-40B4-BE49-F238E27FC236}">
              <a16:creationId xmlns:a16="http://schemas.microsoft.com/office/drawing/2014/main" id="{00000000-0008-0000-0E00-000049030000}"/>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842" name="n_2aveValue【公民館】&#10;有形固定資産減価償却率">
          <a:extLst>
            <a:ext uri="{FF2B5EF4-FFF2-40B4-BE49-F238E27FC236}">
              <a16:creationId xmlns:a16="http://schemas.microsoft.com/office/drawing/2014/main" id="{00000000-0008-0000-0E00-00004A030000}"/>
            </a:ext>
          </a:extLst>
        </xdr:cNvPr>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843" name="n_3aveValue【公民館】&#10;有形固定資産減価償却率">
          <a:extLst>
            <a:ext uri="{FF2B5EF4-FFF2-40B4-BE49-F238E27FC236}">
              <a16:creationId xmlns:a16="http://schemas.microsoft.com/office/drawing/2014/main" id="{00000000-0008-0000-0E00-00004B030000}"/>
            </a:ext>
          </a:extLst>
        </xdr:cNvPr>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844" name="n_4aveValue【公民館】&#10;有形固定資産減価償却率">
          <a:extLst>
            <a:ext uri="{FF2B5EF4-FFF2-40B4-BE49-F238E27FC236}">
              <a16:creationId xmlns:a16="http://schemas.microsoft.com/office/drawing/2014/main" id="{00000000-0008-0000-0E00-00004C030000}"/>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63264</xdr:rowOff>
    </xdr:from>
    <xdr:ext cx="405111" cy="259045"/>
    <xdr:sp macro="" textlink="">
      <xdr:nvSpPr>
        <xdr:cNvPr id="845" name="n_1mainValue【公民館】&#10;有形固定資産減価償却率">
          <a:extLst>
            <a:ext uri="{FF2B5EF4-FFF2-40B4-BE49-F238E27FC236}">
              <a16:creationId xmlns:a16="http://schemas.microsoft.com/office/drawing/2014/main" id="{00000000-0008-0000-0E00-00004D030000}"/>
            </a:ext>
          </a:extLst>
        </xdr:cNvPr>
        <xdr:cNvSpPr txBox="1"/>
      </xdr:nvSpPr>
      <xdr:spPr>
        <a:xfrm>
          <a:off x="152660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35831</xdr:rowOff>
    </xdr:from>
    <xdr:ext cx="405111" cy="259045"/>
    <xdr:sp macro="" textlink="">
      <xdr:nvSpPr>
        <xdr:cNvPr id="846" name="n_2mainValue【公民館】&#10;有形固定資産減価償却率">
          <a:extLst>
            <a:ext uri="{FF2B5EF4-FFF2-40B4-BE49-F238E27FC236}">
              <a16:creationId xmlns:a16="http://schemas.microsoft.com/office/drawing/2014/main" id="{00000000-0008-0000-0E00-00004E030000}"/>
            </a:ext>
          </a:extLst>
        </xdr:cNvPr>
        <xdr:cNvSpPr txBox="1"/>
      </xdr:nvSpPr>
      <xdr:spPr>
        <a:xfrm>
          <a:off x="14389744"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17542</xdr:rowOff>
    </xdr:from>
    <xdr:ext cx="405111" cy="259045"/>
    <xdr:sp macro="" textlink="">
      <xdr:nvSpPr>
        <xdr:cNvPr id="847" name="n_3mainValue【公民館】&#10;有形固定資産減価償却率">
          <a:extLst>
            <a:ext uri="{FF2B5EF4-FFF2-40B4-BE49-F238E27FC236}">
              <a16:creationId xmlns:a16="http://schemas.microsoft.com/office/drawing/2014/main" id="{00000000-0008-0000-0E00-00004F030000}"/>
            </a:ext>
          </a:extLst>
        </xdr:cNvPr>
        <xdr:cNvSpPr txBox="1"/>
      </xdr:nvSpPr>
      <xdr:spPr>
        <a:xfrm>
          <a:off x="135007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公民館】&#10;一人当たり面積グラフ枠">
          <a:extLst>
            <a:ext uri="{FF2B5EF4-FFF2-40B4-BE49-F238E27FC236}">
              <a16:creationId xmlns:a16="http://schemas.microsoft.com/office/drawing/2014/main" id="{00000000-0008-0000-0E00-00006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70" name="【公民館】&#10;一人当たり面積最小値テキスト">
          <a:extLst>
            <a:ext uri="{FF2B5EF4-FFF2-40B4-BE49-F238E27FC236}">
              <a16:creationId xmlns:a16="http://schemas.microsoft.com/office/drawing/2014/main" id="{00000000-0008-0000-0E00-000066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72" name="【公民館】&#10;一人当たり面積最大値テキスト">
          <a:extLst>
            <a:ext uri="{FF2B5EF4-FFF2-40B4-BE49-F238E27FC236}">
              <a16:creationId xmlns:a16="http://schemas.microsoft.com/office/drawing/2014/main" id="{00000000-0008-0000-0E00-00006803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74" name="【公民館】&#10;一人当たり面積平均値テキスト">
          <a:extLst>
            <a:ext uri="{FF2B5EF4-FFF2-40B4-BE49-F238E27FC236}">
              <a16:creationId xmlns:a16="http://schemas.microsoft.com/office/drawing/2014/main" id="{00000000-0008-0000-0E00-00006A030000}"/>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75" name="フローチャート: 判断 874">
          <a:extLst>
            <a:ext uri="{FF2B5EF4-FFF2-40B4-BE49-F238E27FC236}">
              <a16:creationId xmlns:a16="http://schemas.microsoft.com/office/drawing/2014/main" id="{00000000-0008-0000-0E00-00006B03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76" name="フローチャート: 判断 875">
          <a:extLst>
            <a:ext uri="{FF2B5EF4-FFF2-40B4-BE49-F238E27FC236}">
              <a16:creationId xmlns:a16="http://schemas.microsoft.com/office/drawing/2014/main" id="{00000000-0008-0000-0E00-00006C03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E00-00007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84837</xdr:rowOff>
    </xdr:from>
    <xdr:to>
      <xdr:col>116</xdr:col>
      <xdr:colOff>114300</xdr:colOff>
      <xdr:row>106</xdr:row>
      <xdr:rowOff>14987</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221107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107714</xdr:rowOff>
    </xdr:from>
    <xdr:ext cx="469744" cy="259045"/>
    <xdr:sp macro="" textlink="">
      <xdr:nvSpPr>
        <xdr:cNvPr id="886" name="【公民館】&#10;一人当たり面積該当値テキスト">
          <a:extLst>
            <a:ext uri="{FF2B5EF4-FFF2-40B4-BE49-F238E27FC236}">
              <a16:creationId xmlns:a16="http://schemas.microsoft.com/office/drawing/2014/main" id="{00000000-0008-0000-0E00-000076030000}"/>
            </a:ext>
          </a:extLst>
        </xdr:cNvPr>
        <xdr:cNvSpPr txBox="1"/>
      </xdr:nvSpPr>
      <xdr:spPr>
        <a:xfrm>
          <a:off x="22199600" y="1793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89408</xdr:rowOff>
    </xdr:from>
    <xdr:to>
      <xdr:col>112</xdr:col>
      <xdr:colOff>38100</xdr:colOff>
      <xdr:row>106</xdr:row>
      <xdr:rowOff>19558</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21272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135637</xdr:rowOff>
    </xdr:from>
    <xdr:to>
      <xdr:col>116</xdr:col>
      <xdr:colOff>63500</xdr:colOff>
      <xdr:row>105</xdr:row>
      <xdr:rowOff>140208</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flipV="1">
          <a:off x="21323300" y="181378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96265</xdr:rowOff>
    </xdr:from>
    <xdr:to>
      <xdr:col>107</xdr:col>
      <xdr:colOff>101600</xdr:colOff>
      <xdr:row>106</xdr:row>
      <xdr:rowOff>26415</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20383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140208</xdr:rowOff>
    </xdr:from>
    <xdr:to>
      <xdr:col>111</xdr:col>
      <xdr:colOff>177800</xdr:colOff>
      <xdr:row>105</xdr:row>
      <xdr:rowOff>147065</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flipV="1">
          <a:off x="20434300" y="181424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91" name="楕円 890">
          <a:extLst>
            <a:ext uri="{FF2B5EF4-FFF2-40B4-BE49-F238E27FC236}">
              <a16:creationId xmlns:a16="http://schemas.microsoft.com/office/drawing/2014/main" id="{00000000-0008-0000-0E00-00007B030000}"/>
            </a:ext>
          </a:extLst>
        </xdr:cNvPr>
        <xdr:cNvSpPr/>
      </xdr:nvSpPr>
      <xdr:spPr>
        <a:xfrm>
          <a:off x="19494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147065</xdr:rowOff>
    </xdr:from>
    <xdr:to>
      <xdr:col>107</xdr:col>
      <xdr:colOff>50800</xdr:colOff>
      <xdr:row>105</xdr:row>
      <xdr:rowOff>151637</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flipV="1">
          <a:off x="19545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93" name="n_1aveValue【公民館】&#10;一人当たり面積">
          <a:extLst>
            <a:ext uri="{FF2B5EF4-FFF2-40B4-BE49-F238E27FC236}">
              <a16:creationId xmlns:a16="http://schemas.microsoft.com/office/drawing/2014/main" id="{00000000-0008-0000-0E00-00007D030000}"/>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94" name="n_2aveValue【公民館】&#10;一人当たり面積">
          <a:extLst>
            <a:ext uri="{FF2B5EF4-FFF2-40B4-BE49-F238E27FC236}">
              <a16:creationId xmlns:a16="http://schemas.microsoft.com/office/drawing/2014/main" id="{00000000-0008-0000-0E00-00007E03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95" name="n_3aveValue【公民館】&#10;一人当たり面積">
          <a:extLst>
            <a:ext uri="{FF2B5EF4-FFF2-40B4-BE49-F238E27FC236}">
              <a16:creationId xmlns:a16="http://schemas.microsoft.com/office/drawing/2014/main" id="{00000000-0008-0000-0E00-00007F030000}"/>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96" name="n_4aveValue【公民館】&#10;一人当たり面積">
          <a:extLst>
            <a:ext uri="{FF2B5EF4-FFF2-40B4-BE49-F238E27FC236}">
              <a16:creationId xmlns:a16="http://schemas.microsoft.com/office/drawing/2014/main" id="{00000000-0008-0000-0E00-000080030000}"/>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36085</xdr:rowOff>
    </xdr:from>
    <xdr:ext cx="469744" cy="259045"/>
    <xdr:sp macro="" textlink="">
      <xdr:nvSpPr>
        <xdr:cNvPr id="897" name="n_1mainValue【公民館】&#10;一人当たり面積">
          <a:extLst>
            <a:ext uri="{FF2B5EF4-FFF2-40B4-BE49-F238E27FC236}">
              <a16:creationId xmlns:a16="http://schemas.microsoft.com/office/drawing/2014/main" id="{00000000-0008-0000-0E00-000081030000}"/>
            </a:ext>
          </a:extLst>
        </xdr:cNvPr>
        <xdr:cNvSpPr txBox="1"/>
      </xdr:nvSpPr>
      <xdr:spPr>
        <a:xfrm>
          <a:off x="21075727"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42942</xdr:rowOff>
    </xdr:from>
    <xdr:ext cx="469744" cy="259045"/>
    <xdr:sp macro="" textlink="">
      <xdr:nvSpPr>
        <xdr:cNvPr id="898" name="n_2mainValue【公民館】&#10;一人当たり面積">
          <a:extLst>
            <a:ext uri="{FF2B5EF4-FFF2-40B4-BE49-F238E27FC236}">
              <a16:creationId xmlns:a16="http://schemas.microsoft.com/office/drawing/2014/main" id="{00000000-0008-0000-0E00-000082030000}"/>
            </a:ext>
          </a:extLst>
        </xdr:cNvPr>
        <xdr:cNvSpPr txBox="1"/>
      </xdr:nvSpPr>
      <xdr:spPr>
        <a:xfrm>
          <a:off x="20199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99" name="n_3mainValue【公民館】&#10;一人当たり面積">
          <a:extLst>
            <a:ext uri="{FF2B5EF4-FFF2-40B4-BE49-F238E27FC236}">
              <a16:creationId xmlns:a16="http://schemas.microsoft.com/office/drawing/2014/main" id="{00000000-0008-0000-0E00-000083030000}"/>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a:extLst>
            <a:ext uri="{FF2B5EF4-FFF2-40B4-BE49-F238E27FC236}">
              <a16:creationId xmlns:a16="http://schemas.microsoft.com/office/drawing/2014/main" id="{00000000-0008-0000-0E00-00008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有形固定資産減価償却率は、類似団体と比較して全体的に高い比率である。特に、道路、学校施設については耐用年数を経過、経過しつつある老朽化した施設の割合が高くなっている。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赤穂市公共施設等総合管理計画等に基づき、老朽化した施設の点検・診断や計画的な予防保全による長寿命化を進めていくなど、公共施設の適正管理に努める。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82550</xdr:rowOff>
    </xdr:from>
    <xdr:to>
      <xdr:col>24</xdr:col>
      <xdr:colOff>114300</xdr:colOff>
      <xdr:row>41</xdr:row>
      <xdr:rowOff>12700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15603</xdr:rowOff>
    </xdr:from>
    <xdr:to>
      <xdr:col>20</xdr:col>
      <xdr:colOff>38100</xdr:colOff>
      <xdr:row>40</xdr:row>
      <xdr:rowOff>117203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66403</xdr:rowOff>
    </xdr:from>
    <xdr:to>
      <xdr:col>24</xdr:col>
      <xdr:colOff>63500</xdr:colOff>
      <xdr:row>40</xdr:row>
      <xdr:rowOff>133350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2440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111941</xdr:rowOff>
    </xdr:from>
    <xdr:to>
      <xdr:col>15</xdr:col>
      <xdr:colOff>101600</xdr:colOff>
      <xdr:row>40</xdr:row>
      <xdr:rowOff>42091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162741</xdr:rowOff>
    </xdr:from>
    <xdr:to>
      <xdr:col>19</xdr:col>
      <xdr:colOff>177800</xdr:colOff>
      <xdr:row>40</xdr:row>
      <xdr:rowOff>66403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492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54791</xdr:rowOff>
    </xdr:from>
    <xdr:to>
      <xdr:col>10</xdr:col>
      <xdr:colOff>165100</xdr:colOff>
      <xdr:row>39</xdr:row>
      <xdr:rowOff>156391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105591</xdr:rowOff>
    </xdr:from>
    <xdr:to>
      <xdr:col>15</xdr:col>
      <xdr:colOff>50800</xdr:colOff>
      <xdr:row>39</xdr:row>
      <xdr:rowOff>162741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9214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108330</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33218</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147518</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00000000-0008-0000-0F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a:extLst>
            <a:ext uri="{FF2B5EF4-FFF2-40B4-BE49-F238E27FC236}">
              <a16:creationId xmlns:a16="http://schemas.microsoft.com/office/drawing/2014/main" id="{00000000-0008-0000-0F00-000075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a:extLst>
            <a:ext uri="{FF2B5EF4-FFF2-40B4-BE49-F238E27FC236}">
              <a16:creationId xmlns:a16="http://schemas.microsoft.com/office/drawing/2014/main" id="{00000000-0008-0000-0F00-000077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a:extLst>
            <a:ext uri="{FF2B5EF4-FFF2-40B4-BE49-F238E27FC236}">
              <a16:creationId xmlns:a16="http://schemas.microsoft.com/office/drawing/2014/main" id="{00000000-0008-0000-0F00-000079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33" name="【図書館】&#10;一人当たり面積該当値テキスト">
          <a:extLst>
            <a:ext uri="{FF2B5EF4-FFF2-40B4-BE49-F238E27FC236}">
              <a16:creationId xmlns:a16="http://schemas.microsoft.com/office/drawing/2014/main" id="{00000000-0008-0000-0F00-000085000000}"/>
            </a:ext>
          </a:extLst>
        </xdr:cNvPr>
        <xdr:cNvSpPr txBox="1"/>
      </xdr:nvSpPr>
      <xdr:spPr>
        <a:xfrm>
          <a:off x="10515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161925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9639300" y="6667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120650</xdr:rowOff>
    </xdr:from>
    <xdr:to>
      <xdr:col>46</xdr:col>
      <xdr:colOff>38100</xdr:colOff>
      <xdr:row>39</xdr:row>
      <xdr:rowOff>50800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8699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39</xdr:row>
      <xdr:rowOff>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8750300" y="6677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120650</xdr:rowOff>
    </xdr:from>
    <xdr:to>
      <xdr:col>41</xdr:col>
      <xdr:colOff>101600</xdr:colOff>
      <xdr:row>39</xdr:row>
      <xdr:rowOff>50800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781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0</xdr:rowOff>
    </xdr:from>
    <xdr:to>
      <xdr:col>45</xdr:col>
      <xdr:colOff>177800</xdr:colOff>
      <xdr:row>39</xdr:row>
      <xdr:rowOff>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861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67327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67327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125730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195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49784</xdr:rowOff>
    </xdr:from>
    <xdr:to>
      <xdr:col>15</xdr:col>
      <xdr:colOff>101600</xdr:colOff>
      <xdr:row>59</xdr:row>
      <xdr:rowOff>151384</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100584</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2908300" y="101955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xdr:rowOff>
    </xdr:from>
    <xdr:to>
      <xdr:col>10</xdr:col>
      <xdr:colOff>165100</xdr:colOff>
      <xdr:row>59</xdr:row>
      <xdr:rowOff>105664</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54864</xdr:rowOff>
    </xdr:from>
    <xdr:to>
      <xdr:col>15</xdr:col>
      <xdr:colOff>50800</xdr:colOff>
      <xdr:row>59</xdr:row>
      <xdr:rowOff>100584</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019300" y="101704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97" name="n_1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142511</xdr:rowOff>
    </xdr:from>
    <xdr:ext cx="405111" cy="259045"/>
    <xdr:sp macro="" textlink="">
      <xdr:nvSpPr>
        <xdr:cNvPr id="198" name="n_2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96791</xdr:rowOff>
    </xdr:from>
    <xdr:ext cx="405111" cy="259045"/>
    <xdr:sp macro="" textlink="">
      <xdr:nvSpPr>
        <xdr:cNvPr id="199" name="n_3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81462</xdr:rowOff>
    </xdr:from>
    <xdr:to>
      <xdr:col>55</xdr:col>
      <xdr:colOff>50800</xdr:colOff>
      <xdr:row>63</xdr:row>
      <xdr:rowOff>11612</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59889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68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84727</xdr:rowOff>
    </xdr:from>
    <xdr:to>
      <xdr:col>50</xdr:col>
      <xdr:colOff>165100</xdr:colOff>
      <xdr:row>63</xdr:row>
      <xdr:rowOff>14877</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132262</xdr:rowOff>
    </xdr:from>
    <xdr:to>
      <xdr:col>55</xdr:col>
      <xdr:colOff>0</xdr:colOff>
      <xdr:row>62</xdr:row>
      <xdr:rowOff>135527</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7621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89626</xdr:rowOff>
    </xdr:from>
    <xdr:to>
      <xdr:col>46</xdr:col>
      <xdr:colOff>38100</xdr:colOff>
      <xdr:row>63</xdr:row>
      <xdr:rowOff>19776</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135527</xdr:rowOff>
    </xdr:from>
    <xdr:to>
      <xdr:col>50</xdr:col>
      <xdr:colOff>114300</xdr:colOff>
      <xdr:row>62</xdr:row>
      <xdr:rowOff>140426</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7654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94524</xdr:rowOff>
    </xdr:from>
    <xdr:to>
      <xdr:col>41</xdr:col>
      <xdr:colOff>101600</xdr:colOff>
      <xdr:row>63</xdr:row>
      <xdr:rowOff>24674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140426</xdr:rowOff>
    </xdr:from>
    <xdr:to>
      <xdr:col>45</xdr:col>
      <xdr:colOff>177800</xdr:colOff>
      <xdr:row>62</xdr:row>
      <xdr:rowOff>145324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7703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a:extLst>
            <a:ext uri="{FF2B5EF4-FFF2-40B4-BE49-F238E27FC236}">
              <a16:creationId xmlns:a16="http://schemas.microsoft.com/office/drawing/2014/main" id="{00000000-0008-0000-0F00-0000F9000000}"/>
            </a:ext>
          </a:extLst>
        </xdr:cNvPr>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a:extLst>
            <a:ext uri="{FF2B5EF4-FFF2-40B4-BE49-F238E27FC236}">
              <a16:creationId xmlns:a16="http://schemas.microsoft.com/office/drawing/2014/main" id="{00000000-0008-0000-0F00-0000FA000000}"/>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a:extLst>
            <a:ext uri="{FF2B5EF4-FFF2-40B4-BE49-F238E27FC236}">
              <a16:creationId xmlns:a16="http://schemas.microsoft.com/office/drawing/2014/main" id="{00000000-0008-0000-0F00-0000FB000000}"/>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a:extLst>
            <a:ext uri="{FF2B5EF4-FFF2-40B4-BE49-F238E27FC236}">
              <a16:creationId xmlns:a16="http://schemas.microsoft.com/office/drawing/2014/main" id="{00000000-0008-0000-0F00-0000FC000000}"/>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6004</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F00-0000FD000000}"/>
            </a:ext>
          </a:extLst>
        </xdr:cNvPr>
        <xdr:cNvSpPr txBox="1"/>
      </xdr:nvSpPr>
      <xdr:spPr>
        <a:xfrm>
          <a:off x="93917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10903</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F00-0000FE000000}"/>
            </a:ext>
          </a:extLst>
        </xdr:cNvPr>
        <xdr:cNvSpPr txBox="1"/>
      </xdr:nvSpPr>
      <xdr:spPr>
        <a:xfrm>
          <a:off x="8515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15801</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F00-0000FF000000}"/>
            </a:ext>
          </a:extLst>
        </xdr:cNvPr>
        <xdr:cNvSpPr txBox="1"/>
      </xdr:nvSpPr>
      <xdr:spPr>
        <a:xfrm>
          <a:off x="7626427"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00000000-0008-0000-0F00-00001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a:extLst>
            <a:ext uri="{FF2B5EF4-FFF2-40B4-BE49-F238E27FC236}">
              <a16:creationId xmlns:a16="http://schemas.microsoft.com/office/drawing/2014/main" id="{00000000-0008-0000-0F00-000019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00000000-0008-0000-0F00-00001B01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00000000-0008-0000-0F00-00001D010000}"/>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88264</xdr:rowOff>
    </xdr:from>
    <xdr:to>
      <xdr:col>24</xdr:col>
      <xdr:colOff>114300</xdr:colOff>
      <xdr:row>86</xdr:row>
      <xdr:rowOff>18414</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45847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66691</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0000000-0008-0000-0F00-000029010000}"/>
            </a:ext>
          </a:extLst>
        </xdr:cNvPr>
        <xdr:cNvSpPr txBox="1"/>
      </xdr:nvSpPr>
      <xdr:spPr>
        <a:xfrm>
          <a:off x="4673600"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52070</xdr:rowOff>
    </xdr:from>
    <xdr:to>
      <xdr:col>20</xdr:col>
      <xdr:colOff>38100</xdr:colOff>
      <xdr:row>85</xdr:row>
      <xdr:rowOff>153670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3746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102870</xdr:rowOff>
    </xdr:from>
    <xdr:to>
      <xdr:col>24</xdr:col>
      <xdr:colOff>63500</xdr:colOff>
      <xdr:row>85</xdr:row>
      <xdr:rowOff>139064</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3797300" y="146761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102870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2908300" y="14634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60961</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2019300" y="14599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4" name="n_1aveValue【福祉施設】&#10;有形固定資産減価償却率">
          <a:extLst>
            <a:ext uri="{FF2B5EF4-FFF2-40B4-BE49-F238E27FC236}">
              <a16:creationId xmlns:a16="http://schemas.microsoft.com/office/drawing/2014/main" id="{00000000-0008-0000-0F00-000030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05" name="n_2aveValue【福祉施設】&#10;有形固定資産減価償却率">
          <a:extLst>
            <a:ext uri="{FF2B5EF4-FFF2-40B4-BE49-F238E27FC236}">
              <a16:creationId xmlns:a16="http://schemas.microsoft.com/office/drawing/2014/main" id="{00000000-0008-0000-0F00-000031010000}"/>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6" name="n_3aveValue【福祉施設】&#10;有形固定資産減価償却率">
          <a:extLst>
            <a:ext uri="{FF2B5EF4-FFF2-40B4-BE49-F238E27FC236}">
              <a16:creationId xmlns:a16="http://schemas.microsoft.com/office/drawing/2014/main" id="{00000000-0008-0000-0F00-00003201000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a:extLst>
            <a:ext uri="{FF2B5EF4-FFF2-40B4-BE49-F238E27FC236}">
              <a16:creationId xmlns:a16="http://schemas.microsoft.com/office/drawing/2014/main" id="{00000000-0008-0000-0F00-000033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144797</xdr:rowOff>
    </xdr:from>
    <xdr:ext cx="405111" cy="259045"/>
    <xdr:sp macro="" textlink="">
      <xdr:nvSpPr>
        <xdr:cNvPr id="308" name="n_1main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309" name="n_2main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10" name="n_3main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a:extLst>
            <a:ext uri="{FF2B5EF4-FFF2-40B4-BE49-F238E27FC236}">
              <a16:creationId xmlns:a16="http://schemas.microsoft.com/office/drawing/2014/main" id="{00000000-0008-0000-0F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a:extLst>
            <a:ext uri="{FF2B5EF4-FFF2-40B4-BE49-F238E27FC236}">
              <a16:creationId xmlns:a16="http://schemas.microsoft.com/office/drawing/2014/main" id="{00000000-0008-0000-0F00-000051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a:extLst>
            <a:ext uri="{FF2B5EF4-FFF2-40B4-BE49-F238E27FC236}">
              <a16:creationId xmlns:a16="http://schemas.microsoft.com/office/drawing/2014/main" id="{00000000-0008-0000-0F00-000053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41" name="【福祉施設】&#10;一人当たり面積平均値テキスト">
          <a:extLst>
            <a:ext uri="{FF2B5EF4-FFF2-40B4-BE49-F238E27FC236}">
              <a16:creationId xmlns:a16="http://schemas.microsoft.com/office/drawing/2014/main" id="{00000000-0008-0000-0F00-000055010000}"/>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107785</xdr:rowOff>
    </xdr:from>
    <xdr:ext cx="469744" cy="259045"/>
    <xdr:sp macro="" textlink="">
      <xdr:nvSpPr>
        <xdr:cNvPr id="353" name="【福祉施設】&#10;一人当たり面積該当値テキスト">
          <a:extLst>
            <a:ext uri="{FF2B5EF4-FFF2-40B4-BE49-F238E27FC236}">
              <a16:creationId xmlns:a16="http://schemas.microsoft.com/office/drawing/2014/main" id="{00000000-0008-0000-0F00-000061010000}"/>
            </a:ext>
          </a:extLst>
        </xdr:cNvPr>
        <xdr:cNvSpPr txBox="1"/>
      </xdr:nvSpPr>
      <xdr:spPr>
        <a:xfrm>
          <a:off x="105156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132624</xdr:rowOff>
    </xdr:from>
    <xdr:to>
      <xdr:col>50</xdr:col>
      <xdr:colOff>165100</xdr:colOff>
      <xdr:row>86</xdr:row>
      <xdr:rowOff>62774</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xdr:rowOff>
    </xdr:from>
    <xdr:to>
      <xdr:col>55</xdr:col>
      <xdr:colOff>0</xdr:colOff>
      <xdr:row>86</xdr:row>
      <xdr:rowOff>11974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9639300" y="1475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132624</xdr:rowOff>
    </xdr:from>
    <xdr:to>
      <xdr:col>46</xdr:col>
      <xdr:colOff>38100</xdr:colOff>
      <xdr:row>86</xdr:row>
      <xdr:rowOff>62774</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869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11974</xdr:rowOff>
    </xdr:from>
    <xdr:to>
      <xdr:col>50</xdr:col>
      <xdr:colOff>114300</xdr:colOff>
      <xdr:row>86</xdr:row>
      <xdr:rowOff>11974</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8750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11974</xdr:rowOff>
    </xdr:from>
    <xdr:to>
      <xdr:col>45</xdr:col>
      <xdr:colOff>177800</xdr:colOff>
      <xdr:row>86</xdr:row>
      <xdr:rowOff>15239</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7861300" y="147566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0" name="n_1aveValue【福祉施設】&#10;一人当たり面積">
          <a:extLst>
            <a:ext uri="{FF2B5EF4-FFF2-40B4-BE49-F238E27FC236}">
              <a16:creationId xmlns:a16="http://schemas.microsoft.com/office/drawing/2014/main" id="{00000000-0008-0000-0F00-000068010000}"/>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aveValue【福祉施設】&#10;一人当たり面積">
          <a:extLst>
            <a:ext uri="{FF2B5EF4-FFF2-40B4-BE49-F238E27FC236}">
              <a16:creationId xmlns:a16="http://schemas.microsoft.com/office/drawing/2014/main" id="{00000000-0008-0000-0F00-000069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62" name="n_3aveValue【福祉施設】&#10;一人当たり面積">
          <a:extLst>
            <a:ext uri="{FF2B5EF4-FFF2-40B4-BE49-F238E27FC236}">
              <a16:creationId xmlns:a16="http://schemas.microsoft.com/office/drawing/2014/main" id="{00000000-0008-0000-0F00-00006A010000}"/>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a:extLst>
            <a:ext uri="{FF2B5EF4-FFF2-40B4-BE49-F238E27FC236}">
              <a16:creationId xmlns:a16="http://schemas.microsoft.com/office/drawing/2014/main" id="{00000000-0008-0000-0F00-00006B010000}"/>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53901</xdr:rowOff>
    </xdr:from>
    <xdr:ext cx="469744" cy="259045"/>
    <xdr:sp macro="" textlink="">
      <xdr:nvSpPr>
        <xdr:cNvPr id="364" name="n_1mainValue【福祉施設】&#10;一人当たり面積">
          <a:extLst>
            <a:ext uri="{FF2B5EF4-FFF2-40B4-BE49-F238E27FC236}">
              <a16:creationId xmlns:a16="http://schemas.microsoft.com/office/drawing/2014/main" id="{00000000-0008-0000-0F00-00006C010000}"/>
            </a:ext>
          </a:extLst>
        </xdr:cNvPr>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53901</xdr:rowOff>
    </xdr:from>
    <xdr:ext cx="469744" cy="259045"/>
    <xdr:sp macro="" textlink="">
      <xdr:nvSpPr>
        <xdr:cNvPr id="365" name="n_2mainValue【福祉施設】&#10;一人当たり面積">
          <a:extLst>
            <a:ext uri="{FF2B5EF4-FFF2-40B4-BE49-F238E27FC236}">
              <a16:creationId xmlns:a16="http://schemas.microsoft.com/office/drawing/2014/main" id="{00000000-0008-0000-0F00-00006D010000}"/>
            </a:ext>
          </a:extLst>
        </xdr:cNvPr>
        <xdr:cNvSpPr txBox="1"/>
      </xdr:nvSpPr>
      <xdr:spPr>
        <a:xfrm>
          <a:off x="8515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66" name="n_3mainValue【福祉施設】&#10;一人当たり面積">
          <a:extLst>
            <a:ext uri="{FF2B5EF4-FFF2-40B4-BE49-F238E27FC236}">
              <a16:creationId xmlns:a16="http://schemas.microsoft.com/office/drawing/2014/main" id="{00000000-0008-0000-0F00-00006E010000}"/>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a:extLst>
            <a:ext uri="{FF2B5EF4-FFF2-40B4-BE49-F238E27FC236}">
              <a16:creationId xmlns:a16="http://schemas.microsoft.com/office/drawing/2014/main" id="{00000000-0008-0000-0F00-00008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a:extLst>
            <a:ext uri="{FF2B5EF4-FFF2-40B4-BE49-F238E27FC236}">
              <a16:creationId xmlns:a16="http://schemas.microsoft.com/office/drawing/2014/main" id="{00000000-0008-0000-0F00-000089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a:extLst>
            <a:ext uri="{FF2B5EF4-FFF2-40B4-BE49-F238E27FC236}">
              <a16:creationId xmlns:a16="http://schemas.microsoft.com/office/drawing/2014/main" id="{00000000-0008-0000-0F00-00008B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7" name="【市民会館】&#10;有形固定資産減価償却率平均値テキスト">
          <a:extLst>
            <a:ext uri="{FF2B5EF4-FFF2-40B4-BE49-F238E27FC236}">
              <a16:creationId xmlns:a16="http://schemas.microsoft.com/office/drawing/2014/main" id="{00000000-0008-0000-0F00-00008D010000}"/>
            </a:ext>
          </a:extLst>
        </xdr:cNvPr>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4584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7093</xdr:rowOff>
    </xdr:from>
    <xdr:ext cx="405111" cy="259045"/>
    <xdr:sp macro="" textlink="">
      <xdr:nvSpPr>
        <xdr:cNvPr id="409" name="【市民会館】&#10;有形固定資産減価償却率該当値テキスト">
          <a:extLst>
            <a:ext uri="{FF2B5EF4-FFF2-40B4-BE49-F238E27FC236}">
              <a16:creationId xmlns:a16="http://schemas.microsoft.com/office/drawing/2014/main" id="{00000000-0008-0000-0F00-000099010000}"/>
            </a:ext>
          </a:extLst>
        </xdr:cNvPr>
        <xdr:cNvSpPr txBox="1"/>
      </xdr:nvSpPr>
      <xdr:spPr>
        <a:xfrm>
          <a:off x="4673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xdr:rowOff>
    </xdr:from>
    <xdr:to>
      <xdr:col>20</xdr:col>
      <xdr:colOff>38100</xdr:colOff>
      <xdr:row>105</xdr:row>
      <xdr:rowOff>109038</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3746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58238</xdr:rowOff>
    </xdr:from>
    <xdr:to>
      <xdr:col>24</xdr:col>
      <xdr:colOff>63500</xdr:colOff>
      <xdr:row>105</xdr:row>
      <xdr:rowOff>79466</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3797300" y="180604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147864</xdr:rowOff>
    </xdr:from>
    <xdr:to>
      <xdr:col>15</xdr:col>
      <xdr:colOff>101600</xdr:colOff>
      <xdr:row>105</xdr:row>
      <xdr:rowOff>78014</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2857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27214</xdr:rowOff>
    </xdr:from>
    <xdr:to>
      <xdr:col>19</xdr:col>
      <xdr:colOff>177800</xdr:colOff>
      <xdr:row>105</xdr:row>
      <xdr:rowOff>58238</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2908300" y="1802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27214</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2019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6" name="n_1aveValue【市民会館】&#10;有形固定資産減価償却率">
          <a:extLst>
            <a:ext uri="{FF2B5EF4-FFF2-40B4-BE49-F238E27FC236}">
              <a16:creationId xmlns:a16="http://schemas.microsoft.com/office/drawing/2014/main" id="{00000000-0008-0000-0F00-0000A0010000}"/>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a:extLst>
            <a:ext uri="{FF2B5EF4-FFF2-40B4-BE49-F238E27FC236}">
              <a16:creationId xmlns:a16="http://schemas.microsoft.com/office/drawing/2014/main" id="{00000000-0008-0000-0F00-0000A1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8" name="n_3aveValue【市民会館】&#10;有形固定資産減価償却率">
          <a:extLst>
            <a:ext uri="{FF2B5EF4-FFF2-40B4-BE49-F238E27FC236}">
              <a16:creationId xmlns:a16="http://schemas.microsoft.com/office/drawing/2014/main" id="{00000000-0008-0000-0F00-0000A2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a:extLst>
            <a:ext uri="{FF2B5EF4-FFF2-40B4-BE49-F238E27FC236}">
              <a16:creationId xmlns:a16="http://schemas.microsoft.com/office/drawing/2014/main" id="{00000000-0008-0000-0F00-0000A3010000}"/>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100165</xdr:rowOff>
    </xdr:from>
    <xdr:ext cx="405111" cy="259045"/>
    <xdr:sp macro="" textlink="">
      <xdr:nvSpPr>
        <xdr:cNvPr id="420" name="n_1mainValue【市民会館】&#10;有形固定資産減価償却率">
          <a:extLst>
            <a:ext uri="{FF2B5EF4-FFF2-40B4-BE49-F238E27FC236}">
              <a16:creationId xmlns:a16="http://schemas.microsoft.com/office/drawing/2014/main" id="{00000000-0008-0000-0F00-0000A4010000}"/>
            </a:ext>
          </a:extLst>
        </xdr:cNvPr>
        <xdr:cNvSpPr txBox="1"/>
      </xdr:nvSpPr>
      <xdr:spPr>
        <a:xfrm>
          <a:off x="3582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421" name="n_2mainValue【市民会館】&#10;有形固定資産減価償却率">
          <a:extLst>
            <a:ext uri="{FF2B5EF4-FFF2-40B4-BE49-F238E27FC236}">
              <a16:creationId xmlns:a16="http://schemas.microsoft.com/office/drawing/2014/main" id="{00000000-0008-0000-0F00-0000A5010000}"/>
            </a:ext>
          </a:extLst>
        </xdr:cNvPr>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36484</xdr:rowOff>
    </xdr:from>
    <xdr:ext cx="405111" cy="259045"/>
    <xdr:sp macro="" textlink="">
      <xdr:nvSpPr>
        <xdr:cNvPr id="422" name="n_3mainValue【市民会館】&#10;有形固定資産減価償却率">
          <a:extLst>
            <a:ext uri="{FF2B5EF4-FFF2-40B4-BE49-F238E27FC236}">
              <a16:creationId xmlns:a16="http://schemas.microsoft.com/office/drawing/2014/main" id="{00000000-0008-0000-0F00-0000A6010000}"/>
            </a:ext>
          </a:extLst>
        </xdr:cNvPr>
        <xdr:cNvSpPr txBox="1"/>
      </xdr:nvSpPr>
      <xdr:spPr>
        <a:xfrm>
          <a:off x="1816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a:extLst>
            <a:ext uri="{FF2B5EF4-FFF2-40B4-BE49-F238E27FC236}">
              <a16:creationId xmlns:a16="http://schemas.microsoft.com/office/drawing/2014/main" id="{00000000-0008-0000-0F00-0000BF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a:extLst>
            <a:ext uri="{FF2B5EF4-FFF2-40B4-BE49-F238E27FC236}">
              <a16:creationId xmlns:a16="http://schemas.microsoft.com/office/drawing/2014/main" id="{00000000-0008-0000-0F00-0000C1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a:extLst>
            <a:ext uri="{FF2B5EF4-FFF2-40B4-BE49-F238E27FC236}">
              <a16:creationId xmlns:a16="http://schemas.microsoft.com/office/drawing/2014/main" id="{00000000-0008-0000-0F00-0000C3010000}"/>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52070</xdr:rowOff>
    </xdr:from>
    <xdr:to>
      <xdr:col>55</xdr:col>
      <xdr:colOff>50800</xdr:colOff>
      <xdr:row>102</xdr:row>
      <xdr:rowOff>153670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0426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74947</xdr:rowOff>
    </xdr:from>
    <xdr:ext cx="469744" cy="259045"/>
    <xdr:sp macro="" textlink="">
      <xdr:nvSpPr>
        <xdr:cNvPr id="463" name="【市民会館】&#10;一人当たり面積該当値テキスト">
          <a:extLst>
            <a:ext uri="{FF2B5EF4-FFF2-40B4-BE49-F238E27FC236}">
              <a16:creationId xmlns:a16="http://schemas.microsoft.com/office/drawing/2014/main" id="{00000000-0008-0000-0F00-0000CF010000}"/>
            </a:ext>
          </a:extLst>
        </xdr:cNvPr>
        <xdr:cNvSpPr txBox="1"/>
      </xdr:nvSpPr>
      <xdr:spPr>
        <a:xfrm>
          <a:off x="10515600"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63500</xdr:rowOff>
    </xdr:from>
    <xdr:to>
      <xdr:col>50</xdr:col>
      <xdr:colOff>165100</xdr:colOff>
      <xdr:row>102</xdr:row>
      <xdr:rowOff>165100</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9588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102870</xdr:rowOff>
    </xdr:from>
    <xdr:to>
      <xdr:col>55</xdr:col>
      <xdr:colOff>0</xdr:colOff>
      <xdr:row>102</xdr:row>
      <xdr:rowOff>114300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9639300" y="17590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78739</xdr:rowOff>
    </xdr:from>
    <xdr:to>
      <xdr:col>46</xdr:col>
      <xdr:colOff>38100</xdr:colOff>
      <xdr:row>103</xdr:row>
      <xdr:rowOff>8889</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869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114300</xdr:rowOff>
    </xdr:from>
    <xdr:to>
      <xdr:col>50</xdr:col>
      <xdr:colOff>114300</xdr:colOff>
      <xdr:row>102</xdr:row>
      <xdr:rowOff>129539</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8750300" y="17602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90170</xdr:rowOff>
    </xdr:from>
    <xdr:to>
      <xdr:col>41</xdr:col>
      <xdr:colOff>101600</xdr:colOff>
      <xdr:row>103</xdr:row>
      <xdr:rowOff>20320</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781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129539</xdr:rowOff>
    </xdr:from>
    <xdr:to>
      <xdr:col>45</xdr:col>
      <xdr:colOff>177800</xdr:colOff>
      <xdr:row>102</xdr:row>
      <xdr:rowOff>140970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7861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a:extLst>
            <a:ext uri="{FF2B5EF4-FFF2-40B4-BE49-F238E27FC236}">
              <a16:creationId xmlns:a16="http://schemas.microsoft.com/office/drawing/2014/main" id="{00000000-0008-0000-0F00-0000D6010000}"/>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a:extLst>
            <a:ext uri="{FF2B5EF4-FFF2-40B4-BE49-F238E27FC236}">
              <a16:creationId xmlns:a16="http://schemas.microsoft.com/office/drawing/2014/main" id="{00000000-0008-0000-0F00-0000D7010000}"/>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a:extLst>
            <a:ext uri="{FF2B5EF4-FFF2-40B4-BE49-F238E27FC236}">
              <a16:creationId xmlns:a16="http://schemas.microsoft.com/office/drawing/2014/main" id="{00000000-0008-0000-0F00-0000D8010000}"/>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a:extLst>
            <a:ext uri="{FF2B5EF4-FFF2-40B4-BE49-F238E27FC236}">
              <a16:creationId xmlns:a16="http://schemas.microsoft.com/office/drawing/2014/main" id="{00000000-0008-0000-0F00-0000D9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10177</xdr:rowOff>
    </xdr:from>
    <xdr:ext cx="469744" cy="259045"/>
    <xdr:sp macro="" textlink="">
      <xdr:nvSpPr>
        <xdr:cNvPr id="474" name="n_1mainValue【市民会館】&#10;一人当たり面積">
          <a:extLst>
            <a:ext uri="{FF2B5EF4-FFF2-40B4-BE49-F238E27FC236}">
              <a16:creationId xmlns:a16="http://schemas.microsoft.com/office/drawing/2014/main" id="{00000000-0008-0000-0F00-0000DA010000}"/>
            </a:ext>
          </a:extLst>
        </xdr:cNvPr>
        <xdr:cNvSpPr txBox="1"/>
      </xdr:nvSpPr>
      <xdr:spPr>
        <a:xfrm>
          <a:off x="93917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25416</xdr:rowOff>
    </xdr:from>
    <xdr:ext cx="469744" cy="259045"/>
    <xdr:sp macro="" textlink="">
      <xdr:nvSpPr>
        <xdr:cNvPr id="475" name="n_2mainValue【市民会館】&#10;一人当たり面積">
          <a:extLst>
            <a:ext uri="{FF2B5EF4-FFF2-40B4-BE49-F238E27FC236}">
              <a16:creationId xmlns:a16="http://schemas.microsoft.com/office/drawing/2014/main" id="{00000000-0008-0000-0F00-0000DB010000}"/>
            </a:ext>
          </a:extLst>
        </xdr:cNvPr>
        <xdr:cNvSpPr txBox="1"/>
      </xdr:nvSpPr>
      <xdr:spPr>
        <a:xfrm>
          <a:off x="8515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36847</xdr:rowOff>
    </xdr:from>
    <xdr:ext cx="469744" cy="259045"/>
    <xdr:sp macro="" textlink="">
      <xdr:nvSpPr>
        <xdr:cNvPr id="476" name="n_3mainValue【市民会館】&#10;一人当たり面積">
          <a:extLst>
            <a:ext uri="{FF2B5EF4-FFF2-40B4-BE49-F238E27FC236}">
              <a16:creationId xmlns:a16="http://schemas.microsoft.com/office/drawing/2014/main" id="{00000000-0008-0000-0F00-0000DC010000}"/>
            </a:ext>
          </a:extLst>
        </xdr:cNvPr>
        <xdr:cNvSpPr txBox="1"/>
      </xdr:nvSpPr>
      <xdr:spPr>
        <a:xfrm>
          <a:off x="7626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00000000-0008-0000-0F00-0000F6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a:extLst>
            <a:ext uri="{FF2B5EF4-FFF2-40B4-BE49-F238E27FC236}">
              <a16:creationId xmlns:a16="http://schemas.microsoft.com/office/drawing/2014/main" id="{00000000-0008-0000-0F00-0000F801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00000000-0008-0000-0F00-0000FA01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61595</xdr:rowOff>
    </xdr:from>
    <xdr:to>
      <xdr:col>85</xdr:col>
      <xdr:colOff>177800</xdr:colOff>
      <xdr:row>40</xdr:row>
      <xdr:rowOff>163195</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62687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40022</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00000000-0008-0000-0F00-000006020000}"/>
            </a:ext>
          </a:extLst>
        </xdr:cNvPr>
        <xdr:cNvSpPr txBox="1"/>
      </xdr:nvSpPr>
      <xdr:spPr>
        <a:xfrm>
          <a:off x="163576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112395</xdr:rowOff>
    </xdr:from>
    <xdr:to>
      <xdr:col>85</xdr:col>
      <xdr:colOff>127000</xdr:colOff>
      <xdr:row>40</xdr:row>
      <xdr:rowOff>121920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5481300" y="69703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74930</xdr:rowOff>
    </xdr:from>
    <xdr:to>
      <xdr:col>76</xdr:col>
      <xdr:colOff>165100</xdr:colOff>
      <xdr:row>41</xdr:row>
      <xdr:rowOff>5080</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454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40</xdr:row>
      <xdr:rowOff>125730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4592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88265</xdr:rowOff>
    </xdr:from>
    <xdr:to>
      <xdr:col>72</xdr:col>
      <xdr:colOff>38100</xdr:colOff>
      <xdr:row>41</xdr:row>
      <xdr:rowOff>18415</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3652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125730</xdr:rowOff>
    </xdr:from>
    <xdr:to>
      <xdr:col>76</xdr:col>
      <xdr:colOff>114300</xdr:colOff>
      <xdr:row>40</xdr:row>
      <xdr:rowOff>139065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3703300" y="69837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00000000-0008-0000-0F00-00000F020000}"/>
            </a:ext>
          </a:extLst>
        </xdr:cNvPr>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00000000-0008-0000-0F00-000011020000}"/>
            </a:ext>
          </a:extLst>
        </xdr:cNvPr>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167657</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4389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9542</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00000000-0008-0000-0F00-000013020000}"/>
            </a:ext>
          </a:extLst>
        </xdr:cNvPr>
        <xdr:cNvSpPr txBox="1"/>
      </xdr:nvSpPr>
      <xdr:spPr>
        <a:xfrm>
          <a:off x="13500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a:extLst>
            <a:ext uri="{FF2B5EF4-FFF2-40B4-BE49-F238E27FC236}">
              <a16:creationId xmlns:a16="http://schemas.microsoft.com/office/drawing/2014/main" id="{00000000-0008-0000-0F00-00002E02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a:extLst>
            <a:ext uri="{FF2B5EF4-FFF2-40B4-BE49-F238E27FC236}">
              <a16:creationId xmlns:a16="http://schemas.microsoft.com/office/drawing/2014/main" id="{00000000-0008-0000-0F00-00003002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62" name="【一般廃棄物処理施設】&#10;一人当たり有形固定資産（償却資産）額平均値テキスト">
          <a:extLst>
            <a:ext uri="{FF2B5EF4-FFF2-40B4-BE49-F238E27FC236}">
              <a16:creationId xmlns:a16="http://schemas.microsoft.com/office/drawing/2014/main" id="{00000000-0008-0000-0F00-000032020000}"/>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156381</xdr:rowOff>
    </xdr:from>
    <xdr:to>
      <xdr:col>116</xdr:col>
      <xdr:colOff>114300</xdr:colOff>
      <xdr:row>40</xdr:row>
      <xdr:rowOff>86531</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22110700" y="68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7808</xdr:rowOff>
    </xdr:from>
    <xdr:ext cx="599010" cy="259045"/>
    <xdr:sp macro="" textlink="">
      <xdr:nvSpPr>
        <xdr:cNvPr id="574" name="【一般廃棄物処理施設】&#10;一人当たり有形固定資産（償却資産）額該当値テキスト">
          <a:extLst>
            <a:ext uri="{FF2B5EF4-FFF2-40B4-BE49-F238E27FC236}">
              <a16:creationId xmlns:a16="http://schemas.microsoft.com/office/drawing/2014/main" id="{00000000-0008-0000-0F00-00003E020000}"/>
            </a:ext>
          </a:extLst>
        </xdr:cNvPr>
        <xdr:cNvSpPr txBox="1"/>
      </xdr:nvSpPr>
      <xdr:spPr>
        <a:xfrm>
          <a:off x="22199600" y="669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166394</xdr:rowOff>
    </xdr:from>
    <xdr:to>
      <xdr:col>112</xdr:col>
      <xdr:colOff>38100</xdr:colOff>
      <xdr:row>40</xdr:row>
      <xdr:rowOff>96544</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21272500" y="6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35731</xdr:rowOff>
    </xdr:from>
    <xdr:to>
      <xdr:col>116</xdr:col>
      <xdr:colOff>63500</xdr:colOff>
      <xdr:row>40</xdr:row>
      <xdr:rowOff>45744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1323300" y="6893731"/>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4878</xdr:rowOff>
    </xdr:from>
    <xdr:to>
      <xdr:col>107</xdr:col>
      <xdr:colOff>101600</xdr:colOff>
      <xdr:row>40</xdr:row>
      <xdr:rowOff>106478</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20383500" y="6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45744</xdr:rowOff>
    </xdr:from>
    <xdr:to>
      <xdr:col>111</xdr:col>
      <xdr:colOff>177800</xdr:colOff>
      <xdr:row>40</xdr:row>
      <xdr:rowOff>55678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0434300" y="6903744"/>
          <a:ext cx="8890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17173</xdr:rowOff>
    </xdr:from>
    <xdr:to>
      <xdr:col>102</xdr:col>
      <xdr:colOff>165100</xdr:colOff>
      <xdr:row>40</xdr:row>
      <xdr:rowOff>118773</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9494500" y="68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55678</xdr:rowOff>
    </xdr:from>
    <xdr:to>
      <xdr:col>107</xdr:col>
      <xdr:colOff>50800</xdr:colOff>
      <xdr:row>40</xdr:row>
      <xdr:rowOff>67973</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9545300" y="6913678"/>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81" name="n_1aveValue【一般廃棄物処理施設】&#10;一人当たり有形固定資産（償却資産）額">
          <a:extLst>
            <a:ext uri="{FF2B5EF4-FFF2-40B4-BE49-F238E27FC236}">
              <a16:creationId xmlns:a16="http://schemas.microsoft.com/office/drawing/2014/main" id="{00000000-0008-0000-0F00-000045020000}"/>
            </a:ext>
          </a:extLst>
        </xdr:cNvPr>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82" name="n_2ave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83" name="n_3aveValue【一般廃棄物処理施設】&#10;一人当たり有形固定資産（償却資産）額">
          <a:extLst>
            <a:ext uri="{FF2B5EF4-FFF2-40B4-BE49-F238E27FC236}">
              <a16:creationId xmlns:a16="http://schemas.microsoft.com/office/drawing/2014/main" id="{00000000-0008-0000-0F00-000047020000}"/>
            </a:ext>
          </a:extLst>
        </xdr:cNvPr>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a:extLst>
            <a:ext uri="{FF2B5EF4-FFF2-40B4-BE49-F238E27FC236}">
              <a16:creationId xmlns:a16="http://schemas.microsoft.com/office/drawing/2014/main" id="{00000000-0008-0000-0F00-000048020000}"/>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113071</xdr:rowOff>
    </xdr:from>
    <xdr:ext cx="599010" cy="259045"/>
    <xdr:sp macro="" textlink="">
      <xdr:nvSpPr>
        <xdr:cNvPr id="585" name="n_1main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21011095" y="662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123005</xdr:rowOff>
    </xdr:from>
    <xdr:ext cx="599010" cy="259045"/>
    <xdr:sp macro="" textlink="">
      <xdr:nvSpPr>
        <xdr:cNvPr id="586" name="n_2mainValue【一般廃棄物処理施設】&#10;一人当たり有形固定資産（償却資産）額">
          <a:extLst>
            <a:ext uri="{FF2B5EF4-FFF2-40B4-BE49-F238E27FC236}">
              <a16:creationId xmlns:a16="http://schemas.microsoft.com/office/drawing/2014/main" id="{00000000-0008-0000-0F00-00004A020000}"/>
            </a:ext>
          </a:extLst>
        </xdr:cNvPr>
        <xdr:cNvSpPr txBox="1"/>
      </xdr:nvSpPr>
      <xdr:spPr>
        <a:xfrm>
          <a:off x="20134795" y="66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135300</xdr:rowOff>
    </xdr:from>
    <xdr:ext cx="599010" cy="259045"/>
    <xdr:sp macro="" textlink="">
      <xdr:nvSpPr>
        <xdr:cNvPr id="587" name="n_3mainValue【一般廃棄物処理施設】&#10;一人当たり有形固定資産（償却資産）額">
          <a:extLst>
            <a:ext uri="{FF2B5EF4-FFF2-40B4-BE49-F238E27FC236}">
              <a16:creationId xmlns:a16="http://schemas.microsoft.com/office/drawing/2014/main" id="{00000000-0008-0000-0F00-00004B020000}"/>
            </a:ext>
          </a:extLst>
        </xdr:cNvPr>
        <xdr:cNvSpPr txBox="1"/>
      </xdr:nvSpPr>
      <xdr:spPr>
        <a:xfrm>
          <a:off x="19245795" y="66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a:extLst>
            <a:ext uri="{FF2B5EF4-FFF2-40B4-BE49-F238E27FC236}">
              <a16:creationId xmlns:a16="http://schemas.microsoft.com/office/drawing/2014/main" id="{00000000-0008-0000-0F00-000066020000}"/>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a:extLst>
            <a:ext uri="{FF2B5EF4-FFF2-40B4-BE49-F238E27FC236}">
              <a16:creationId xmlns:a16="http://schemas.microsoft.com/office/drawing/2014/main" id="{00000000-0008-0000-0F00-000068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00000000-0008-0000-0F00-00006A020000}"/>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130447</xdr:rowOff>
    </xdr:from>
    <xdr:to>
      <xdr:col>85</xdr:col>
      <xdr:colOff>177800</xdr:colOff>
      <xdr:row>57</xdr:row>
      <xdr:rowOff>60597</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62687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153324</xdr:rowOff>
    </xdr:from>
    <xdr:ext cx="405111" cy="259045"/>
    <xdr:sp macro="" textlink="">
      <xdr:nvSpPr>
        <xdr:cNvPr id="630" name="【保健センター・保健所】&#10;有形固定資産減価償却率該当値テキスト">
          <a:extLst>
            <a:ext uri="{FF2B5EF4-FFF2-40B4-BE49-F238E27FC236}">
              <a16:creationId xmlns:a16="http://schemas.microsoft.com/office/drawing/2014/main" id="{00000000-0008-0000-0F00-000076020000}"/>
            </a:ext>
          </a:extLst>
        </xdr:cNvPr>
        <xdr:cNvSpPr txBox="1"/>
      </xdr:nvSpPr>
      <xdr:spPr>
        <a:xfrm>
          <a:off x="16357600" y="958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53703</xdr:rowOff>
    </xdr:from>
    <xdr:to>
      <xdr:col>81</xdr:col>
      <xdr:colOff>101600</xdr:colOff>
      <xdr:row>56</xdr:row>
      <xdr:rowOff>155303</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5430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104503</xdr:rowOff>
    </xdr:from>
    <xdr:to>
      <xdr:col>85</xdr:col>
      <xdr:colOff>127000</xdr:colOff>
      <xdr:row>57</xdr:row>
      <xdr:rowOff>9797</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5481300" y="970570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150041</xdr:rowOff>
    </xdr:from>
    <xdr:to>
      <xdr:col>76</xdr:col>
      <xdr:colOff>165100</xdr:colOff>
      <xdr:row>56</xdr:row>
      <xdr:rowOff>80191</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4541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29391</xdr:rowOff>
    </xdr:from>
    <xdr:to>
      <xdr:col>81</xdr:col>
      <xdr:colOff>50800</xdr:colOff>
      <xdr:row>56</xdr:row>
      <xdr:rowOff>104503</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4592300" y="96305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74930</xdr:rowOff>
    </xdr:from>
    <xdr:to>
      <xdr:col>72</xdr:col>
      <xdr:colOff>38100</xdr:colOff>
      <xdr:row>56</xdr:row>
      <xdr:rowOff>5080</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365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125730</xdr:rowOff>
    </xdr:from>
    <xdr:to>
      <xdr:col>76</xdr:col>
      <xdr:colOff>114300</xdr:colOff>
      <xdr:row>56</xdr:row>
      <xdr:rowOff>29391</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3703300" y="95554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37" name="n_1aveValue【保健センター・保健所】&#10;有形固定資産減価償却率">
          <a:extLst>
            <a:ext uri="{FF2B5EF4-FFF2-40B4-BE49-F238E27FC236}">
              <a16:creationId xmlns:a16="http://schemas.microsoft.com/office/drawing/2014/main" id="{00000000-0008-0000-0F00-00007D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38" name="n_2aveValue【保健センター・保健所】&#10;有形固定資産減価償却率">
          <a:extLst>
            <a:ext uri="{FF2B5EF4-FFF2-40B4-BE49-F238E27FC236}">
              <a16:creationId xmlns:a16="http://schemas.microsoft.com/office/drawing/2014/main" id="{00000000-0008-0000-0F00-00007E020000}"/>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39" name="n_3aveValue【保健センター・保健所】&#10;有形固定資産減価償却率">
          <a:extLst>
            <a:ext uri="{FF2B5EF4-FFF2-40B4-BE49-F238E27FC236}">
              <a16:creationId xmlns:a16="http://schemas.microsoft.com/office/drawing/2014/main" id="{00000000-0008-0000-0F00-00007F020000}"/>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40" name="n_4aveValue【保健センター・保健所】&#10;有形固定資産減価償却率">
          <a:extLst>
            <a:ext uri="{FF2B5EF4-FFF2-40B4-BE49-F238E27FC236}">
              <a16:creationId xmlns:a16="http://schemas.microsoft.com/office/drawing/2014/main" id="{00000000-0008-0000-0F00-000080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380</xdr:rowOff>
    </xdr:from>
    <xdr:ext cx="405111" cy="259045"/>
    <xdr:sp macro="" textlink="">
      <xdr:nvSpPr>
        <xdr:cNvPr id="641" name="n_1mainValue【保健センター・保健所】&#10;有形固定資産減価償却率">
          <a:extLst>
            <a:ext uri="{FF2B5EF4-FFF2-40B4-BE49-F238E27FC236}">
              <a16:creationId xmlns:a16="http://schemas.microsoft.com/office/drawing/2014/main" id="{00000000-0008-0000-0F00-000081020000}"/>
            </a:ext>
          </a:extLst>
        </xdr:cNvPr>
        <xdr:cNvSpPr txBox="1"/>
      </xdr:nvSpPr>
      <xdr:spPr>
        <a:xfrm>
          <a:off x="152660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96718</xdr:rowOff>
    </xdr:from>
    <xdr:ext cx="340478" cy="259045"/>
    <xdr:sp macro="" textlink="">
      <xdr:nvSpPr>
        <xdr:cNvPr id="642" name="n_2mainValue【保健センター・保健所】&#10;有形固定資産減価償却率">
          <a:extLst>
            <a:ext uri="{FF2B5EF4-FFF2-40B4-BE49-F238E27FC236}">
              <a16:creationId xmlns:a16="http://schemas.microsoft.com/office/drawing/2014/main" id="{00000000-0008-0000-0F00-000082020000}"/>
            </a:ext>
          </a:extLst>
        </xdr:cNvPr>
        <xdr:cNvSpPr txBox="1"/>
      </xdr:nvSpPr>
      <xdr:spPr>
        <a:xfrm>
          <a:off x="14422061" y="9355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21607</xdr:rowOff>
    </xdr:from>
    <xdr:ext cx="340478" cy="259045"/>
    <xdr:sp macro="" textlink="">
      <xdr:nvSpPr>
        <xdr:cNvPr id="643" name="n_3mainValue【保健センター・保健所】&#10;有形固定資産減価償却率">
          <a:extLst>
            <a:ext uri="{FF2B5EF4-FFF2-40B4-BE49-F238E27FC236}">
              <a16:creationId xmlns:a16="http://schemas.microsoft.com/office/drawing/2014/main" id="{00000000-0008-0000-0F00-000083020000}"/>
            </a:ext>
          </a:extLst>
        </xdr:cNvPr>
        <xdr:cNvSpPr txBox="1"/>
      </xdr:nvSpPr>
      <xdr:spPr>
        <a:xfrm>
          <a:off x="13533061" y="927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a:extLst>
            <a:ext uri="{FF2B5EF4-FFF2-40B4-BE49-F238E27FC236}">
              <a16:creationId xmlns:a16="http://schemas.microsoft.com/office/drawing/2014/main" id="{00000000-0008-0000-0F00-00009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8" name="【保健センター・保健所】&#10;一人当たり面積最小値テキスト">
          <a:extLst>
            <a:ext uri="{FF2B5EF4-FFF2-40B4-BE49-F238E27FC236}">
              <a16:creationId xmlns:a16="http://schemas.microsoft.com/office/drawing/2014/main" id="{00000000-0008-0000-0F00-00009C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0" name="【保健センター・保健所】&#10;一人当たり面積最大値テキスト">
          <a:extLst>
            <a:ext uri="{FF2B5EF4-FFF2-40B4-BE49-F238E27FC236}">
              <a16:creationId xmlns:a16="http://schemas.microsoft.com/office/drawing/2014/main" id="{00000000-0008-0000-0F00-00009E0200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72" name="【保健センター・保健所】&#10;一人当たり面積平均値テキスト">
          <a:extLst>
            <a:ext uri="{FF2B5EF4-FFF2-40B4-BE49-F238E27FC236}">
              <a16:creationId xmlns:a16="http://schemas.microsoft.com/office/drawing/2014/main" id="{00000000-0008-0000-0F00-0000A0020000}"/>
            </a:ext>
          </a:extLst>
        </xdr:cNvPr>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684" name="【保健センター・保健所】&#10;一人当たり面積該当値テキスト">
          <a:extLst>
            <a:ext uri="{FF2B5EF4-FFF2-40B4-BE49-F238E27FC236}">
              <a16:creationId xmlns:a16="http://schemas.microsoft.com/office/drawing/2014/main" id="{00000000-0008-0000-0F00-0000AC020000}"/>
            </a:ext>
          </a:extLst>
        </xdr:cNvPr>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22860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0434300" y="1099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9494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22860</xdr:rowOff>
    </xdr:from>
    <xdr:to>
      <xdr:col>107</xdr:col>
      <xdr:colOff>50800</xdr:colOff>
      <xdr:row>64</xdr:row>
      <xdr:rowOff>22860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9545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91" name="n_1aveValue【保健センター・保健所】&#10;一人当たり面積">
          <a:extLst>
            <a:ext uri="{FF2B5EF4-FFF2-40B4-BE49-F238E27FC236}">
              <a16:creationId xmlns:a16="http://schemas.microsoft.com/office/drawing/2014/main" id="{00000000-0008-0000-0F00-0000B3020000}"/>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92" name="n_2aveValue【保健センター・保健所】&#10;一人当たり面積">
          <a:extLst>
            <a:ext uri="{FF2B5EF4-FFF2-40B4-BE49-F238E27FC236}">
              <a16:creationId xmlns:a16="http://schemas.microsoft.com/office/drawing/2014/main" id="{00000000-0008-0000-0F00-0000B4020000}"/>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3" name="n_3aveValue【保健センター・保健所】&#10;一人当たり面積">
          <a:extLst>
            <a:ext uri="{FF2B5EF4-FFF2-40B4-BE49-F238E27FC236}">
              <a16:creationId xmlns:a16="http://schemas.microsoft.com/office/drawing/2014/main" id="{00000000-0008-0000-0F00-0000B5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94" name="n_4aveValue【保健センター・保健所】&#10;一人当たり面積">
          <a:extLst>
            <a:ext uri="{FF2B5EF4-FFF2-40B4-BE49-F238E27FC236}">
              <a16:creationId xmlns:a16="http://schemas.microsoft.com/office/drawing/2014/main" id="{00000000-0008-0000-0F00-0000B6020000}"/>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695" name="n_1mainValue【保健センター・保健所】&#10;一人当たり面積">
          <a:extLst>
            <a:ext uri="{FF2B5EF4-FFF2-40B4-BE49-F238E27FC236}">
              <a16:creationId xmlns:a16="http://schemas.microsoft.com/office/drawing/2014/main" id="{00000000-0008-0000-0F00-0000B7020000}"/>
            </a:ext>
          </a:extLst>
        </xdr:cNvPr>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696" name="n_2mainValue【保健センター・保健所】&#10;一人当たり面積">
          <a:extLst>
            <a:ext uri="{FF2B5EF4-FFF2-40B4-BE49-F238E27FC236}">
              <a16:creationId xmlns:a16="http://schemas.microsoft.com/office/drawing/2014/main" id="{00000000-0008-0000-0F00-0000B8020000}"/>
            </a:ext>
          </a:extLst>
        </xdr:cNvPr>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697" name="n_3mainValue【保健センター・保健所】&#10;一人当たり面積">
          <a:extLst>
            <a:ext uri="{FF2B5EF4-FFF2-40B4-BE49-F238E27FC236}">
              <a16:creationId xmlns:a16="http://schemas.microsoft.com/office/drawing/2014/main" id="{00000000-0008-0000-0F00-0000B9020000}"/>
            </a:ext>
          </a:extLst>
        </xdr:cNvPr>
        <xdr:cNvSpPr txBox="1"/>
      </xdr:nvSpPr>
      <xdr:spPr>
        <a:xfrm>
          <a:off x="19310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a:extLst>
            <a:ext uri="{FF2B5EF4-FFF2-40B4-BE49-F238E27FC236}">
              <a16:creationId xmlns:a16="http://schemas.microsoft.com/office/drawing/2014/main" id="{00000000-0008-0000-0F00-0000D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3" name="【消防施設】&#10;有形固定資産減価償却率最小値テキスト">
          <a:extLst>
            <a:ext uri="{FF2B5EF4-FFF2-40B4-BE49-F238E27FC236}">
              <a16:creationId xmlns:a16="http://schemas.microsoft.com/office/drawing/2014/main" id="{00000000-0008-0000-0F00-0000D3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25" name="【消防施設】&#10;有形固定資産減価償却率最大値テキスト">
          <a:extLst>
            <a:ext uri="{FF2B5EF4-FFF2-40B4-BE49-F238E27FC236}">
              <a16:creationId xmlns:a16="http://schemas.microsoft.com/office/drawing/2014/main" id="{00000000-0008-0000-0F00-0000D5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27" name="【消防施設】&#10;有形固定資産減価償却率平均値テキスト">
          <a:extLst>
            <a:ext uri="{FF2B5EF4-FFF2-40B4-BE49-F238E27FC236}">
              <a16:creationId xmlns:a16="http://schemas.microsoft.com/office/drawing/2014/main" id="{00000000-0008-0000-0F00-0000D7020000}"/>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739" name="【消防施設】&#10;有形固定資産減価償却率該当値テキスト">
          <a:extLst>
            <a:ext uri="{FF2B5EF4-FFF2-40B4-BE49-F238E27FC236}">
              <a16:creationId xmlns:a16="http://schemas.microsoft.com/office/drawing/2014/main" id="{00000000-0008-0000-0F00-0000E3020000}"/>
            </a:ext>
          </a:extLst>
        </xdr:cNvPr>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95886</xdr:rowOff>
    </xdr:from>
    <xdr:to>
      <xdr:col>81</xdr:col>
      <xdr:colOff>101600</xdr:colOff>
      <xdr:row>83</xdr:row>
      <xdr:rowOff>26036</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5430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146686</xdr:rowOff>
    </xdr:from>
    <xdr:to>
      <xdr:col>85</xdr:col>
      <xdr:colOff>127000</xdr:colOff>
      <xdr:row>83</xdr:row>
      <xdr:rowOff>26670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5481300" y="142055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146686</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4592300" y="14167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108586</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3703300" y="141084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46" name="n_1aveValue【消防施設】&#10;有形固定資産減価償却率">
          <a:extLst>
            <a:ext uri="{FF2B5EF4-FFF2-40B4-BE49-F238E27FC236}">
              <a16:creationId xmlns:a16="http://schemas.microsoft.com/office/drawing/2014/main" id="{00000000-0008-0000-0F00-0000EA020000}"/>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47" name="n_2aveValue【消防施設】&#10;有形固定資産減価償却率">
          <a:extLst>
            <a:ext uri="{FF2B5EF4-FFF2-40B4-BE49-F238E27FC236}">
              <a16:creationId xmlns:a16="http://schemas.microsoft.com/office/drawing/2014/main" id="{00000000-0008-0000-0F00-0000EB02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48" name="n_3aveValue【消防施設】&#10;有形固定資産減価償却率">
          <a:extLst>
            <a:ext uri="{FF2B5EF4-FFF2-40B4-BE49-F238E27FC236}">
              <a16:creationId xmlns:a16="http://schemas.microsoft.com/office/drawing/2014/main" id="{00000000-0008-0000-0F00-0000EC020000}"/>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9" name="n_4aveValue【消防施設】&#10;有形固定資産減価償却率">
          <a:extLst>
            <a:ext uri="{FF2B5EF4-FFF2-40B4-BE49-F238E27FC236}">
              <a16:creationId xmlns:a16="http://schemas.microsoft.com/office/drawing/2014/main" id="{00000000-0008-0000-0F00-0000ED020000}"/>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17163</xdr:rowOff>
    </xdr:from>
    <xdr:ext cx="405111" cy="259045"/>
    <xdr:sp macro="" textlink="">
      <xdr:nvSpPr>
        <xdr:cNvPr id="750" name="n_1mainValue【消防施設】&#10;有形固定資産減価償却率">
          <a:extLst>
            <a:ext uri="{FF2B5EF4-FFF2-40B4-BE49-F238E27FC236}">
              <a16:creationId xmlns:a16="http://schemas.microsoft.com/office/drawing/2014/main" id="{00000000-0008-0000-0F00-0000EE020000}"/>
            </a:ext>
          </a:extLst>
        </xdr:cNvPr>
        <xdr:cNvSpPr txBox="1"/>
      </xdr:nvSpPr>
      <xdr:spPr>
        <a:xfrm>
          <a:off x="15266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751" name="n_2mainValue【消防施設】&#10;有形固定資産減価償却率">
          <a:extLst>
            <a:ext uri="{FF2B5EF4-FFF2-40B4-BE49-F238E27FC236}">
              <a16:creationId xmlns:a16="http://schemas.microsoft.com/office/drawing/2014/main" id="{00000000-0008-0000-0F00-0000EF020000}"/>
            </a:ext>
          </a:extLst>
        </xdr:cNvPr>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52" name="n_3mainValue【消防施設】&#10;有形固定資産減価償却率">
          <a:extLst>
            <a:ext uri="{FF2B5EF4-FFF2-40B4-BE49-F238E27FC236}">
              <a16:creationId xmlns:a16="http://schemas.microsoft.com/office/drawing/2014/main" id="{00000000-0008-0000-0F00-0000F0020000}"/>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a:extLst>
            <a:ext uri="{FF2B5EF4-FFF2-40B4-BE49-F238E27FC236}">
              <a16:creationId xmlns:a16="http://schemas.microsoft.com/office/drawing/2014/main" id="{00000000-0008-0000-0F00-00000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77" name="【消防施設】&#10;一人当たり面積最小値テキスト">
          <a:extLst>
            <a:ext uri="{FF2B5EF4-FFF2-40B4-BE49-F238E27FC236}">
              <a16:creationId xmlns:a16="http://schemas.microsoft.com/office/drawing/2014/main" id="{00000000-0008-0000-0F00-00000903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79" name="【消防施設】&#10;一人当たり面積最大値テキスト">
          <a:extLst>
            <a:ext uri="{FF2B5EF4-FFF2-40B4-BE49-F238E27FC236}">
              <a16:creationId xmlns:a16="http://schemas.microsoft.com/office/drawing/2014/main" id="{00000000-0008-0000-0F00-00000B03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81" name="【消防施設】&#10;一人当たり面積平均値テキスト">
          <a:extLst>
            <a:ext uri="{FF2B5EF4-FFF2-40B4-BE49-F238E27FC236}">
              <a16:creationId xmlns:a16="http://schemas.microsoft.com/office/drawing/2014/main" id="{00000000-0008-0000-0F00-00000D03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92711</xdr:rowOff>
    </xdr:from>
    <xdr:to>
      <xdr:col>116</xdr:col>
      <xdr:colOff>114300</xdr:colOff>
      <xdr:row>86</xdr:row>
      <xdr:rowOff>22861</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221107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71138</xdr:rowOff>
    </xdr:from>
    <xdr:ext cx="469744" cy="259045"/>
    <xdr:sp macro="" textlink="">
      <xdr:nvSpPr>
        <xdr:cNvPr id="793" name="【消防施設】&#10;一人当たり面積該当値テキスト">
          <a:extLst>
            <a:ext uri="{FF2B5EF4-FFF2-40B4-BE49-F238E27FC236}">
              <a16:creationId xmlns:a16="http://schemas.microsoft.com/office/drawing/2014/main" id="{00000000-0008-0000-0F00-000019030000}"/>
            </a:ext>
          </a:extLst>
        </xdr:cNvPr>
        <xdr:cNvSpPr txBox="1"/>
      </xdr:nvSpPr>
      <xdr:spPr>
        <a:xfrm>
          <a:off x="22199600" y="1464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143511</xdr:rowOff>
    </xdr:from>
    <xdr:to>
      <xdr:col>116</xdr:col>
      <xdr:colOff>63500</xdr:colOff>
      <xdr:row>85</xdr:row>
      <xdr:rowOff>144780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flipV="1">
          <a:off x="21323300" y="147167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96520</xdr:rowOff>
    </xdr:from>
    <xdr:to>
      <xdr:col>107</xdr:col>
      <xdr:colOff>101600</xdr:colOff>
      <xdr:row>86</xdr:row>
      <xdr:rowOff>26670</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20383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147320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0434300" y="147180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19494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147320</xdr:rowOff>
    </xdr:from>
    <xdr:to>
      <xdr:col>107</xdr:col>
      <xdr:colOff>50800</xdr:colOff>
      <xdr:row>85</xdr:row>
      <xdr:rowOff>148589</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flipV="1">
          <a:off x="19545300" y="147205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00" name="n_1aveValue【消防施設】&#10;一人当たり面積">
          <a:extLst>
            <a:ext uri="{FF2B5EF4-FFF2-40B4-BE49-F238E27FC236}">
              <a16:creationId xmlns:a16="http://schemas.microsoft.com/office/drawing/2014/main" id="{00000000-0008-0000-0F00-000020030000}"/>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01" name="n_2aveValue【消防施設】&#10;一人当たり面積">
          <a:extLst>
            <a:ext uri="{FF2B5EF4-FFF2-40B4-BE49-F238E27FC236}">
              <a16:creationId xmlns:a16="http://schemas.microsoft.com/office/drawing/2014/main" id="{00000000-0008-0000-0F00-000021030000}"/>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02" name="n_3aveValue【消防施設】&#10;一人当たり面積">
          <a:extLst>
            <a:ext uri="{FF2B5EF4-FFF2-40B4-BE49-F238E27FC236}">
              <a16:creationId xmlns:a16="http://schemas.microsoft.com/office/drawing/2014/main" id="{00000000-0008-0000-0F00-00002203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03" name="n_4aveValue【消防施設】&#10;一人当たり面積">
          <a:extLst>
            <a:ext uri="{FF2B5EF4-FFF2-40B4-BE49-F238E27FC236}">
              <a16:creationId xmlns:a16="http://schemas.microsoft.com/office/drawing/2014/main" id="{00000000-0008-0000-0F00-000023030000}"/>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15257</xdr:rowOff>
    </xdr:from>
    <xdr:ext cx="469744" cy="259045"/>
    <xdr:sp macro="" textlink="">
      <xdr:nvSpPr>
        <xdr:cNvPr id="804" name="n_1mainValue【消防施設】&#10;一人当たり面積">
          <a:extLst>
            <a:ext uri="{FF2B5EF4-FFF2-40B4-BE49-F238E27FC236}">
              <a16:creationId xmlns:a16="http://schemas.microsoft.com/office/drawing/2014/main" id="{00000000-0008-0000-0F00-000024030000}"/>
            </a:ext>
          </a:extLst>
        </xdr:cNvPr>
        <xdr:cNvSpPr txBox="1"/>
      </xdr:nvSpPr>
      <xdr:spPr>
        <a:xfrm>
          <a:off x="21075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17797</xdr:rowOff>
    </xdr:from>
    <xdr:ext cx="469744" cy="259045"/>
    <xdr:sp macro="" textlink="">
      <xdr:nvSpPr>
        <xdr:cNvPr id="805" name="n_2mainValue【消防施設】&#10;一人当たり面積">
          <a:extLst>
            <a:ext uri="{FF2B5EF4-FFF2-40B4-BE49-F238E27FC236}">
              <a16:creationId xmlns:a16="http://schemas.microsoft.com/office/drawing/2014/main" id="{00000000-0008-0000-0F00-000025030000}"/>
            </a:ext>
          </a:extLst>
        </xdr:cNvPr>
        <xdr:cNvSpPr txBox="1"/>
      </xdr:nvSpPr>
      <xdr:spPr>
        <a:xfrm>
          <a:off x="20199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44466</xdr:rowOff>
    </xdr:from>
    <xdr:ext cx="469744" cy="259045"/>
    <xdr:sp macro="" textlink="">
      <xdr:nvSpPr>
        <xdr:cNvPr id="806" name="n_3mainValue【消防施設】&#10;一人当たり面積">
          <a:extLst>
            <a:ext uri="{FF2B5EF4-FFF2-40B4-BE49-F238E27FC236}">
              <a16:creationId xmlns:a16="http://schemas.microsoft.com/office/drawing/2014/main" id="{00000000-0008-0000-0F00-000026030000}"/>
            </a:ext>
          </a:extLst>
        </xdr:cNvPr>
        <xdr:cNvSpPr txBox="1"/>
      </xdr:nvSpPr>
      <xdr:spPr>
        <a:xfrm>
          <a:off x="193104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a:extLst>
            <a:ext uri="{FF2B5EF4-FFF2-40B4-BE49-F238E27FC236}">
              <a16:creationId xmlns:a16="http://schemas.microsoft.com/office/drawing/2014/main" id="{00000000-0008-0000-0F00-00003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33" name="【庁舎】&#10;有形固定資産減価償却率最小値テキスト">
          <a:extLst>
            <a:ext uri="{FF2B5EF4-FFF2-40B4-BE49-F238E27FC236}">
              <a16:creationId xmlns:a16="http://schemas.microsoft.com/office/drawing/2014/main" id="{00000000-0008-0000-0F00-00004103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5" name="【庁舎】&#10;有形固定資産減価償却率最大値テキスト">
          <a:extLst>
            <a:ext uri="{FF2B5EF4-FFF2-40B4-BE49-F238E27FC236}">
              <a16:creationId xmlns:a16="http://schemas.microsoft.com/office/drawing/2014/main" id="{00000000-0008-0000-0F00-000043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37" name="【庁舎】&#10;有形固定資産減価償却率平均値テキスト">
          <a:extLst>
            <a:ext uri="{FF2B5EF4-FFF2-40B4-BE49-F238E27FC236}">
              <a16:creationId xmlns:a16="http://schemas.microsoft.com/office/drawing/2014/main" id="{00000000-0008-0000-0F00-000045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40" name="フローチャート: 判断 839">
          <a:extLst>
            <a:ext uri="{FF2B5EF4-FFF2-40B4-BE49-F238E27FC236}">
              <a16:creationId xmlns:a16="http://schemas.microsoft.com/office/drawing/2014/main" id="{00000000-0008-0000-0F00-00004803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76019</xdr:rowOff>
    </xdr:from>
    <xdr:to>
      <xdr:col>85</xdr:col>
      <xdr:colOff>177800</xdr:colOff>
      <xdr:row>109</xdr:row>
      <xdr:rowOff>6169</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62687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162396</xdr:rowOff>
    </xdr:from>
    <xdr:ext cx="405111" cy="259045"/>
    <xdr:sp macro="" textlink="">
      <xdr:nvSpPr>
        <xdr:cNvPr id="849" name="【庁舎】&#10;有形固定資産減価償却率該当値テキスト">
          <a:extLst>
            <a:ext uri="{FF2B5EF4-FFF2-40B4-BE49-F238E27FC236}">
              <a16:creationId xmlns:a16="http://schemas.microsoft.com/office/drawing/2014/main" id="{00000000-0008-0000-0F00-000051030000}"/>
            </a:ext>
          </a:extLst>
        </xdr:cNvPr>
        <xdr:cNvSpPr txBox="1"/>
      </xdr:nvSpPr>
      <xdr:spPr>
        <a:xfrm>
          <a:off x="16357600" y="1850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64588</xdr:rowOff>
    </xdr:from>
    <xdr:to>
      <xdr:col>81</xdr:col>
      <xdr:colOff>101600</xdr:colOff>
      <xdr:row>108</xdr:row>
      <xdr:rowOff>166188</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15430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115388</xdr:rowOff>
    </xdr:from>
    <xdr:to>
      <xdr:col>85</xdr:col>
      <xdr:colOff>127000</xdr:colOff>
      <xdr:row>108</xdr:row>
      <xdr:rowOff>126819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5481300" y="1863198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53158</xdr:rowOff>
    </xdr:from>
    <xdr:to>
      <xdr:col>76</xdr:col>
      <xdr:colOff>165100</xdr:colOff>
      <xdr:row>108</xdr:row>
      <xdr:rowOff>154758</xdr:rowOff>
    </xdr:to>
    <xdr:sp macro="" textlink="">
      <xdr:nvSpPr>
        <xdr:cNvPr id="852" name="楕円 851">
          <a:extLst>
            <a:ext uri="{FF2B5EF4-FFF2-40B4-BE49-F238E27FC236}">
              <a16:creationId xmlns:a16="http://schemas.microsoft.com/office/drawing/2014/main" id="{00000000-0008-0000-0F00-000054030000}"/>
            </a:ext>
          </a:extLst>
        </xdr:cNvPr>
        <xdr:cNvSpPr/>
      </xdr:nvSpPr>
      <xdr:spPr>
        <a:xfrm>
          <a:off x="14541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103958</xdr:rowOff>
    </xdr:from>
    <xdr:to>
      <xdr:col>81</xdr:col>
      <xdr:colOff>50800</xdr:colOff>
      <xdr:row>108</xdr:row>
      <xdr:rowOff>115388</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4592300" y="18620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854" name="楕円 853">
          <a:extLst>
            <a:ext uri="{FF2B5EF4-FFF2-40B4-BE49-F238E27FC236}">
              <a16:creationId xmlns:a16="http://schemas.microsoft.com/office/drawing/2014/main" id="{00000000-0008-0000-0F00-000056030000}"/>
            </a:ext>
          </a:extLst>
        </xdr:cNvPr>
        <xdr:cNvSpPr/>
      </xdr:nvSpPr>
      <xdr:spPr>
        <a:xfrm>
          <a:off x="1365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103958</xdr:rowOff>
    </xdr:from>
    <xdr:to>
      <xdr:col>76</xdr:col>
      <xdr:colOff>114300</xdr:colOff>
      <xdr:row>108</xdr:row>
      <xdr:rowOff>115388</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flipV="1">
          <a:off x="13703300" y="18620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56" name="n_1aveValue【庁舎】&#10;有形固定資産減価償却率">
          <a:extLst>
            <a:ext uri="{FF2B5EF4-FFF2-40B4-BE49-F238E27FC236}">
              <a16:creationId xmlns:a16="http://schemas.microsoft.com/office/drawing/2014/main" id="{00000000-0008-0000-0F00-000058030000}"/>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57" name="n_2aveValue【庁舎】&#10;有形固定資産減価償却率">
          <a:extLst>
            <a:ext uri="{FF2B5EF4-FFF2-40B4-BE49-F238E27FC236}">
              <a16:creationId xmlns:a16="http://schemas.microsoft.com/office/drawing/2014/main" id="{00000000-0008-0000-0F00-000059030000}"/>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58" name="n_3aveValue【庁舎】&#10;有形固定資産減価償却率">
          <a:extLst>
            <a:ext uri="{FF2B5EF4-FFF2-40B4-BE49-F238E27FC236}">
              <a16:creationId xmlns:a16="http://schemas.microsoft.com/office/drawing/2014/main" id="{00000000-0008-0000-0F00-00005A030000}"/>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59" name="n_4aveValue【庁舎】&#10;有形固定資産減価償却率">
          <a:extLst>
            <a:ext uri="{FF2B5EF4-FFF2-40B4-BE49-F238E27FC236}">
              <a16:creationId xmlns:a16="http://schemas.microsoft.com/office/drawing/2014/main" id="{00000000-0008-0000-0F00-00005B03000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157315</xdr:rowOff>
    </xdr:from>
    <xdr:ext cx="405111" cy="259045"/>
    <xdr:sp macro="" textlink="">
      <xdr:nvSpPr>
        <xdr:cNvPr id="860" name="n_1mainValue【庁舎】&#10;有形固定資産減価償却率">
          <a:extLst>
            <a:ext uri="{FF2B5EF4-FFF2-40B4-BE49-F238E27FC236}">
              <a16:creationId xmlns:a16="http://schemas.microsoft.com/office/drawing/2014/main" id="{00000000-0008-0000-0F00-00005C030000}"/>
            </a:ext>
          </a:extLst>
        </xdr:cNvPr>
        <xdr:cNvSpPr txBox="1"/>
      </xdr:nvSpPr>
      <xdr:spPr>
        <a:xfrm>
          <a:off x="152660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145885</xdr:rowOff>
    </xdr:from>
    <xdr:ext cx="405111" cy="259045"/>
    <xdr:sp macro="" textlink="">
      <xdr:nvSpPr>
        <xdr:cNvPr id="861" name="n_2mainValue【庁舎】&#10;有形固定資産減価償却率">
          <a:extLst>
            <a:ext uri="{FF2B5EF4-FFF2-40B4-BE49-F238E27FC236}">
              <a16:creationId xmlns:a16="http://schemas.microsoft.com/office/drawing/2014/main" id="{00000000-0008-0000-0F00-00005D030000}"/>
            </a:ext>
          </a:extLst>
        </xdr:cNvPr>
        <xdr:cNvSpPr txBox="1"/>
      </xdr:nvSpPr>
      <xdr:spPr>
        <a:xfrm>
          <a:off x="14389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862" name="n_3mainValue【庁舎】&#10;有形固定資産減価償却率">
          <a:extLst>
            <a:ext uri="{FF2B5EF4-FFF2-40B4-BE49-F238E27FC236}">
              <a16:creationId xmlns:a16="http://schemas.microsoft.com/office/drawing/2014/main" id="{00000000-0008-0000-0F00-00005E030000}"/>
            </a:ext>
          </a:extLst>
        </xdr:cNvPr>
        <xdr:cNvSpPr txBox="1"/>
      </xdr:nvSpPr>
      <xdr:spPr>
        <a:xfrm>
          <a:off x="13500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a:extLst>
            <a:ext uri="{FF2B5EF4-FFF2-40B4-BE49-F238E27FC236}">
              <a16:creationId xmlns:a16="http://schemas.microsoft.com/office/drawing/2014/main" id="{00000000-0008-0000-0F00-00006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a:extLst>
            <a:ext uri="{FF2B5EF4-FFF2-40B4-BE49-F238E27FC236}">
              <a16:creationId xmlns:a16="http://schemas.microsoft.com/office/drawing/2014/main" id="{00000000-0008-0000-0F00-00006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a:extLst>
            <a:ext uri="{FF2B5EF4-FFF2-40B4-BE49-F238E27FC236}">
              <a16:creationId xmlns:a16="http://schemas.microsoft.com/office/drawing/2014/main" id="{00000000-0008-0000-0F00-00006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a:extLst>
            <a:ext uri="{FF2B5EF4-FFF2-40B4-BE49-F238E27FC236}">
              <a16:creationId xmlns:a16="http://schemas.microsoft.com/office/drawing/2014/main" id="{00000000-0008-0000-0F00-00006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a:extLst>
            <a:ext uri="{FF2B5EF4-FFF2-40B4-BE49-F238E27FC236}">
              <a16:creationId xmlns:a16="http://schemas.microsoft.com/office/drawing/2014/main" id="{00000000-0008-0000-0F00-00006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a:extLst>
            <a:ext uri="{FF2B5EF4-FFF2-40B4-BE49-F238E27FC236}">
              <a16:creationId xmlns:a16="http://schemas.microsoft.com/office/drawing/2014/main" id="{00000000-0008-0000-0F00-00006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a:extLst>
            <a:ext uri="{FF2B5EF4-FFF2-40B4-BE49-F238E27FC236}">
              <a16:creationId xmlns:a16="http://schemas.microsoft.com/office/drawing/2014/main" id="{00000000-0008-0000-0F00-00007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85" name="【庁舎】&#10;一人当たり面積最小値テキスト">
          <a:extLst>
            <a:ext uri="{FF2B5EF4-FFF2-40B4-BE49-F238E27FC236}">
              <a16:creationId xmlns:a16="http://schemas.microsoft.com/office/drawing/2014/main" id="{00000000-0008-0000-0F00-000075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87" name="【庁舎】&#10;一人当たり面積最大値テキスト">
          <a:extLst>
            <a:ext uri="{FF2B5EF4-FFF2-40B4-BE49-F238E27FC236}">
              <a16:creationId xmlns:a16="http://schemas.microsoft.com/office/drawing/2014/main" id="{00000000-0008-0000-0F00-000077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89" name="【庁舎】&#10;一人当たり面積平均値テキスト">
          <a:extLst>
            <a:ext uri="{FF2B5EF4-FFF2-40B4-BE49-F238E27FC236}">
              <a16:creationId xmlns:a16="http://schemas.microsoft.com/office/drawing/2014/main" id="{00000000-0008-0000-0F00-000079030000}"/>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90" name="フローチャート: 判断 889">
          <a:extLst>
            <a:ext uri="{FF2B5EF4-FFF2-40B4-BE49-F238E27FC236}">
              <a16:creationId xmlns:a16="http://schemas.microsoft.com/office/drawing/2014/main" id="{00000000-0008-0000-0F00-00007A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91" name="フローチャート: 判断 890">
          <a:extLst>
            <a:ext uri="{FF2B5EF4-FFF2-40B4-BE49-F238E27FC236}">
              <a16:creationId xmlns:a16="http://schemas.microsoft.com/office/drawing/2014/main" id="{00000000-0008-0000-0F00-00007B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92" name="フローチャート: 判断 891">
          <a:extLst>
            <a:ext uri="{FF2B5EF4-FFF2-40B4-BE49-F238E27FC236}">
              <a16:creationId xmlns:a16="http://schemas.microsoft.com/office/drawing/2014/main" id="{00000000-0008-0000-0F00-00007C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93" name="フローチャート: 判断 892">
          <a:extLst>
            <a:ext uri="{FF2B5EF4-FFF2-40B4-BE49-F238E27FC236}">
              <a16:creationId xmlns:a16="http://schemas.microsoft.com/office/drawing/2014/main" id="{00000000-0008-0000-0F00-00007D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94" name="フローチャート: 判断 893">
          <a:extLst>
            <a:ext uri="{FF2B5EF4-FFF2-40B4-BE49-F238E27FC236}">
              <a16:creationId xmlns:a16="http://schemas.microsoft.com/office/drawing/2014/main" id="{00000000-0008-0000-0F00-00007E03000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00" name="楕円 899">
          <a:extLst>
            <a:ext uri="{FF2B5EF4-FFF2-40B4-BE49-F238E27FC236}">
              <a16:creationId xmlns:a16="http://schemas.microsoft.com/office/drawing/2014/main" id="{00000000-0008-0000-0F00-000084030000}"/>
            </a:ext>
          </a:extLst>
        </xdr:cNvPr>
        <xdr:cNvSpPr/>
      </xdr:nvSpPr>
      <xdr:spPr>
        <a:xfrm>
          <a:off x="221107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10685</xdr:rowOff>
    </xdr:from>
    <xdr:ext cx="469744" cy="259045"/>
    <xdr:sp macro="" textlink="">
      <xdr:nvSpPr>
        <xdr:cNvPr id="901" name="【庁舎】&#10;一人当たり面積該当値テキスト">
          <a:extLst>
            <a:ext uri="{FF2B5EF4-FFF2-40B4-BE49-F238E27FC236}">
              <a16:creationId xmlns:a16="http://schemas.microsoft.com/office/drawing/2014/main" id="{00000000-0008-0000-0F00-000085030000}"/>
            </a:ext>
          </a:extLst>
        </xdr:cNvPr>
        <xdr:cNvSpPr txBox="1"/>
      </xdr:nvSpPr>
      <xdr:spPr>
        <a:xfrm>
          <a:off x="22199600" y="181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902" name="楕円 901">
          <a:extLst>
            <a:ext uri="{FF2B5EF4-FFF2-40B4-BE49-F238E27FC236}">
              <a16:creationId xmlns:a16="http://schemas.microsoft.com/office/drawing/2014/main" id="{00000000-0008-0000-0F00-000086030000}"/>
            </a:ext>
          </a:extLst>
        </xdr:cNvPr>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83058</xdr:rowOff>
    </xdr:from>
    <xdr:to>
      <xdr:col>116</xdr:col>
      <xdr:colOff>63500</xdr:colOff>
      <xdr:row>106</xdr:row>
      <xdr:rowOff>87630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flipV="1">
          <a:off x="21323300" y="182567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04" name="楕円 903">
          <a:extLst>
            <a:ext uri="{FF2B5EF4-FFF2-40B4-BE49-F238E27FC236}">
              <a16:creationId xmlns:a16="http://schemas.microsoft.com/office/drawing/2014/main" id="{00000000-0008-0000-0F00-000088030000}"/>
            </a:ext>
          </a:extLst>
        </xdr:cNvPr>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89915</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flipV="1">
          <a:off x="20434300" y="182613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906" name="楕円 905">
          <a:extLst>
            <a:ext uri="{FF2B5EF4-FFF2-40B4-BE49-F238E27FC236}">
              <a16:creationId xmlns:a16="http://schemas.microsoft.com/office/drawing/2014/main" id="{00000000-0008-0000-0F00-00008A030000}"/>
            </a:ext>
          </a:extLst>
        </xdr:cNvPr>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89915</xdr:rowOff>
    </xdr:from>
    <xdr:to>
      <xdr:col>107</xdr:col>
      <xdr:colOff>50800</xdr:colOff>
      <xdr:row>106</xdr:row>
      <xdr:rowOff>94487</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19545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08" name="n_1aveValue【庁舎】&#10;一人当たり面積">
          <a:extLst>
            <a:ext uri="{FF2B5EF4-FFF2-40B4-BE49-F238E27FC236}">
              <a16:creationId xmlns:a16="http://schemas.microsoft.com/office/drawing/2014/main" id="{00000000-0008-0000-0F00-00008C030000}"/>
            </a:ext>
          </a:extLst>
        </xdr:cNvPr>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09" name="n_2aveValue【庁舎】&#10;一人当たり面積">
          <a:extLst>
            <a:ext uri="{FF2B5EF4-FFF2-40B4-BE49-F238E27FC236}">
              <a16:creationId xmlns:a16="http://schemas.microsoft.com/office/drawing/2014/main" id="{00000000-0008-0000-0F00-00008D030000}"/>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10" name="n_3aveValue【庁舎】&#10;一人当たり面積">
          <a:extLst>
            <a:ext uri="{FF2B5EF4-FFF2-40B4-BE49-F238E27FC236}">
              <a16:creationId xmlns:a16="http://schemas.microsoft.com/office/drawing/2014/main" id="{00000000-0008-0000-0F00-00008E030000}"/>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11" name="n_4aveValue【庁舎】&#10;一人当たり面積">
          <a:extLst>
            <a:ext uri="{FF2B5EF4-FFF2-40B4-BE49-F238E27FC236}">
              <a16:creationId xmlns:a16="http://schemas.microsoft.com/office/drawing/2014/main" id="{00000000-0008-0000-0F00-00008F030000}"/>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912" name="n_1mainValue【庁舎】&#10;一人当たり面積">
          <a:extLst>
            <a:ext uri="{FF2B5EF4-FFF2-40B4-BE49-F238E27FC236}">
              <a16:creationId xmlns:a16="http://schemas.microsoft.com/office/drawing/2014/main" id="{00000000-0008-0000-0F00-000090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913" name="n_2mainValue【庁舎】&#10;一人当たり面積">
          <a:extLst>
            <a:ext uri="{FF2B5EF4-FFF2-40B4-BE49-F238E27FC236}">
              <a16:creationId xmlns:a16="http://schemas.microsoft.com/office/drawing/2014/main" id="{00000000-0008-0000-0F00-000091030000}"/>
            </a:ext>
          </a:extLst>
        </xdr:cNvPr>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136414</xdr:rowOff>
    </xdr:from>
    <xdr:ext cx="469744" cy="259045"/>
    <xdr:sp macro="" textlink="">
      <xdr:nvSpPr>
        <xdr:cNvPr id="914" name="n_3mainValue【庁舎】&#10;一人当たり面積">
          <a:extLst>
            <a:ext uri="{FF2B5EF4-FFF2-40B4-BE49-F238E27FC236}">
              <a16:creationId xmlns:a16="http://schemas.microsoft.com/office/drawing/2014/main" id="{00000000-0008-0000-0F00-000092030000}"/>
            </a:ext>
          </a:extLst>
        </xdr:cNvPr>
        <xdr:cNvSpPr txBox="1"/>
      </xdr:nvSpPr>
      <xdr:spPr>
        <a:xfrm>
          <a:off x="19310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a:extLst>
            <a:ext uri="{FF2B5EF4-FFF2-40B4-BE49-F238E27FC236}">
              <a16:creationId xmlns:a16="http://schemas.microsoft.com/office/drawing/2014/main" id="{00000000-0008-0000-0F00-00009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a:extLst>
            <a:ext uri="{FF2B5EF4-FFF2-40B4-BE49-F238E27FC236}">
              <a16:creationId xmlns:a16="http://schemas.microsoft.com/office/drawing/2014/main" id="{00000000-0008-0000-0F00-00009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して全体的に高い比率である。特に、図書館、福祉施設、一般廃棄物処理施設、庁舎については耐用年数を経過、経過しつつある老朽化した施設の割合が高くなっている。</a:t>
          </a:r>
        </a:p>
        <a:p>
          <a:r>
            <a:rPr kumimoji="1" lang="ja-JP" altLang="en-US" sz="1300">
              <a:latin typeface="ＭＳ Ｐゴシック" panose="020B0600070205080204" pitchFamily="50" charset="-128"/>
              <a:ea typeface="ＭＳ Ｐゴシック" panose="020B0600070205080204" pitchFamily="50" charset="-128"/>
            </a:rPr>
            <a:t>一方、保健センターについては、平成２８年に新設したため有形固定資産減価償却率は低い値となっている。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赤穂市公共施設等総合管理計画等に基づき、老朽化した施設の点検・診断や計画的な予防保全による長寿命化を進めていくなど、公共施設の適正管理に努める。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数値となっているが、前年度と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前年度から大きな変化がないため、今後も人件費の抑制に努めるとともに、全ての事務事業について、費用対効果を検証しながら整理・合理化を図る行財政改革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15748</xdr:rowOff>
    </xdr:from>
    <xdr:to>
      <xdr:col>23</xdr:col>
      <xdr:colOff>133350</xdr:colOff>
      <xdr:row>60</xdr:row>
      <xdr:rowOff>20574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027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61</xdr:row>
      <xdr:rowOff>104902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0757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104902</xdr:rowOff>
    </xdr:from>
    <xdr:to>
      <xdr:col>15</xdr:col>
      <xdr:colOff>82550</xdr:colOff>
      <xdr:row>61</xdr:row>
      <xdr:rowOff>104902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6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104902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5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136398</xdr:rowOff>
    </xdr:from>
    <xdr:to>
      <xdr:col>23</xdr:col>
      <xdr:colOff>184150</xdr:colOff>
      <xdr:row>60</xdr:row>
      <xdr:rowOff>66548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152925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141224</xdr:rowOff>
    </xdr:from>
    <xdr:to>
      <xdr:col>19</xdr:col>
      <xdr:colOff>184150</xdr:colOff>
      <xdr:row>60</xdr:row>
      <xdr:rowOff>71374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81551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類似団体平均よりも低い水準となっているが、前年度と比較すると増加している。退職手当の減等により「人件費・物件費等決算額」自体は減であるものの、市人口の減少が人口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人当たり決算額の増の要因となっている。今後も引き続き、簡素で効率的な行財政運営に努める。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156575</xdr:rowOff>
    </xdr:from>
    <xdr:to>
      <xdr:col>23</xdr:col>
      <xdr:colOff>133350</xdr:colOff>
      <xdr:row>83</xdr:row>
      <xdr:rowOff>6629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5475"/>
          <a:ext cx="8382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140745</xdr:rowOff>
    </xdr:from>
    <xdr:to>
      <xdr:col>19</xdr:col>
      <xdr:colOff>133350</xdr:colOff>
      <xdr:row>82</xdr:row>
      <xdr:rowOff>156575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99645"/>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133699</xdr:rowOff>
    </xdr:from>
    <xdr:to>
      <xdr:col>15</xdr:col>
      <xdr:colOff>82550</xdr:colOff>
      <xdr:row>82</xdr:row>
      <xdr:rowOff>140745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92599"/>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107928</xdr:rowOff>
    </xdr:from>
    <xdr:to>
      <xdr:col>11</xdr:col>
      <xdr:colOff>31750</xdr:colOff>
      <xdr:row>82</xdr:row>
      <xdr:rowOff>133699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66828"/>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127279</xdr:rowOff>
    </xdr:from>
    <xdr:to>
      <xdr:col>23</xdr:col>
      <xdr:colOff>184150</xdr:colOff>
      <xdr:row>83</xdr:row>
      <xdr:rowOff>57429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143806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3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105775</xdr:rowOff>
    </xdr:from>
    <xdr:to>
      <xdr:col>19</xdr:col>
      <xdr:colOff>184150</xdr:colOff>
      <xdr:row>83</xdr:row>
      <xdr:rowOff>35925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46102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33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89945</xdr:rowOff>
    </xdr:from>
    <xdr:to>
      <xdr:col>15</xdr:col>
      <xdr:colOff>133350</xdr:colOff>
      <xdr:row>83</xdr:row>
      <xdr:rowOff>20095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30272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1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82899</xdr:rowOff>
    </xdr:from>
    <xdr:to>
      <xdr:col>11</xdr:col>
      <xdr:colOff>82550</xdr:colOff>
      <xdr:row>83</xdr:row>
      <xdr:rowOff>13049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4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23226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1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57128</xdr:rowOff>
    </xdr:from>
    <xdr:to>
      <xdr:col>7</xdr:col>
      <xdr:colOff>31750</xdr:colOff>
      <xdr:row>82</xdr:row>
      <xdr:rowOff>158728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168905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職員数の適正化や昇給昇格等の適正な運営に努めたことにより、依然として類似団体平均より低い水準となっている。今後も国の動向等を見定めながら、適正な給与水準の維持に努める。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83457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705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705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671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多くなっているが、その主な要因としては、上郡町の消防事務を受託していることや、幼稚園・保育所・学校給食センターなどの子育て関連事業を市直営により実施していることが挙げられる。このような特殊要因があるものの、定員適正化計画に基づく、退職者に対する採用者の抑制や再任用職員の活用、民間委託の推進等により、今後も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64316</xdr:rowOff>
    </xdr:from>
    <xdr:to>
      <xdr:col>81</xdr:col>
      <xdr:colOff>44450</xdr:colOff>
      <xdr:row>63</xdr:row>
      <xdr:rowOff>93617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65666"/>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47081</xdr:rowOff>
    </xdr:from>
    <xdr:to>
      <xdr:col>77</xdr:col>
      <xdr:colOff>44450</xdr:colOff>
      <xdr:row>63</xdr:row>
      <xdr:rowOff>64316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4843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47081</xdr:rowOff>
    </xdr:from>
    <xdr:to>
      <xdr:col>72</xdr:col>
      <xdr:colOff>203200</xdr:colOff>
      <xdr:row>63</xdr:row>
      <xdr:rowOff>74658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8484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57422</xdr:rowOff>
    </xdr:from>
    <xdr:to>
      <xdr:col>68</xdr:col>
      <xdr:colOff>152400</xdr:colOff>
      <xdr:row>63</xdr:row>
      <xdr:rowOff>74658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5877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13516</xdr:rowOff>
    </xdr:from>
    <xdr:to>
      <xdr:col>77</xdr:col>
      <xdr:colOff>95250</xdr:colOff>
      <xdr:row>63</xdr:row>
      <xdr:rowOff>115116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99893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167731</xdr:rowOff>
    </xdr:from>
    <xdr:to>
      <xdr:col>73</xdr:col>
      <xdr:colOff>44450</xdr:colOff>
      <xdr:row>63</xdr:row>
      <xdr:rowOff>97881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23858</xdr:rowOff>
    </xdr:from>
    <xdr:to>
      <xdr:col>68</xdr:col>
      <xdr:colOff>203200</xdr:colOff>
      <xdr:row>63</xdr:row>
      <xdr:rowOff>125458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110235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6622</xdr:rowOff>
    </xdr:from>
    <xdr:to>
      <xdr:col>64</xdr:col>
      <xdr:colOff>152400</xdr:colOff>
      <xdr:row>63</xdr:row>
      <xdr:rowOff>108222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92999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類似団体と比較して高い値となっている。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ポイント悪化した要因としては、公債費充当一般財源が、平成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年度公共事業等債の償還が開始したことなどに伴い増加したことが挙げられる。ただし、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年度と元年度の単年度比較は減少しており、今後も投資的事業の費用対効果の検証・整理・合理化に努める。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159173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930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135044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3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102870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類似団体平均と比較すると依然として高い値である。</a:t>
          </a:r>
          <a:r>
            <a:rPr kumimoji="1" lang="en-US" altLang="ja-JP" sz="1300">
              <a:latin typeface="ＭＳ Ｐゴシック" panose="020B0600070205080204" pitchFamily="50" charset="-128"/>
              <a:ea typeface="ＭＳ Ｐゴシック" panose="020B0600070205080204" pitchFamily="50" charset="-128"/>
            </a:rPr>
            <a:t>129.4%</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要因としては、財源不足による財政調整基金の取り崩しや、病院事業会計への貸付による充当可能基金の減少などがあげられる。今後も将来世代への負担を少しでも軽減できるよう、事務事業の選択と集中により、財政の健全化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145076</xdr:rowOff>
    </xdr:from>
    <xdr:to>
      <xdr:col>81</xdr:col>
      <xdr:colOff>44450</xdr:colOff>
      <xdr:row>19</xdr:row>
      <xdr:rowOff>153924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402626"/>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145076</xdr:rowOff>
    </xdr:from>
    <xdr:to>
      <xdr:col>77</xdr:col>
      <xdr:colOff>44450</xdr:colOff>
      <xdr:row>20</xdr:row>
      <xdr:rowOff>38777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40262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157946</xdr:rowOff>
    </xdr:from>
    <xdr:to>
      <xdr:col>72</xdr:col>
      <xdr:colOff>203200</xdr:colOff>
      <xdr:row>20</xdr:row>
      <xdr:rowOff>38777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41549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157946</xdr:rowOff>
    </xdr:from>
    <xdr:to>
      <xdr:col>68</xdr:col>
      <xdr:colOff>152400</xdr:colOff>
      <xdr:row>20</xdr:row>
      <xdr:rowOff>54864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41549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103124</xdr:rowOff>
    </xdr:from>
    <xdr:to>
      <xdr:col>81</xdr:col>
      <xdr:colOff>95250</xdr:colOff>
      <xdr:row>20</xdr:row>
      <xdr:rowOff>33274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3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75201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33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94276</xdr:rowOff>
    </xdr:from>
    <xdr:to>
      <xdr:col>77</xdr:col>
      <xdr:colOff>95250</xdr:colOff>
      <xdr:row>20</xdr:row>
      <xdr:rowOff>24426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3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9203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43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159427</xdr:rowOff>
    </xdr:from>
    <xdr:to>
      <xdr:col>73</xdr:col>
      <xdr:colOff>44450</xdr:colOff>
      <xdr:row>20</xdr:row>
      <xdr:rowOff>89577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74354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50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107146</xdr:rowOff>
    </xdr:from>
    <xdr:to>
      <xdr:col>68</xdr:col>
      <xdr:colOff>203200</xdr:colOff>
      <xdr:row>20</xdr:row>
      <xdr:rowOff>37296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22073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4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4064</xdr:rowOff>
    </xdr:from>
    <xdr:to>
      <xdr:col>64</xdr:col>
      <xdr:colOff>152400</xdr:colOff>
      <xdr:row>20</xdr:row>
      <xdr:rowOff>105664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4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90441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5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と比較して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類似団体平均と比較すると、物件費に係る経常収支比率は低い水準であるため、今後も引き続き事務事業の整理合理化により、物件費の抑制に努める。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129721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57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36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64407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類似団体平均と比較すると、扶助費に係る経常収支比率は同水準であるため、今後も引き続き適正な執行管理に努める。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に下水道事業が特別会計から企業会計へ移行し、繰出金が減少したことに伴い、類似団体平均と比較して、その他の経常収支比率は低い水準となっている。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14333</xdr:rowOff>
    </xdr:from>
    <xdr:to>
      <xdr:col>82</xdr:col>
      <xdr:colOff>107950</xdr:colOff>
      <xdr:row>55</xdr:row>
      <xdr:rowOff>27396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440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14333</xdr:rowOff>
    </xdr:from>
    <xdr:to>
      <xdr:col>78</xdr:col>
      <xdr:colOff>69850</xdr:colOff>
      <xdr:row>57</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44083"/>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109038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751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109038</xdr:rowOff>
    </xdr:from>
    <xdr:to>
      <xdr:col>69</xdr:col>
      <xdr:colOff>92075</xdr:colOff>
      <xdr:row>57</xdr:row>
      <xdr:rowOff>148227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816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134983</xdr:rowOff>
    </xdr:from>
    <xdr:to>
      <xdr:col>78</xdr:col>
      <xdr:colOff>120650</xdr:colOff>
      <xdr:row>55</xdr:row>
      <xdr:rowOff>65133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75310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6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144615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類似団体平均と比較すると、補助費等に係る経常収支比率は低い水準であるため、今後も引き続き適正な執行管理に努める。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34</xdr:row>
      <xdr:rowOff>163576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92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21353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年にかけて大規模事業が続いたことに伴う市債の償還や、平成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年度に第三セクター等改革推進債の発行を行ったため、類似団体と比較して高い水準となっている。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22498</xdr:rowOff>
    </xdr:from>
    <xdr:to>
      <xdr:col>24</xdr:col>
      <xdr:colOff>25400</xdr:colOff>
      <xdr:row>78</xdr:row>
      <xdr:rowOff>29029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3955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128632</xdr:rowOff>
    </xdr:from>
    <xdr:to>
      <xdr:col>19</xdr:col>
      <xdr:colOff>187325</xdr:colOff>
      <xdr:row>78</xdr:row>
      <xdr:rowOff>22498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33028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122101</xdr:rowOff>
    </xdr:from>
    <xdr:to>
      <xdr:col>15</xdr:col>
      <xdr:colOff>98425</xdr:colOff>
      <xdr:row>77</xdr:row>
      <xdr:rowOff>128632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323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122101</xdr:rowOff>
    </xdr:from>
    <xdr:to>
      <xdr:col>11</xdr:col>
      <xdr:colOff>9525</xdr:colOff>
      <xdr:row>77</xdr:row>
      <xdr:rowOff>148227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323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149679</xdr:rowOff>
    </xdr:from>
    <xdr:to>
      <xdr:col>24</xdr:col>
      <xdr:colOff>76200</xdr:colOff>
      <xdr:row>78</xdr:row>
      <xdr:rowOff>79829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121756</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143148</xdr:rowOff>
    </xdr:from>
    <xdr:to>
      <xdr:col>20</xdr:col>
      <xdr:colOff>38100</xdr:colOff>
      <xdr:row>78</xdr:row>
      <xdr:rowOff>73298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77832</xdr:rowOff>
    </xdr:from>
    <xdr:to>
      <xdr:col>15</xdr:col>
      <xdr:colOff>149225</xdr:colOff>
      <xdr:row>78</xdr:row>
      <xdr:rowOff>7982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71301</xdr:rowOff>
    </xdr:from>
    <xdr:to>
      <xdr:col>11</xdr:col>
      <xdr:colOff>60325</xdr:colOff>
      <xdr:row>78</xdr:row>
      <xdr:rowOff>1451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類似団体平均と比較すると、公債費以外に係る経常収支比率は低い水準であるため、今後も引き続き適正な執行管理に努める。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74</xdr:row>
      <xdr:rowOff>149860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2828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76</xdr:row>
      <xdr:rowOff>94996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83716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76</xdr:row>
      <xdr:rowOff>99568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99568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169943</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6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17103</xdr:rowOff>
    </xdr:from>
    <xdr:to>
      <xdr:col>29</xdr:col>
      <xdr:colOff>127000</xdr:colOff>
      <xdr:row>16</xdr:row>
      <xdr:rowOff>25447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07928"/>
          <a:ext cx="6477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2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25447</xdr:rowOff>
    </xdr:from>
    <xdr:to>
      <xdr:col>26</xdr:col>
      <xdr:colOff>50800</xdr:colOff>
      <xdr:row>16</xdr:row>
      <xdr:rowOff>41008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16272"/>
          <a:ext cx="698500" cy="15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41008</xdr:rowOff>
    </xdr:from>
    <xdr:to>
      <xdr:col>22</xdr:col>
      <xdr:colOff>114300</xdr:colOff>
      <xdr:row>16</xdr:row>
      <xdr:rowOff>60015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31833"/>
          <a:ext cx="698500" cy="1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60015</xdr:rowOff>
    </xdr:from>
    <xdr:to>
      <xdr:col>18</xdr:col>
      <xdr:colOff>177800</xdr:colOff>
      <xdr:row>16</xdr:row>
      <xdr:rowOff>80115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50840"/>
          <a:ext cx="698500" cy="20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137753</xdr:rowOff>
    </xdr:from>
    <xdr:to>
      <xdr:col>29</xdr:col>
      <xdr:colOff>177800</xdr:colOff>
      <xdr:row>16</xdr:row>
      <xdr:rowOff>67903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5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154280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146097</xdr:rowOff>
    </xdr:from>
    <xdr:to>
      <xdr:col>26</xdr:col>
      <xdr:colOff>101600</xdr:colOff>
      <xdr:row>16</xdr:row>
      <xdr:rowOff>76247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6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86424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161658</xdr:rowOff>
    </xdr:from>
    <xdr:to>
      <xdr:col>22</xdr:col>
      <xdr:colOff>165100</xdr:colOff>
      <xdr:row>16</xdr:row>
      <xdr:rowOff>91808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81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101985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9215</xdr:rowOff>
    </xdr:from>
    <xdr:to>
      <xdr:col>19</xdr:col>
      <xdr:colOff>38100</xdr:colOff>
      <xdr:row>16</xdr:row>
      <xdr:rowOff>110815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120992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29315</xdr:rowOff>
    </xdr:from>
    <xdr:to>
      <xdr:col>15</xdr:col>
      <xdr:colOff>101600</xdr:colOff>
      <xdr:row>16</xdr:row>
      <xdr:rowOff>130915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0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190224</xdr:rowOff>
    </xdr:from>
    <xdr:to>
      <xdr:col>29</xdr:col>
      <xdr:colOff>127000</xdr:colOff>
      <xdr:row>35</xdr:row>
      <xdr:rowOff>306419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800574"/>
          <a:ext cx="647700" cy="11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190224</xdr:rowOff>
    </xdr:from>
    <xdr:to>
      <xdr:col>26</xdr:col>
      <xdr:colOff>50800</xdr:colOff>
      <xdr:row>35</xdr:row>
      <xdr:rowOff>331728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6800574"/>
          <a:ext cx="698500" cy="14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331728</xdr:rowOff>
    </xdr:from>
    <xdr:to>
      <xdr:col>22</xdr:col>
      <xdr:colOff>114300</xdr:colOff>
      <xdr:row>36</xdr:row>
      <xdr:rowOff>48492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942078"/>
          <a:ext cx="698500" cy="5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11884</xdr:rowOff>
    </xdr:from>
    <xdr:to>
      <xdr:col>18</xdr:col>
      <xdr:colOff>177800</xdr:colOff>
      <xdr:row>36</xdr:row>
      <xdr:rowOff>48492</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965134"/>
          <a:ext cx="698500" cy="36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255619</xdr:rowOff>
    </xdr:from>
    <xdr:to>
      <xdr:col>29</xdr:col>
      <xdr:colOff>177800</xdr:colOff>
      <xdr:row>36</xdr:row>
      <xdr:rowOff>14319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86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227696</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83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139424</xdr:rowOff>
    </xdr:from>
    <xdr:to>
      <xdr:col>26</xdr:col>
      <xdr:colOff>101600</xdr:colOff>
      <xdr:row>35</xdr:row>
      <xdr:rowOff>241024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251201</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518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280928</xdr:rowOff>
    </xdr:from>
    <xdr:to>
      <xdr:col>22</xdr:col>
      <xdr:colOff>165100</xdr:colOff>
      <xdr:row>36</xdr:row>
      <xdr:rowOff>39628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89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24405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9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340592</xdr:rowOff>
    </xdr:from>
    <xdr:to>
      <xdr:col>19</xdr:col>
      <xdr:colOff>38100</xdr:colOff>
      <xdr:row>36</xdr:row>
      <xdr:rowOff>99292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950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84069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03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303984</xdr:rowOff>
    </xdr:from>
    <xdr:to>
      <xdr:col>15</xdr:col>
      <xdr:colOff>101600</xdr:colOff>
      <xdr:row>36</xdr:row>
      <xdr:rowOff>62684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914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47461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00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98781</xdr:rowOff>
    </xdr:from>
    <xdr:to>
      <xdr:col>24</xdr:col>
      <xdr:colOff>63500</xdr:colOff>
      <xdr:row>34</xdr:row>
      <xdr:rowOff>161036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28081"/>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98781</xdr:rowOff>
    </xdr:from>
    <xdr:to>
      <xdr:col>19</xdr:col>
      <xdr:colOff>177800</xdr:colOff>
      <xdr:row>34</xdr:row>
      <xdr:rowOff>154635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8081"/>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154635</xdr:rowOff>
    </xdr:from>
    <xdr:to>
      <xdr:col>15</xdr:col>
      <xdr:colOff>50800</xdr:colOff>
      <xdr:row>34</xdr:row>
      <xdr:rowOff>164598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3935"/>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140805</xdr:rowOff>
    </xdr:from>
    <xdr:to>
      <xdr:col>10</xdr:col>
      <xdr:colOff>114300</xdr:colOff>
      <xdr:row>34</xdr:row>
      <xdr:rowOff>164598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70105"/>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110236</xdr:rowOff>
    </xdr:from>
    <xdr:to>
      <xdr:col>24</xdr:col>
      <xdr:colOff>114300</xdr:colOff>
      <xdr:row>35</xdr:row>
      <xdr:rowOff>40386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133113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47981</xdr:rowOff>
    </xdr:from>
    <xdr:to>
      <xdr:col>20</xdr:col>
      <xdr:colOff>38100</xdr:colOff>
      <xdr:row>34</xdr:row>
      <xdr:rowOff>149581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166108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103835</xdr:rowOff>
    </xdr:from>
    <xdr:to>
      <xdr:col>15</xdr:col>
      <xdr:colOff>101600</xdr:colOff>
      <xdr:row>35</xdr:row>
      <xdr:rowOff>33985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50512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113798</xdr:rowOff>
    </xdr:from>
    <xdr:to>
      <xdr:col>10</xdr:col>
      <xdr:colOff>165100</xdr:colOff>
      <xdr:row>35</xdr:row>
      <xdr:rowOff>43948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60475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90005</xdr:rowOff>
    </xdr:from>
    <xdr:to>
      <xdr:col>6</xdr:col>
      <xdr:colOff>38100</xdr:colOff>
      <xdr:row>35</xdr:row>
      <xdr:rowOff>20155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36682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134345</xdr:rowOff>
    </xdr:from>
    <xdr:to>
      <xdr:col>24</xdr:col>
      <xdr:colOff>63500</xdr:colOff>
      <xdr:row>57</xdr:row>
      <xdr:rowOff>159044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06995"/>
          <a:ext cx="8382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159044</xdr:rowOff>
    </xdr:from>
    <xdr:to>
      <xdr:col>19</xdr:col>
      <xdr:colOff>177800</xdr:colOff>
      <xdr:row>57</xdr:row>
      <xdr:rowOff>170332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31694"/>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165303</xdr:rowOff>
    </xdr:from>
    <xdr:to>
      <xdr:col>15</xdr:col>
      <xdr:colOff>50800</xdr:colOff>
      <xdr:row>57</xdr:row>
      <xdr:rowOff>170332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3795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165303</xdr:rowOff>
    </xdr:from>
    <xdr:to>
      <xdr:col>10</xdr:col>
      <xdr:colOff>114300</xdr:colOff>
      <xdr:row>58</xdr:row>
      <xdr:rowOff>9235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37953"/>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83545</xdr:rowOff>
    </xdr:from>
    <xdr:to>
      <xdr:col>24</xdr:col>
      <xdr:colOff>114300</xdr:colOff>
      <xdr:row>58</xdr:row>
      <xdr:rowOff>13695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169922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108244</xdr:rowOff>
    </xdr:from>
    <xdr:to>
      <xdr:col>20</xdr:col>
      <xdr:colOff>38100</xdr:colOff>
      <xdr:row>58</xdr:row>
      <xdr:rowOff>38394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29521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119532</xdr:rowOff>
    </xdr:from>
    <xdr:to>
      <xdr:col>15</xdr:col>
      <xdr:colOff>101600</xdr:colOff>
      <xdr:row>58</xdr:row>
      <xdr:rowOff>49682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40809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114503</xdr:rowOff>
    </xdr:from>
    <xdr:to>
      <xdr:col>10</xdr:col>
      <xdr:colOff>165100</xdr:colOff>
      <xdr:row>58</xdr:row>
      <xdr:rowOff>44653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35780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129885</xdr:rowOff>
    </xdr:from>
    <xdr:to>
      <xdr:col>6</xdr:col>
      <xdr:colOff>38100</xdr:colOff>
      <xdr:row>58</xdr:row>
      <xdr:rowOff>60035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51162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74321</xdr:rowOff>
    </xdr:from>
    <xdr:to>
      <xdr:col>24</xdr:col>
      <xdr:colOff>63500</xdr:colOff>
      <xdr:row>78</xdr:row>
      <xdr:rowOff>75045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7421"/>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75045</xdr:rowOff>
    </xdr:from>
    <xdr:to>
      <xdr:col>19</xdr:col>
      <xdr:colOff>177800</xdr:colOff>
      <xdr:row>78</xdr:row>
      <xdr:rowOff>78321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8145"/>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78321</xdr:rowOff>
    </xdr:from>
    <xdr:to>
      <xdr:col>15</xdr:col>
      <xdr:colOff>50800</xdr:colOff>
      <xdr:row>78</xdr:row>
      <xdr:rowOff>95732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142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95732</xdr:rowOff>
    </xdr:from>
    <xdr:to>
      <xdr:col>10</xdr:col>
      <xdr:colOff>114300</xdr:colOff>
      <xdr:row>78</xdr:row>
      <xdr:rowOff>115315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883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23521</xdr:rowOff>
    </xdr:from>
    <xdr:to>
      <xdr:col>24</xdr:col>
      <xdr:colOff>114300</xdr:colOff>
      <xdr:row>78</xdr:row>
      <xdr:rowOff>125121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120896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24245</xdr:rowOff>
    </xdr:from>
    <xdr:to>
      <xdr:col>20</xdr:col>
      <xdr:colOff>38100</xdr:colOff>
      <xdr:row>78</xdr:row>
      <xdr:rowOff>125845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116972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27521</xdr:rowOff>
    </xdr:from>
    <xdr:to>
      <xdr:col>15</xdr:col>
      <xdr:colOff>101600</xdr:colOff>
      <xdr:row>78</xdr:row>
      <xdr:rowOff>129121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120248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44932</xdr:rowOff>
    </xdr:from>
    <xdr:to>
      <xdr:col>10</xdr:col>
      <xdr:colOff>165100</xdr:colOff>
      <xdr:row>78</xdr:row>
      <xdr:rowOff>146532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137659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64515</xdr:rowOff>
    </xdr:from>
    <xdr:to>
      <xdr:col>6</xdr:col>
      <xdr:colOff>38100</xdr:colOff>
      <xdr:row>78</xdr:row>
      <xdr:rowOff>166115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157242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140477</xdr:rowOff>
    </xdr:from>
    <xdr:to>
      <xdr:col>24</xdr:col>
      <xdr:colOff>63500</xdr:colOff>
      <xdr:row>98</xdr:row>
      <xdr:rowOff>30338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71127"/>
          <a:ext cx="8382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142832</xdr:rowOff>
    </xdr:from>
    <xdr:to>
      <xdr:col>19</xdr:col>
      <xdr:colOff>177800</xdr:colOff>
      <xdr:row>98</xdr:row>
      <xdr:rowOff>30338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773482"/>
          <a:ext cx="8890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142832</xdr:rowOff>
    </xdr:from>
    <xdr:to>
      <xdr:col>15</xdr:col>
      <xdr:colOff>50800</xdr:colOff>
      <xdr:row>97</xdr:row>
      <xdr:rowOff>161714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73482"/>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161714</xdr:rowOff>
    </xdr:from>
    <xdr:to>
      <xdr:col>10</xdr:col>
      <xdr:colOff>114300</xdr:colOff>
      <xdr:row>98</xdr:row>
      <xdr:rowOff>117960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92364"/>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89677</xdr:rowOff>
    </xdr:from>
    <xdr:to>
      <xdr:col>24</xdr:col>
      <xdr:colOff>114300</xdr:colOff>
      <xdr:row>98</xdr:row>
      <xdr:rowOff>19827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68104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150988</xdr:rowOff>
    </xdr:from>
    <xdr:to>
      <xdr:col>20</xdr:col>
      <xdr:colOff>38100</xdr:colOff>
      <xdr:row>98</xdr:row>
      <xdr:rowOff>81138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72265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7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92032</xdr:rowOff>
    </xdr:from>
    <xdr:to>
      <xdr:col>15</xdr:col>
      <xdr:colOff>101600</xdr:colOff>
      <xdr:row>98</xdr:row>
      <xdr:rowOff>22182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110914</xdr:rowOff>
    </xdr:from>
    <xdr:to>
      <xdr:col>10</xdr:col>
      <xdr:colOff>165100</xdr:colOff>
      <xdr:row>98</xdr:row>
      <xdr:rowOff>41064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32191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67160</xdr:rowOff>
    </xdr:from>
    <xdr:to>
      <xdr:col>6</xdr:col>
      <xdr:colOff>38100</xdr:colOff>
      <xdr:row>98</xdr:row>
      <xdr:rowOff>168760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159887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106210</xdr:rowOff>
    </xdr:from>
    <xdr:to>
      <xdr:col>55</xdr:col>
      <xdr:colOff>0</xdr:colOff>
      <xdr:row>37</xdr:row>
      <xdr:rowOff>114592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4986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106210</xdr:rowOff>
    </xdr:from>
    <xdr:to>
      <xdr:col>50</xdr:col>
      <xdr:colOff>114300</xdr:colOff>
      <xdr:row>37</xdr:row>
      <xdr:rowOff>170790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49860"/>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170790</xdr:rowOff>
    </xdr:from>
    <xdr:to>
      <xdr:col>45</xdr:col>
      <xdr:colOff>177800</xdr:colOff>
      <xdr:row>38</xdr:row>
      <xdr:rowOff>9428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14440"/>
          <a:ext cx="8890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9428</xdr:rowOff>
    </xdr:from>
    <xdr:to>
      <xdr:col>41</xdr:col>
      <xdr:colOff>50800</xdr:colOff>
      <xdr:row>38</xdr:row>
      <xdr:rowOff>10396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24528"/>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63792</xdr:rowOff>
    </xdr:from>
    <xdr:to>
      <xdr:col>55</xdr:col>
      <xdr:colOff>50800</xdr:colOff>
      <xdr:row>37</xdr:row>
      <xdr:rowOff>165392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150169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55410</xdr:rowOff>
    </xdr:from>
    <xdr:to>
      <xdr:col>50</xdr:col>
      <xdr:colOff>165100</xdr:colOff>
      <xdr:row>37</xdr:row>
      <xdr:rowOff>157010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148137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119990</xdr:rowOff>
    </xdr:from>
    <xdr:to>
      <xdr:col>46</xdr:col>
      <xdr:colOff>38100</xdr:colOff>
      <xdr:row>38</xdr:row>
      <xdr:rowOff>50140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41267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130078</xdr:rowOff>
    </xdr:from>
    <xdr:to>
      <xdr:col>41</xdr:col>
      <xdr:colOff>101600</xdr:colOff>
      <xdr:row>38</xdr:row>
      <xdr:rowOff>60229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73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51355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131046</xdr:rowOff>
    </xdr:from>
    <xdr:to>
      <xdr:col>36</xdr:col>
      <xdr:colOff>165100</xdr:colOff>
      <xdr:row>38</xdr:row>
      <xdr:rowOff>61196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52323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1221</xdr:rowOff>
    </xdr:from>
    <xdr:to>
      <xdr:col>55</xdr:col>
      <xdr:colOff>0</xdr:colOff>
      <xdr:row>58</xdr:row>
      <xdr:rowOff>2032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45321"/>
          <a:ext cx="8382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165378</xdr:rowOff>
    </xdr:from>
    <xdr:to>
      <xdr:col>50</xdr:col>
      <xdr:colOff>114300</xdr:colOff>
      <xdr:row>58</xdr:row>
      <xdr:rowOff>1221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38028"/>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151829</xdr:rowOff>
    </xdr:from>
    <xdr:to>
      <xdr:col>45</xdr:col>
      <xdr:colOff>177800</xdr:colOff>
      <xdr:row>57</xdr:row>
      <xdr:rowOff>165378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2447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48530</xdr:rowOff>
    </xdr:from>
    <xdr:to>
      <xdr:col>41</xdr:col>
      <xdr:colOff>50800</xdr:colOff>
      <xdr:row>57</xdr:row>
      <xdr:rowOff>151829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21180"/>
          <a:ext cx="889000" cy="10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122682</xdr:rowOff>
    </xdr:from>
    <xdr:to>
      <xdr:col>55</xdr:col>
      <xdr:colOff>50800</xdr:colOff>
      <xdr:row>58</xdr:row>
      <xdr:rowOff>52832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121871</xdr:rowOff>
    </xdr:from>
    <xdr:to>
      <xdr:col>50</xdr:col>
      <xdr:colOff>165100</xdr:colOff>
      <xdr:row>58</xdr:row>
      <xdr:rowOff>52021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43148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114578</xdr:rowOff>
    </xdr:from>
    <xdr:to>
      <xdr:col>46</xdr:col>
      <xdr:colOff>38100</xdr:colOff>
      <xdr:row>58</xdr:row>
      <xdr:rowOff>44728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35855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7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101029</xdr:rowOff>
    </xdr:from>
    <xdr:to>
      <xdr:col>41</xdr:col>
      <xdr:colOff>101600</xdr:colOff>
      <xdr:row>58</xdr:row>
      <xdr:rowOff>31179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47706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169180</xdr:rowOff>
    </xdr:from>
    <xdr:to>
      <xdr:col>36</xdr:col>
      <xdr:colOff>165100</xdr:colOff>
      <xdr:row>57</xdr:row>
      <xdr:rowOff>99330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115857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4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97382</xdr:rowOff>
    </xdr:from>
    <xdr:to>
      <xdr:col>55</xdr:col>
      <xdr:colOff>0</xdr:colOff>
      <xdr:row>78</xdr:row>
      <xdr:rowOff>144329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70482"/>
          <a:ext cx="838200" cy="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114808</xdr:rowOff>
    </xdr:from>
    <xdr:to>
      <xdr:col>50</xdr:col>
      <xdr:colOff>114300</xdr:colOff>
      <xdr:row>78</xdr:row>
      <xdr:rowOff>144329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87908"/>
          <a:ext cx="889000" cy="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78222</xdr:rowOff>
    </xdr:from>
    <xdr:to>
      <xdr:col>45</xdr:col>
      <xdr:colOff>177800</xdr:colOff>
      <xdr:row>78</xdr:row>
      <xdr:rowOff>114808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51322"/>
          <a:ext cx="889000" cy="3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70800</xdr:rowOff>
    </xdr:from>
    <xdr:to>
      <xdr:col>41</xdr:col>
      <xdr:colOff>50800</xdr:colOff>
      <xdr:row>78</xdr:row>
      <xdr:rowOff>78222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43900"/>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46582</xdr:rowOff>
    </xdr:from>
    <xdr:to>
      <xdr:col>55</xdr:col>
      <xdr:colOff>50800</xdr:colOff>
      <xdr:row>78</xdr:row>
      <xdr:rowOff>148182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5959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93529</xdr:rowOff>
    </xdr:from>
    <xdr:to>
      <xdr:col>50</xdr:col>
      <xdr:colOff>165100</xdr:colOff>
      <xdr:row>79</xdr:row>
      <xdr:rowOff>23679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14806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64008</xdr:rowOff>
    </xdr:from>
    <xdr:to>
      <xdr:col>46</xdr:col>
      <xdr:colOff>38100</xdr:colOff>
      <xdr:row>78</xdr:row>
      <xdr:rowOff>165608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10685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1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27422</xdr:rowOff>
    </xdr:from>
    <xdr:to>
      <xdr:col>41</xdr:col>
      <xdr:colOff>101600</xdr:colOff>
      <xdr:row>78</xdr:row>
      <xdr:rowOff>129022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145549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1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20000</xdr:rowOff>
    </xdr:from>
    <xdr:to>
      <xdr:col>36</xdr:col>
      <xdr:colOff>165100</xdr:colOff>
      <xdr:row>78</xdr:row>
      <xdr:rowOff>121600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112727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112278</xdr:rowOff>
    </xdr:from>
    <xdr:to>
      <xdr:col>55</xdr:col>
      <xdr:colOff>0</xdr:colOff>
      <xdr:row>98</xdr:row>
      <xdr:rowOff>16049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42928"/>
          <a:ext cx="838200" cy="7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112278</xdr:rowOff>
    </xdr:from>
    <xdr:to>
      <xdr:col>50</xdr:col>
      <xdr:colOff>114300</xdr:colOff>
      <xdr:row>97</xdr:row>
      <xdr:rowOff>161754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42928"/>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161754</xdr:rowOff>
    </xdr:from>
    <xdr:to>
      <xdr:col>45</xdr:col>
      <xdr:colOff>177800</xdr:colOff>
      <xdr:row>98</xdr:row>
      <xdr:rowOff>42675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92404"/>
          <a:ext cx="889000" cy="5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163474</xdr:rowOff>
    </xdr:from>
    <xdr:to>
      <xdr:col>41</xdr:col>
      <xdr:colOff>50800</xdr:colOff>
      <xdr:row>98</xdr:row>
      <xdr:rowOff>42675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451224"/>
          <a:ext cx="889000" cy="39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136699</xdr:rowOff>
    </xdr:from>
    <xdr:to>
      <xdr:col>55</xdr:col>
      <xdr:colOff>50800</xdr:colOff>
      <xdr:row>98</xdr:row>
      <xdr:rowOff>66849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115126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61478</xdr:rowOff>
    </xdr:from>
    <xdr:to>
      <xdr:col>50</xdr:col>
      <xdr:colOff>165100</xdr:colOff>
      <xdr:row>97</xdr:row>
      <xdr:rowOff>163078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154205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110954</xdr:rowOff>
    </xdr:from>
    <xdr:to>
      <xdr:col>46</xdr:col>
      <xdr:colOff>38100</xdr:colOff>
      <xdr:row>98</xdr:row>
      <xdr:rowOff>41104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32231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163325</xdr:rowOff>
    </xdr:from>
    <xdr:to>
      <xdr:col>41</xdr:col>
      <xdr:colOff>101600</xdr:colOff>
      <xdr:row>98</xdr:row>
      <xdr:rowOff>93475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84602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112674</xdr:rowOff>
    </xdr:from>
    <xdr:to>
      <xdr:col>36</xdr:col>
      <xdr:colOff>165100</xdr:colOff>
      <xdr:row>96</xdr:row>
      <xdr:rowOff>42824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59351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41554</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8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41554</xdr:rowOff>
    </xdr:from>
    <xdr:to>
      <xdr:col>71</xdr:col>
      <xdr:colOff>177800</xdr:colOff>
      <xdr:row>39</xdr:row>
      <xdr:rowOff>44438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8104"/>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162204</xdr:rowOff>
    </xdr:from>
    <xdr:to>
      <xdr:col>72</xdr:col>
      <xdr:colOff>38100</xdr:colOff>
      <xdr:row>39</xdr:row>
      <xdr:rowOff>92354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83481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0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165088</xdr:rowOff>
    </xdr:from>
    <xdr:to>
      <xdr:col>67</xdr:col>
      <xdr:colOff>101600</xdr:colOff>
      <xdr:row>39</xdr:row>
      <xdr:rowOff>95238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140615</xdr:rowOff>
    </xdr:from>
    <xdr:to>
      <xdr:col>85</xdr:col>
      <xdr:colOff>127000</xdr:colOff>
      <xdr:row>75</xdr:row>
      <xdr:rowOff>61887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827915"/>
          <a:ext cx="838200" cy="9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140615</xdr:rowOff>
    </xdr:from>
    <xdr:to>
      <xdr:col>81</xdr:col>
      <xdr:colOff>50800</xdr:colOff>
      <xdr:row>75</xdr:row>
      <xdr:rowOff>101791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827915"/>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101791</xdr:rowOff>
    </xdr:from>
    <xdr:to>
      <xdr:col>76</xdr:col>
      <xdr:colOff>114300</xdr:colOff>
      <xdr:row>75</xdr:row>
      <xdr:rowOff>111506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60541"/>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89040</xdr:rowOff>
    </xdr:from>
    <xdr:to>
      <xdr:col>71</xdr:col>
      <xdr:colOff>177800</xdr:colOff>
      <xdr:row>75</xdr:row>
      <xdr:rowOff>111506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47790"/>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11087</xdr:rowOff>
    </xdr:from>
    <xdr:to>
      <xdr:col>85</xdr:col>
      <xdr:colOff>177800</xdr:colOff>
      <xdr:row>75</xdr:row>
      <xdr:rowOff>112687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33964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89815</xdr:rowOff>
    </xdr:from>
    <xdr:to>
      <xdr:col>81</xdr:col>
      <xdr:colOff>101600</xdr:colOff>
      <xdr:row>75</xdr:row>
      <xdr:rowOff>19965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36492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5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50991</xdr:rowOff>
    </xdr:from>
    <xdr:to>
      <xdr:col>76</xdr:col>
      <xdr:colOff>165100</xdr:colOff>
      <xdr:row>75</xdr:row>
      <xdr:rowOff>152591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143718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60706</xdr:rowOff>
    </xdr:from>
    <xdr:to>
      <xdr:col>72</xdr:col>
      <xdr:colOff>38100</xdr:colOff>
      <xdr:row>75</xdr:row>
      <xdr:rowOff>162306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153433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38240</xdr:rowOff>
    </xdr:from>
    <xdr:to>
      <xdr:col>67</xdr:col>
      <xdr:colOff>101600</xdr:colOff>
      <xdr:row>75</xdr:row>
      <xdr:rowOff>139840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130967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128699</xdr:rowOff>
    </xdr:from>
    <xdr:to>
      <xdr:col>85</xdr:col>
      <xdr:colOff>127000</xdr:colOff>
      <xdr:row>98</xdr:row>
      <xdr:rowOff>131187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30799"/>
          <a:ext cx="8382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131187</xdr:rowOff>
    </xdr:from>
    <xdr:to>
      <xdr:col>81</xdr:col>
      <xdr:colOff>50800</xdr:colOff>
      <xdr:row>98</xdr:row>
      <xdr:rowOff>135956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33287"/>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123740</xdr:rowOff>
    </xdr:from>
    <xdr:to>
      <xdr:col>76</xdr:col>
      <xdr:colOff>114300</xdr:colOff>
      <xdr:row>98</xdr:row>
      <xdr:rowOff>135956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25840"/>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123740</xdr:rowOff>
    </xdr:from>
    <xdr:to>
      <xdr:col>71</xdr:col>
      <xdr:colOff>177800</xdr:colOff>
      <xdr:row>98</xdr:row>
      <xdr:rowOff>127076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25840"/>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77899</xdr:rowOff>
    </xdr:from>
    <xdr:to>
      <xdr:col>85</xdr:col>
      <xdr:colOff>177800</xdr:colOff>
      <xdr:row>99</xdr:row>
      <xdr:rowOff>8049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80387</xdr:rowOff>
    </xdr:from>
    <xdr:to>
      <xdr:col>81</xdr:col>
      <xdr:colOff>101600</xdr:colOff>
      <xdr:row>99</xdr:row>
      <xdr:rowOff>10537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1664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7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85156</xdr:rowOff>
    </xdr:from>
    <xdr:to>
      <xdr:col>76</xdr:col>
      <xdr:colOff>165100</xdr:colOff>
      <xdr:row>99</xdr:row>
      <xdr:rowOff>15306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6433</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3017" y="1697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72940</xdr:rowOff>
    </xdr:from>
    <xdr:to>
      <xdr:col>72</xdr:col>
      <xdr:colOff>38100</xdr:colOff>
      <xdr:row>99</xdr:row>
      <xdr:rowOff>3090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165667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6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76276</xdr:rowOff>
    </xdr:from>
    <xdr:to>
      <xdr:col>67</xdr:col>
      <xdr:colOff>101600</xdr:colOff>
      <xdr:row>99</xdr:row>
      <xdr:rowOff>6426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169003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7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70663</xdr:rowOff>
    </xdr:from>
    <xdr:to>
      <xdr:col>116</xdr:col>
      <xdr:colOff>63500</xdr:colOff>
      <xdr:row>33</xdr:row>
      <xdr:rowOff>123437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5728513"/>
          <a:ext cx="8382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123437</xdr:rowOff>
    </xdr:from>
    <xdr:to>
      <xdr:col>111</xdr:col>
      <xdr:colOff>177800</xdr:colOff>
      <xdr:row>37</xdr:row>
      <xdr:rowOff>104659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781287"/>
          <a:ext cx="889000" cy="66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104659</xdr:rowOff>
    </xdr:from>
    <xdr:to>
      <xdr:col>107</xdr:col>
      <xdr:colOff>50800</xdr:colOff>
      <xdr:row>37</xdr:row>
      <xdr:rowOff>132679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448309"/>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116579</xdr:rowOff>
    </xdr:from>
    <xdr:to>
      <xdr:col>102</xdr:col>
      <xdr:colOff>114300</xdr:colOff>
      <xdr:row>37</xdr:row>
      <xdr:rowOff>132679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460229"/>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19863</xdr:rowOff>
    </xdr:from>
    <xdr:to>
      <xdr:col>116</xdr:col>
      <xdr:colOff>114300</xdr:colOff>
      <xdr:row>33</xdr:row>
      <xdr:rowOff>121463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6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42740</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5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72637</xdr:rowOff>
    </xdr:from>
    <xdr:to>
      <xdr:col>112</xdr:col>
      <xdr:colOff>38100</xdr:colOff>
      <xdr:row>34</xdr:row>
      <xdr:rowOff>2787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7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19314</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5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53859</xdr:rowOff>
    </xdr:from>
    <xdr:to>
      <xdr:col>107</xdr:col>
      <xdr:colOff>101600</xdr:colOff>
      <xdr:row>37</xdr:row>
      <xdr:rowOff>155459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3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536</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61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81879</xdr:rowOff>
    </xdr:from>
    <xdr:to>
      <xdr:col>102</xdr:col>
      <xdr:colOff>165100</xdr:colOff>
      <xdr:row>38</xdr:row>
      <xdr:rowOff>12029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28556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20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65779</xdr:rowOff>
    </xdr:from>
    <xdr:to>
      <xdr:col>98</xdr:col>
      <xdr:colOff>38100</xdr:colOff>
      <xdr:row>37</xdr:row>
      <xdr:rowOff>167379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161097</xdr:rowOff>
    </xdr:from>
    <xdr:to>
      <xdr:col>116</xdr:col>
      <xdr:colOff>63500</xdr:colOff>
      <xdr:row>57</xdr:row>
      <xdr:rowOff>162560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33747"/>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149758</xdr:rowOff>
    </xdr:from>
    <xdr:to>
      <xdr:col>111</xdr:col>
      <xdr:colOff>177800</xdr:colOff>
      <xdr:row>57</xdr:row>
      <xdr:rowOff>161097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22408"/>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125801</xdr:rowOff>
    </xdr:from>
    <xdr:to>
      <xdr:col>107</xdr:col>
      <xdr:colOff>50800</xdr:colOff>
      <xdr:row>57</xdr:row>
      <xdr:rowOff>149758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98451"/>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110256</xdr:rowOff>
    </xdr:from>
    <xdr:to>
      <xdr:col>102</xdr:col>
      <xdr:colOff>114300</xdr:colOff>
      <xdr:row>57</xdr:row>
      <xdr:rowOff>125801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8290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111760</xdr:rowOff>
    </xdr:from>
    <xdr:to>
      <xdr:col>116</xdr:col>
      <xdr:colOff>114300</xdr:colOff>
      <xdr:row>58</xdr:row>
      <xdr:rowOff>41910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90187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110297</xdr:rowOff>
    </xdr:from>
    <xdr:to>
      <xdr:col>112</xdr:col>
      <xdr:colOff>38100</xdr:colOff>
      <xdr:row>58</xdr:row>
      <xdr:rowOff>40447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7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98958</xdr:rowOff>
    </xdr:from>
    <xdr:to>
      <xdr:col>107</xdr:col>
      <xdr:colOff>101600</xdr:colOff>
      <xdr:row>58</xdr:row>
      <xdr:rowOff>29108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20235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6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75001</xdr:rowOff>
    </xdr:from>
    <xdr:to>
      <xdr:col>102</xdr:col>
      <xdr:colOff>165100</xdr:colOff>
      <xdr:row>58</xdr:row>
      <xdr:rowOff>5151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167728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59456</xdr:rowOff>
    </xdr:from>
    <xdr:to>
      <xdr:col>98</xdr:col>
      <xdr:colOff>38100</xdr:colOff>
      <xdr:row>57</xdr:row>
      <xdr:rowOff>161056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152183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2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156597</xdr:rowOff>
    </xdr:from>
    <xdr:to>
      <xdr:col>116</xdr:col>
      <xdr:colOff>63500</xdr:colOff>
      <xdr:row>77</xdr:row>
      <xdr:rowOff>3435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8679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122936</xdr:rowOff>
    </xdr:from>
    <xdr:to>
      <xdr:col>111</xdr:col>
      <xdr:colOff>177800</xdr:colOff>
      <xdr:row>77</xdr:row>
      <xdr:rowOff>3435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10236"/>
          <a:ext cx="889000" cy="39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122936</xdr:rowOff>
    </xdr:from>
    <xdr:to>
      <xdr:col>107</xdr:col>
      <xdr:colOff>50800</xdr:colOff>
      <xdr:row>74</xdr:row>
      <xdr:rowOff>149740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10236"/>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149740</xdr:rowOff>
    </xdr:from>
    <xdr:to>
      <xdr:col>102</xdr:col>
      <xdr:colOff>114300</xdr:colOff>
      <xdr:row>74</xdr:row>
      <xdr:rowOff>159303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37040"/>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105797</xdr:rowOff>
    </xdr:from>
    <xdr:to>
      <xdr:col>116</xdr:col>
      <xdr:colOff>114300</xdr:colOff>
      <xdr:row>77</xdr:row>
      <xdr:rowOff>35947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84224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1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124085</xdr:rowOff>
    </xdr:from>
    <xdr:to>
      <xdr:col>112</xdr:col>
      <xdr:colOff>38100</xdr:colOff>
      <xdr:row>77</xdr:row>
      <xdr:rowOff>54235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45362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72136</xdr:rowOff>
    </xdr:from>
    <xdr:to>
      <xdr:col>107</xdr:col>
      <xdr:colOff>101600</xdr:colOff>
      <xdr:row>75</xdr:row>
      <xdr:rowOff>2286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18813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98940</xdr:rowOff>
    </xdr:from>
    <xdr:to>
      <xdr:col>102</xdr:col>
      <xdr:colOff>165100</xdr:colOff>
      <xdr:row>75</xdr:row>
      <xdr:rowOff>29090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45617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108503</xdr:rowOff>
    </xdr:from>
    <xdr:to>
      <xdr:col>98</xdr:col>
      <xdr:colOff>38100</xdr:colOff>
      <xdr:row>75</xdr:row>
      <xdr:rowOff>38653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55180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436,080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78,880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これは、上郡町の消防事務を受託していることや、幼稚園・保育所・学校給食センターなどの子育て関連事業を市直営により実施しているためであり、今後も引き続き簡素で効率的な行財政運営を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に下水道事業が特別会計から企業会計へ移行したことに伴い、繰出金が減少し、補助費等、投資及び出資金が増加した。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63935</xdr:rowOff>
    </xdr:from>
    <xdr:to>
      <xdr:col>24</xdr:col>
      <xdr:colOff>63500</xdr:colOff>
      <xdr:row>37</xdr:row>
      <xdr:rowOff>69487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07585"/>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69487</xdr:rowOff>
    </xdr:from>
    <xdr:to>
      <xdr:col>19</xdr:col>
      <xdr:colOff>177800</xdr:colOff>
      <xdr:row>37</xdr:row>
      <xdr:rowOff>99858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13137"/>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99858</xdr:rowOff>
    </xdr:from>
    <xdr:to>
      <xdr:col>15</xdr:col>
      <xdr:colOff>50800</xdr:colOff>
      <xdr:row>37</xdr:row>
      <xdr:rowOff>103124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435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159948</xdr:rowOff>
    </xdr:from>
    <xdr:to>
      <xdr:col>10</xdr:col>
      <xdr:colOff>114300</xdr:colOff>
      <xdr:row>37</xdr:row>
      <xdr:rowOff>103124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32148"/>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13135</xdr:rowOff>
    </xdr:from>
    <xdr:to>
      <xdr:col>24</xdr:col>
      <xdr:colOff>114300</xdr:colOff>
      <xdr:row>37</xdr:row>
      <xdr:rowOff>114735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163012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18687</xdr:rowOff>
    </xdr:from>
    <xdr:to>
      <xdr:col>20</xdr:col>
      <xdr:colOff>38100</xdr:colOff>
      <xdr:row>37</xdr:row>
      <xdr:rowOff>120287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111414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49058</xdr:rowOff>
    </xdr:from>
    <xdr:to>
      <xdr:col>15</xdr:col>
      <xdr:colOff>101600</xdr:colOff>
      <xdr:row>37</xdr:row>
      <xdr:rowOff>150658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141785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52324</xdr:rowOff>
    </xdr:from>
    <xdr:to>
      <xdr:col>10</xdr:col>
      <xdr:colOff>165100</xdr:colOff>
      <xdr:row>37</xdr:row>
      <xdr:rowOff>153924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145051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109148</xdr:rowOff>
    </xdr:from>
    <xdr:to>
      <xdr:col>6</xdr:col>
      <xdr:colOff>38100</xdr:colOff>
      <xdr:row>37</xdr:row>
      <xdr:rowOff>39298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30425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135934</xdr:rowOff>
    </xdr:from>
    <xdr:to>
      <xdr:col>24</xdr:col>
      <xdr:colOff>63500</xdr:colOff>
      <xdr:row>58</xdr:row>
      <xdr:rowOff>136294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80034"/>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135934</xdr:rowOff>
    </xdr:from>
    <xdr:to>
      <xdr:col>19</xdr:col>
      <xdr:colOff>177800</xdr:colOff>
      <xdr:row>58</xdr:row>
      <xdr:rowOff>149252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80034"/>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125095</xdr:rowOff>
    </xdr:from>
    <xdr:to>
      <xdr:col>15</xdr:col>
      <xdr:colOff>50800</xdr:colOff>
      <xdr:row>58</xdr:row>
      <xdr:rowOff>149252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69195"/>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125095</xdr:rowOff>
    </xdr:from>
    <xdr:to>
      <xdr:col>10</xdr:col>
      <xdr:colOff>114300</xdr:colOff>
      <xdr:row>58</xdr:row>
      <xdr:rowOff>131304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69195"/>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85494</xdr:rowOff>
    </xdr:from>
    <xdr:to>
      <xdr:col>24</xdr:col>
      <xdr:colOff>114300</xdr:colOff>
      <xdr:row>59</xdr:row>
      <xdr:rowOff>15644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85134</xdr:rowOff>
    </xdr:from>
    <xdr:to>
      <xdr:col>20</xdr:col>
      <xdr:colOff>38100</xdr:colOff>
      <xdr:row>59</xdr:row>
      <xdr:rowOff>15284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98452</xdr:rowOff>
    </xdr:from>
    <xdr:to>
      <xdr:col>15</xdr:col>
      <xdr:colOff>101600</xdr:colOff>
      <xdr:row>59</xdr:row>
      <xdr:rowOff>28602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19729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74295</xdr:rowOff>
    </xdr:from>
    <xdr:to>
      <xdr:col>10</xdr:col>
      <xdr:colOff>165100</xdr:colOff>
      <xdr:row>59</xdr:row>
      <xdr:rowOff>4445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80504</xdr:rowOff>
    </xdr:from>
    <xdr:to>
      <xdr:col>6</xdr:col>
      <xdr:colOff>38100</xdr:colOff>
      <xdr:row>59</xdr:row>
      <xdr:rowOff>10654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1781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99777</xdr:rowOff>
    </xdr:from>
    <xdr:to>
      <xdr:col>24</xdr:col>
      <xdr:colOff>63500</xdr:colOff>
      <xdr:row>78</xdr:row>
      <xdr:rowOff>164830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72877"/>
          <a:ext cx="8382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164830</xdr:rowOff>
    </xdr:from>
    <xdr:to>
      <xdr:col>19</xdr:col>
      <xdr:colOff>177800</xdr:colOff>
      <xdr:row>78</xdr:row>
      <xdr:rowOff>170039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537930"/>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170039</xdr:rowOff>
    </xdr:from>
    <xdr:to>
      <xdr:col>15</xdr:col>
      <xdr:colOff>50800</xdr:colOff>
      <xdr:row>79</xdr:row>
      <xdr:rowOff>27687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543139"/>
          <a:ext cx="8890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27687</xdr:rowOff>
    </xdr:from>
    <xdr:to>
      <xdr:col>10</xdr:col>
      <xdr:colOff>114300</xdr:colOff>
      <xdr:row>79</xdr:row>
      <xdr:rowOff>112757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572237"/>
          <a:ext cx="889000" cy="8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48977</xdr:rowOff>
    </xdr:from>
    <xdr:to>
      <xdr:col>24</xdr:col>
      <xdr:colOff>114300</xdr:colOff>
      <xdr:row>78</xdr:row>
      <xdr:rowOff>150577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135354</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3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114030</xdr:rowOff>
    </xdr:from>
    <xdr:to>
      <xdr:col>20</xdr:col>
      <xdr:colOff>38100</xdr:colOff>
      <xdr:row>79</xdr:row>
      <xdr:rowOff>44180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35307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119239</xdr:rowOff>
    </xdr:from>
    <xdr:to>
      <xdr:col>15</xdr:col>
      <xdr:colOff>101600</xdr:colOff>
      <xdr:row>79</xdr:row>
      <xdr:rowOff>49389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40516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8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148337</xdr:rowOff>
    </xdr:from>
    <xdr:to>
      <xdr:col>10</xdr:col>
      <xdr:colOff>165100</xdr:colOff>
      <xdr:row>79</xdr:row>
      <xdr:rowOff>78487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69614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61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61957</xdr:rowOff>
    </xdr:from>
    <xdr:to>
      <xdr:col>6</xdr:col>
      <xdr:colOff>38100</xdr:colOff>
      <xdr:row>79</xdr:row>
      <xdr:rowOff>163557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6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154684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69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24516</xdr:rowOff>
    </xdr:from>
    <xdr:to>
      <xdr:col>24</xdr:col>
      <xdr:colOff>63500</xdr:colOff>
      <xdr:row>97</xdr:row>
      <xdr:rowOff>43681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55166"/>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43681</xdr:rowOff>
    </xdr:from>
    <xdr:to>
      <xdr:col>19</xdr:col>
      <xdr:colOff>177800</xdr:colOff>
      <xdr:row>97</xdr:row>
      <xdr:rowOff>73825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74331"/>
          <a:ext cx="8890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73825</xdr:rowOff>
    </xdr:from>
    <xdr:to>
      <xdr:col>15</xdr:col>
      <xdr:colOff>50800</xdr:colOff>
      <xdr:row>97</xdr:row>
      <xdr:rowOff>95931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04475"/>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37516</xdr:rowOff>
    </xdr:from>
    <xdr:to>
      <xdr:col>10</xdr:col>
      <xdr:colOff>114300</xdr:colOff>
      <xdr:row>97</xdr:row>
      <xdr:rowOff>95931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68166"/>
          <a:ext cx="889000" cy="5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145166</xdr:rowOff>
    </xdr:from>
    <xdr:to>
      <xdr:col>24</xdr:col>
      <xdr:colOff>114300</xdr:colOff>
      <xdr:row>97</xdr:row>
      <xdr:rowOff>75316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168043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5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164331</xdr:rowOff>
    </xdr:from>
    <xdr:to>
      <xdr:col>20</xdr:col>
      <xdr:colOff>38100</xdr:colOff>
      <xdr:row>97</xdr:row>
      <xdr:rowOff>94481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111008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23025</xdr:rowOff>
    </xdr:from>
    <xdr:to>
      <xdr:col>15</xdr:col>
      <xdr:colOff>101600</xdr:colOff>
      <xdr:row>97</xdr:row>
      <xdr:rowOff>124625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141152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45131</xdr:rowOff>
    </xdr:from>
    <xdr:to>
      <xdr:col>10</xdr:col>
      <xdr:colOff>165100</xdr:colOff>
      <xdr:row>97</xdr:row>
      <xdr:rowOff>146731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137858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158166</xdr:rowOff>
    </xdr:from>
    <xdr:to>
      <xdr:col>6</xdr:col>
      <xdr:colOff>38100</xdr:colOff>
      <xdr:row>97</xdr:row>
      <xdr:rowOff>88316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104843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30625</xdr:rowOff>
    </xdr:from>
    <xdr:to>
      <xdr:col>55</xdr:col>
      <xdr:colOff>0</xdr:colOff>
      <xdr:row>38</xdr:row>
      <xdr:rowOff>38136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4572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171051</xdr:rowOff>
    </xdr:from>
    <xdr:to>
      <xdr:col>50</xdr:col>
      <xdr:colOff>114300</xdr:colOff>
      <xdr:row>38</xdr:row>
      <xdr:rowOff>38136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514701"/>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115534</xdr:rowOff>
    </xdr:from>
    <xdr:to>
      <xdr:col>45</xdr:col>
      <xdr:colOff>177800</xdr:colOff>
      <xdr:row>37</xdr:row>
      <xdr:rowOff>171051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4591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91041</xdr:rowOff>
    </xdr:from>
    <xdr:to>
      <xdr:col>41</xdr:col>
      <xdr:colOff>50800</xdr:colOff>
      <xdr:row>37</xdr:row>
      <xdr:rowOff>115534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4346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151275</xdr:rowOff>
    </xdr:from>
    <xdr:to>
      <xdr:col>55</xdr:col>
      <xdr:colOff>50800</xdr:colOff>
      <xdr:row>38</xdr:row>
      <xdr:rowOff>81425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129702</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7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158786</xdr:rowOff>
    </xdr:from>
    <xdr:to>
      <xdr:col>50</xdr:col>
      <xdr:colOff>165100</xdr:colOff>
      <xdr:row>38</xdr:row>
      <xdr:rowOff>88936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80063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59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120251</xdr:rowOff>
    </xdr:from>
    <xdr:to>
      <xdr:col>46</xdr:col>
      <xdr:colOff>38100</xdr:colOff>
      <xdr:row>38</xdr:row>
      <xdr:rowOff>50401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41528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55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64734</xdr:rowOff>
    </xdr:from>
    <xdr:to>
      <xdr:col>41</xdr:col>
      <xdr:colOff>101600</xdr:colOff>
      <xdr:row>37</xdr:row>
      <xdr:rowOff>166334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157461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50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40241</xdr:rowOff>
    </xdr:from>
    <xdr:to>
      <xdr:col>36</xdr:col>
      <xdr:colOff>165100</xdr:colOff>
      <xdr:row>37</xdr:row>
      <xdr:rowOff>141841</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132968</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47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102286</xdr:rowOff>
    </xdr:from>
    <xdr:to>
      <xdr:col>55</xdr:col>
      <xdr:colOff>0</xdr:colOff>
      <xdr:row>58</xdr:row>
      <xdr:rowOff>106566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10046386"/>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76543</xdr:rowOff>
    </xdr:from>
    <xdr:to>
      <xdr:col>50</xdr:col>
      <xdr:colOff>114300</xdr:colOff>
      <xdr:row>58</xdr:row>
      <xdr:rowOff>102286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10020643"/>
          <a:ext cx="8890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52680</xdr:rowOff>
    </xdr:from>
    <xdr:to>
      <xdr:col>45</xdr:col>
      <xdr:colOff>177800</xdr:colOff>
      <xdr:row>58</xdr:row>
      <xdr:rowOff>76543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996780"/>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52680</xdr:rowOff>
    </xdr:from>
    <xdr:to>
      <xdr:col>41</xdr:col>
      <xdr:colOff>50800</xdr:colOff>
      <xdr:row>58</xdr:row>
      <xdr:rowOff>78537</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996780"/>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55766</xdr:rowOff>
    </xdr:from>
    <xdr:to>
      <xdr:col>55</xdr:col>
      <xdr:colOff>50800</xdr:colOff>
      <xdr:row>58</xdr:row>
      <xdr:rowOff>157366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142143</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91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51486</xdr:rowOff>
    </xdr:from>
    <xdr:to>
      <xdr:col>50</xdr:col>
      <xdr:colOff>165100</xdr:colOff>
      <xdr:row>58</xdr:row>
      <xdr:rowOff>153086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144213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100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25743</xdr:rowOff>
    </xdr:from>
    <xdr:to>
      <xdr:col>46</xdr:col>
      <xdr:colOff>38100</xdr:colOff>
      <xdr:row>58</xdr:row>
      <xdr:rowOff>127343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118470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1880</xdr:rowOff>
    </xdr:from>
    <xdr:to>
      <xdr:col>41</xdr:col>
      <xdr:colOff>101600</xdr:colOff>
      <xdr:row>58</xdr:row>
      <xdr:rowOff>103480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94607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100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27737</xdr:rowOff>
    </xdr:from>
    <xdr:to>
      <xdr:col>36</xdr:col>
      <xdr:colOff>165100</xdr:colOff>
      <xdr:row>58</xdr:row>
      <xdr:rowOff>129337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120464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52178</xdr:rowOff>
    </xdr:from>
    <xdr:to>
      <xdr:col>55</xdr:col>
      <xdr:colOff>0</xdr:colOff>
      <xdr:row>77</xdr:row>
      <xdr:rowOff>103646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253828"/>
          <a:ext cx="8382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103646</xdr:rowOff>
    </xdr:from>
    <xdr:to>
      <xdr:col>50</xdr:col>
      <xdr:colOff>114300</xdr:colOff>
      <xdr:row>77</xdr:row>
      <xdr:rowOff>165793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05296"/>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165793</xdr:rowOff>
    </xdr:from>
    <xdr:to>
      <xdr:col>45</xdr:col>
      <xdr:colOff>177800</xdr:colOff>
      <xdr:row>78</xdr:row>
      <xdr:rowOff>2377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367443"/>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145186</xdr:rowOff>
    </xdr:from>
    <xdr:to>
      <xdr:col>41</xdr:col>
      <xdr:colOff>50800</xdr:colOff>
      <xdr:row>78</xdr:row>
      <xdr:rowOff>2377</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346836"/>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xdr:rowOff>
    </xdr:from>
    <xdr:to>
      <xdr:col>55</xdr:col>
      <xdr:colOff>50800</xdr:colOff>
      <xdr:row>77</xdr:row>
      <xdr:rowOff>102978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2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151255</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1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52846</xdr:rowOff>
    </xdr:from>
    <xdr:to>
      <xdr:col>50</xdr:col>
      <xdr:colOff>165100</xdr:colOff>
      <xdr:row>77</xdr:row>
      <xdr:rowOff>154446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145573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3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114993</xdr:rowOff>
    </xdr:from>
    <xdr:to>
      <xdr:col>46</xdr:col>
      <xdr:colOff>38100</xdr:colOff>
      <xdr:row>78</xdr:row>
      <xdr:rowOff>45143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36270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4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123027</xdr:rowOff>
    </xdr:from>
    <xdr:to>
      <xdr:col>41</xdr:col>
      <xdr:colOff>101600</xdr:colOff>
      <xdr:row>78</xdr:row>
      <xdr:rowOff>53177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44304</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41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94386</xdr:rowOff>
    </xdr:from>
    <xdr:to>
      <xdr:col>36</xdr:col>
      <xdr:colOff>165100</xdr:colOff>
      <xdr:row>78</xdr:row>
      <xdr:rowOff>24536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15663</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3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54621</xdr:rowOff>
    </xdr:from>
    <xdr:to>
      <xdr:col>55</xdr:col>
      <xdr:colOff>0</xdr:colOff>
      <xdr:row>98</xdr:row>
      <xdr:rowOff>73648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56721"/>
          <a:ext cx="838200" cy="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26615</xdr:rowOff>
    </xdr:from>
    <xdr:to>
      <xdr:col>50</xdr:col>
      <xdr:colOff>114300</xdr:colOff>
      <xdr:row>98</xdr:row>
      <xdr:rowOff>54621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28715"/>
          <a:ext cx="889000" cy="2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26615</xdr:rowOff>
    </xdr:from>
    <xdr:to>
      <xdr:col>45</xdr:col>
      <xdr:colOff>177800</xdr:colOff>
      <xdr:row>98</xdr:row>
      <xdr:rowOff>68419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28715"/>
          <a:ext cx="889000" cy="4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27079</xdr:rowOff>
    </xdr:from>
    <xdr:to>
      <xdr:col>41</xdr:col>
      <xdr:colOff>50800</xdr:colOff>
      <xdr:row>98</xdr:row>
      <xdr:rowOff>68419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29179"/>
          <a:ext cx="8890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22848</xdr:rowOff>
    </xdr:from>
    <xdr:to>
      <xdr:col>55</xdr:col>
      <xdr:colOff>50800</xdr:colOff>
      <xdr:row>98</xdr:row>
      <xdr:rowOff>124448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45725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3821</xdr:rowOff>
    </xdr:from>
    <xdr:to>
      <xdr:col>50</xdr:col>
      <xdr:colOff>165100</xdr:colOff>
      <xdr:row>98</xdr:row>
      <xdr:rowOff>105421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121948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8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147265</xdr:rowOff>
    </xdr:from>
    <xdr:to>
      <xdr:col>46</xdr:col>
      <xdr:colOff>38100</xdr:colOff>
      <xdr:row>98</xdr:row>
      <xdr:rowOff>77415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93942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17619</xdr:rowOff>
    </xdr:from>
    <xdr:to>
      <xdr:col>41</xdr:col>
      <xdr:colOff>101600</xdr:colOff>
      <xdr:row>98</xdr:row>
      <xdr:rowOff>119219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135746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147729</xdr:rowOff>
    </xdr:from>
    <xdr:to>
      <xdr:col>36</xdr:col>
      <xdr:colOff>165100</xdr:colOff>
      <xdr:row>98</xdr:row>
      <xdr:rowOff>77879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94406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5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34381</xdr:rowOff>
    </xdr:from>
    <xdr:to>
      <xdr:col>85</xdr:col>
      <xdr:colOff>127000</xdr:colOff>
      <xdr:row>37</xdr:row>
      <xdr:rowOff>43100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378031"/>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43100</xdr:rowOff>
    </xdr:from>
    <xdr:to>
      <xdr:col>81</xdr:col>
      <xdr:colOff>50800</xdr:colOff>
      <xdr:row>37</xdr:row>
      <xdr:rowOff>44896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38675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29254</xdr:rowOff>
    </xdr:from>
    <xdr:to>
      <xdr:col>76</xdr:col>
      <xdr:colOff>114300</xdr:colOff>
      <xdr:row>37</xdr:row>
      <xdr:rowOff>44896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372904"/>
          <a:ext cx="8890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36079</xdr:rowOff>
    </xdr:from>
    <xdr:to>
      <xdr:col>71</xdr:col>
      <xdr:colOff>177800</xdr:colOff>
      <xdr:row>37</xdr:row>
      <xdr:rowOff>29254</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814300" y="6036829"/>
          <a:ext cx="889000" cy="3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155031</xdr:rowOff>
    </xdr:from>
    <xdr:to>
      <xdr:col>85</xdr:col>
      <xdr:colOff>177800</xdr:colOff>
      <xdr:row>37</xdr:row>
      <xdr:rowOff>85181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3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6458</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1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163750</xdr:rowOff>
    </xdr:from>
    <xdr:to>
      <xdr:col>81</xdr:col>
      <xdr:colOff>101600</xdr:colOff>
      <xdr:row>37</xdr:row>
      <xdr:rowOff>93900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110427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11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165546</xdr:rowOff>
    </xdr:from>
    <xdr:to>
      <xdr:col>76</xdr:col>
      <xdr:colOff>165100</xdr:colOff>
      <xdr:row>37</xdr:row>
      <xdr:rowOff>95696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3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112223</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1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149904</xdr:rowOff>
    </xdr:from>
    <xdr:to>
      <xdr:col>72</xdr:col>
      <xdr:colOff>38100</xdr:colOff>
      <xdr:row>37</xdr:row>
      <xdr:rowOff>80054</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3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96581</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0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156729</xdr:rowOff>
    </xdr:from>
    <xdr:to>
      <xdr:col>67</xdr:col>
      <xdr:colOff>101600</xdr:colOff>
      <xdr:row>35</xdr:row>
      <xdr:rowOff>86879</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59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103406</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57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54369</xdr:rowOff>
    </xdr:from>
    <xdr:to>
      <xdr:col>85</xdr:col>
      <xdr:colOff>127000</xdr:colOff>
      <xdr:row>57</xdr:row>
      <xdr:rowOff>69964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827019"/>
          <a:ext cx="8382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69964</xdr:rowOff>
    </xdr:from>
    <xdr:to>
      <xdr:col>81</xdr:col>
      <xdr:colOff>50800</xdr:colOff>
      <xdr:row>57</xdr:row>
      <xdr:rowOff>166091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842614"/>
          <a:ext cx="889000" cy="9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13639</xdr:rowOff>
    </xdr:from>
    <xdr:to>
      <xdr:col>76</xdr:col>
      <xdr:colOff>114300</xdr:colOff>
      <xdr:row>57</xdr:row>
      <xdr:rowOff>166091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9786289"/>
          <a:ext cx="889000" cy="1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158115</xdr:rowOff>
    </xdr:from>
    <xdr:to>
      <xdr:col>71</xdr:col>
      <xdr:colOff>177800</xdr:colOff>
      <xdr:row>57</xdr:row>
      <xdr:rowOff>13639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587865"/>
          <a:ext cx="889000" cy="1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3569</xdr:rowOff>
    </xdr:from>
    <xdr:to>
      <xdr:col>85</xdr:col>
      <xdr:colOff>177800</xdr:colOff>
      <xdr:row>57</xdr:row>
      <xdr:rowOff>105169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153446</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75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19164</xdr:rowOff>
    </xdr:from>
    <xdr:to>
      <xdr:col>81</xdr:col>
      <xdr:colOff>101600</xdr:colOff>
      <xdr:row>57</xdr:row>
      <xdr:rowOff>120764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7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137291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115291</xdr:rowOff>
    </xdr:from>
    <xdr:to>
      <xdr:col>76</xdr:col>
      <xdr:colOff>165100</xdr:colOff>
      <xdr:row>58</xdr:row>
      <xdr:rowOff>45441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8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36568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9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134289</xdr:rowOff>
    </xdr:from>
    <xdr:to>
      <xdr:col>72</xdr:col>
      <xdr:colOff>38100</xdr:colOff>
      <xdr:row>57</xdr:row>
      <xdr:rowOff>64439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7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80966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5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107315</xdr:rowOff>
    </xdr:from>
    <xdr:to>
      <xdr:col>67</xdr:col>
      <xdr:colOff>101600</xdr:colOff>
      <xdr:row>56</xdr:row>
      <xdr:rowOff>37465</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53992</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3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41554</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6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41554</xdr:rowOff>
    </xdr:from>
    <xdr:to>
      <xdr:col>71</xdr:col>
      <xdr:colOff>177800</xdr:colOff>
      <xdr:row>79</xdr:row>
      <xdr:rowOff>44438</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86104"/>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162204</xdr:rowOff>
    </xdr:from>
    <xdr:to>
      <xdr:col>72</xdr:col>
      <xdr:colOff>38100</xdr:colOff>
      <xdr:row>79</xdr:row>
      <xdr:rowOff>92354</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83481</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165088</xdr:rowOff>
    </xdr:from>
    <xdr:to>
      <xdr:col>67</xdr:col>
      <xdr:colOff>101600</xdr:colOff>
      <xdr:row>79</xdr:row>
      <xdr:rowOff>95238</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86365</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140602</xdr:rowOff>
    </xdr:from>
    <xdr:to>
      <xdr:col>85</xdr:col>
      <xdr:colOff>127000</xdr:colOff>
      <xdr:row>95</xdr:row>
      <xdr:rowOff>61888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256902"/>
          <a:ext cx="8382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140602</xdr:rowOff>
    </xdr:from>
    <xdr:to>
      <xdr:col>81</xdr:col>
      <xdr:colOff>50800</xdr:colOff>
      <xdr:row>95</xdr:row>
      <xdr:rowOff>101778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256902"/>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101778</xdr:rowOff>
    </xdr:from>
    <xdr:to>
      <xdr:col>76</xdr:col>
      <xdr:colOff>114300</xdr:colOff>
      <xdr:row>95</xdr:row>
      <xdr:rowOff>111506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389528"/>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89040</xdr:rowOff>
    </xdr:from>
    <xdr:to>
      <xdr:col>71</xdr:col>
      <xdr:colOff>177800</xdr:colOff>
      <xdr:row>95</xdr:row>
      <xdr:rowOff>111506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376790"/>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11088</xdr:rowOff>
    </xdr:from>
    <xdr:to>
      <xdr:col>85</xdr:col>
      <xdr:colOff>177800</xdr:colOff>
      <xdr:row>95</xdr:row>
      <xdr:rowOff>112688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2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33965</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1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89802</xdr:rowOff>
    </xdr:from>
    <xdr:to>
      <xdr:col>81</xdr:col>
      <xdr:colOff>101600</xdr:colOff>
      <xdr:row>95</xdr:row>
      <xdr:rowOff>19952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2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36479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59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50978</xdr:rowOff>
    </xdr:from>
    <xdr:to>
      <xdr:col>76</xdr:col>
      <xdr:colOff>165100</xdr:colOff>
      <xdr:row>95</xdr:row>
      <xdr:rowOff>152578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3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143705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4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60706</xdr:rowOff>
    </xdr:from>
    <xdr:to>
      <xdr:col>72</xdr:col>
      <xdr:colOff>38100</xdr:colOff>
      <xdr:row>95</xdr:row>
      <xdr:rowOff>162306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153433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4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38240</xdr:rowOff>
    </xdr:from>
    <xdr:to>
      <xdr:col>67</xdr:col>
      <xdr:colOff>101600</xdr:colOff>
      <xdr:row>95</xdr:row>
      <xdr:rowOff>139840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3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130967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4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類似団体平均と比較して高い水準となっているのは、衛生費、土木費、消防費、公債費であり、主な要因は次のとおりである。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47,617</a:t>
          </a:r>
          <a:r>
            <a:rPr kumimoji="1" lang="ja-JP" altLang="en-US" sz="1300">
              <a:latin typeface="ＭＳ Ｐゴシック" panose="020B0600070205080204" pitchFamily="50" charset="-128"/>
              <a:ea typeface="ＭＳ Ｐゴシック" panose="020B0600070205080204" pitchFamily="50" charset="-128"/>
            </a:rPr>
            <a:t>円となっており、病院事業への繰出金等が高い水準であることが主な要因である。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60,226</a:t>
          </a:r>
          <a:r>
            <a:rPr kumimoji="1" lang="ja-JP" altLang="en-US" sz="1300">
              <a:latin typeface="ＭＳ Ｐゴシック" panose="020B0600070205080204" pitchFamily="50" charset="-128"/>
              <a:ea typeface="ＭＳ Ｐゴシック" panose="020B0600070205080204" pitchFamily="50" charset="-128"/>
            </a:rPr>
            <a:t>円となっており、街路事業や区画整理事業等に伴う投資的経費が高い水準であることが主な要因である。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22,475</a:t>
          </a:r>
          <a:r>
            <a:rPr kumimoji="1" lang="ja-JP" altLang="en-US" sz="1300">
              <a:latin typeface="ＭＳ Ｐゴシック" panose="020B0600070205080204" pitchFamily="50" charset="-128"/>
              <a:ea typeface="ＭＳ Ｐゴシック" panose="020B0600070205080204" pitchFamily="50" charset="-128"/>
            </a:rPr>
            <a:t>円となっており、上郡町の消防事務を受託していることが主な要因である。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52,627</a:t>
          </a:r>
          <a:r>
            <a:rPr kumimoji="1" lang="ja-JP" altLang="en-US" sz="1300">
              <a:latin typeface="ＭＳ Ｐゴシック" panose="020B0600070205080204" pitchFamily="50" charset="-128"/>
              <a:ea typeface="ＭＳ Ｐゴシック" panose="020B0600070205080204" pitchFamily="50" charset="-128"/>
            </a:rPr>
            <a:t>円となっており、市債繰上償還金が減少したものの、過年度の大規模事業に伴う市債の償還が依然として高い水準にあることが主な要因である。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令和元年度については、普通交付税や地方特例交付金が増収となったものの、地方税や地方消費税交付金の減収等により、実質単年度収支は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財源不足による財政調整基金の取り崩しにより、実質収支は黒字となっている。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今後も、事務事業の見直しなど行財政改革を推進し、健全な行財政運営に努める。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年度以降、赤字額を生じた会計はなく、いずれも黒字であるため、連結実質赤字比率はなく、今後についても赤字額を生じない見込みである。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黒字の構成割合については、流動資産の多い水道事業会計が大半を占めており、全体としても黒字額が増加している。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20764085</v>
      </c>
      <c r="BO4" s="431"/>
      <c r="BP4" s="431"/>
      <c r="BQ4" s="431"/>
      <c r="BR4" s="431"/>
      <c r="BS4" s="431"/>
      <c r="BT4" s="431"/>
      <c r="BU4" s="432"/>
      <c r="BV4" s="430">
        <v>21145343</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0.7</v>
      </c>
      <c r="CU4" s="437"/>
      <c r="CV4" s="437"/>
      <c r="CW4" s="437"/>
      <c r="CX4" s="437"/>
      <c r="CY4" s="437"/>
      <c r="CZ4" s="437"/>
      <c r="DA4" s="438"/>
      <c r="DB4" s="436">
        <v>0.5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20666247</v>
      </c>
      <c r="BO5" s="468"/>
      <c r="BP5" s="468"/>
      <c r="BQ5" s="468"/>
      <c r="BR5" s="468"/>
      <c r="BS5" s="468"/>
      <c r="BT5" s="468"/>
      <c r="BU5" s="469"/>
      <c r="BV5" s="467">
        <v>21051393</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84.8</v>
      </c>
      <c r="CU5" s="465"/>
      <c r="CV5" s="465"/>
      <c r="CW5" s="465"/>
      <c r="CX5" s="465"/>
      <c r="CY5" s="465"/>
      <c r="CZ5" s="465"/>
      <c r="DA5" s="466"/>
      <c r="DB5" s="464">
        <v>84.9</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92</v>
      </c>
      <c r="AV6" s="500"/>
      <c r="AW6" s="500"/>
      <c r="AX6" s="500"/>
      <c r="AY6" s="501" t="s">
        <v>100</v>
      </c>
      <c r="AZ6" s="502"/>
      <c r="BA6" s="502"/>
      <c r="BB6" s="502"/>
      <c r="BC6" s="502"/>
      <c r="BD6" s="502"/>
      <c r="BE6" s="502"/>
      <c r="BF6" s="502"/>
      <c r="BG6" s="502"/>
      <c r="BH6" s="502"/>
      <c r="BI6" s="502"/>
      <c r="BJ6" s="502"/>
      <c r="BK6" s="502"/>
      <c r="BL6" s="502"/>
      <c r="BM6" s="503"/>
      <c r="BN6" s="467">
        <v>97838</v>
      </c>
      <c r="BO6" s="468"/>
      <c r="BP6" s="468"/>
      <c r="BQ6" s="468"/>
      <c r="BR6" s="468"/>
      <c r="BS6" s="468"/>
      <c r="BT6" s="468"/>
      <c r="BU6" s="469"/>
      <c r="BV6" s="467">
        <v>93950</v>
      </c>
      <c r="BW6" s="468"/>
      <c r="BX6" s="468"/>
      <c r="BY6" s="468"/>
      <c r="BZ6" s="468"/>
      <c r="CA6" s="468"/>
      <c r="CB6" s="468"/>
      <c r="CC6" s="469"/>
      <c r="CD6" s="470" t="s">
        <v>101</v>
      </c>
      <c r="CE6" s="471"/>
      <c r="CF6" s="471"/>
      <c r="CG6" s="471"/>
      <c r="CH6" s="471"/>
      <c r="CI6" s="471"/>
      <c r="CJ6" s="471"/>
      <c r="CK6" s="471"/>
      <c r="CL6" s="471"/>
      <c r="CM6" s="471"/>
      <c r="CN6" s="471"/>
      <c r="CO6" s="471"/>
      <c r="CP6" s="471"/>
      <c r="CQ6" s="471"/>
      <c r="CR6" s="471"/>
      <c r="CS6" s="472"/>
      <c r="CT6" s="504">
        <v>90.3</v>
      </c>
      <c r="CU6" s="505"/>
      <c r="CV6" s="505"/>
      <c r="CW6" s="505"/>
      <c r="CX6" s="505"/>
      <c r="CY6" s="505"/>
      <c r="CZ6" s="505"/>
      <c r="DA6" s="506"/>
      <c r="DB6" s="504">
        <v>90.9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102</v>
      </c>
      <c r="AN7" s="497"/>
      <c r="AO7" s="497"/>
      <c r="AP7" s="497"/>
      <c r="AQ7" s="497"/>
      <c r="AR7" s="497"/>
      <c r="AS7" s="497"/>
      <c r="AT7" s="498"/>
      <c r="AU7" s="499" t="s">
        <v>103</v>
      </c>
      <c r="AV7" s="500"/>
      <c r="AW7" s="500"/>
      <c r="AX7" s="500"/>
      <c r="AY7" s="501" t="s">
        <v>104</v>
      </c>
      <c r="AZ7" s="502"/>
      <c r="BA7" s="502"/>
      <c r="BB7" s="502"/>
      <c r="BC7" s="502"/>
      <c r="BD7" s="502"/>
      <c r="BE7" s="502"/>
      <c r="BF7" s="502"/>
      <c r="BG7" s="502"/>
      <c r="BH7" s="502"/>
      <c r="BI7" s="502"/>
      <c r="BJ7" s="502"/>
      <c r="BK7" s="502"/>
      <c r="BL7" s="502"/>
      <c r="BM7" s="503"/>
      <c r="BN7" s="467">
        <v>9900</v>
      </c>
      <c r="BO7" s="468"/>
      <c r="BP7" s="468"/>
      <c r="BQ7" s="468"/>
      <c r="BR7" s="468"/>
      <c r="BS7" s="468"/>
      <c r="BT7" s="468"/>
      <c r="BU7" s="469"/>
      <c r="BV7" s="467">
        <v>38015</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12296473</v>
      </c>
      <c r="CU7" s="468"/>
      <c r="CV7" s="468"/>
      <c r="CW7" s="468"/>
      <c r="CX7" s="468"/>
      <c r="CY7" s="468"/>
      <c r="CZ7" s="468"/>
      <c r="DA7" s="469"/>
      <c r="DB7" s="467">
        <v>12313943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87938</v>
      </c>
      <c r="BO8" s="468"/>
      <c r="BP8" s="468"/>
      <c r="BQ8" s="468"/>
      <c r="BR8" s="468"/>
      <c r="BS8" s="468"/>
      <c r="BT8" s="468"/>
      <c r="BU8" s="469"/>
      <c r="BV8" s="467">
        <v>55935</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0.72</v>
      </c>
      <c r="CU8" s="508"/>
      <c r="CV8" s="508"/>
      <c r="CW8" s="508"/>
      <c r="CX8" s="508"/>
      <c r="CY8" s="508"/>
      <c r="CZ8" s="508"/>
      <c r="DA8" s="509"/>
      <c r="DB8" s="507">
        <v>0.72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48567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92</v>
      </c>
      <c r="AV9" s="500"/>
      <c r="AW9" s="500"/>
      <c r="AX9" s="500"/>
      <c r="AY9" s="501" t="s">
        <v>114</v>
      </c>
      <c r="AZ9" s="502"/>
      <c r="BA9" s="502"/>
      <c r="BB9" s="502"/>
      <c r="BC9" s="502"/>
      <c r="BD9" s="502"/>
      <c r="BE9" s="502"/>
      <c r="BF9" s="502"/>
      <c r="BG9" s="502"/>
      <c r="BH9" s="502"/>
      <c r="BI9" s="502"/>
      <c r="BJ9" s="502"/>
      <c r="BK9" s="502"/>
      <c r="BL9" s="502"/>
      <c r="BM9" s="503"/>
      <c r="BN9" s="467">
        <v>32003</v>
      </c>
      <c r="BO9" s="468"/>
      <c r="BP9" s="468"/>
      <c r="BQ9" s="468"/>
      <c r="BR9" s="468"/>
      <c r="BS9" s="468"/>
      <c r="BT9" s="468"/>
      <c r="BU9" s="469"/>
      <c r="BV9" s="467">
        <v>-86929</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17</v>
      </c>
      <c r="CU9" s="465"/>
      <c r="CV9" s="465"/>
      <c r="CW9" s="465"/>
      <c r="CX9" s="465"/>
      <c r="CY9" s="465"/>
      <c r="CZ9" s="465"/>
      <c r="DA9" s="466"/>
      <c r="DB9" s="464">
        <v>18.7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50523</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92</v>
      </c>
      <c r="AV10" s="500"/>
      <c r="AW10" s="500"/>
      <c r="AX10" s="500"/>
      <c r="AY10" s="501" t="s">
        <v>118</v>
      </c>
      <c r="AZ10" s="502"/>
      <c r="BA10" s="502"/>
      <c r="BB10" s="502"/>
      <c r="BC10" s="502"/>
      <c r="BD10" s="502"/>
      <c r="BE10" s="502"/>
      <c r="BF10" s="502"/>
      <c r="BG10" s="502"/>
      <c r="BH10" s="502"/>
      <c r="BI10" s="502"/>
      <c r="BJ10" s="502"/>
      <c r="BK10" s="502"/>
      <c r="BL10" s="502"/>
      <c r="BM10" s="503"/>
      <c r="BN10" s="467">
        <v>2290</v>
      </c>
      <c r="BO10" s="468"/>
      <c r="BP10" s="468"/>
      <c r="BQ10" s="468"/>
      <c r="BR10" s="468"/>
      <c r="BS10" s="468"/>
      <c r="BT10" s="468"/>
      <c r="BU10" s="469"/>
      <c r="BV10" s="467">
        <v>3226</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92</v>
      </c>
      <c r="AV11" s="500"/>
      <c r="AW11" s="500"/>
      <c r="AX11" s="500"/>
      <c r="AY11" s="501" t="s">
        <v>123</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365200</v>
      </c>
      <c r="BW11" s="468"/>
      <c r="BX11" s="468"/>
      <c r="BY11" s="468"/>
      <c r="BZ11" s="468"/>
      <c r="CA11" s="468"/>
      <c r="CB11" s="468"/>
      <c r="CC11" s="469"/>
      <c r="CD11" s="470" t="s">
        <v>124</v>
      </c>
      <c r="CE11" s="471"/>
      <c r="CF11" s="471"/>
      <c r="CG11" s="471"/>
      <c r="CH11" s="471"/>
      <c r="CI11" s="471"/>
      <c r="CJ11" s="471"/>
      <c r="CK11" s="471"/>
      <c r="CL11" s="471"/>
      <c r="CM11" s="471"/>
      <c r="CN11" s="471"/>
      <c r="CO11" s="471"/>
      <c r="CP11" s="471"/>
      <c r="CQ11" s="471"/>
      <c r="CR11" s="471"/>
      <c r="CS11" s="472"/>
      <c r="CT11" s="507" t="s">
        <v>125</v>
      </c>
      <c r="CU11" s="508"/>
      <c r="CV11" s="508"/>
      <c r="CW11" s="508"/>
      <c r="CX11" s="508"/>
      <c r="CY11" s="508"/>
      <c r="CZ11" s="508"/>
      <c r="DA11" s="509"/>
      <c r="DB11" s="507" t="s">
        <v>125</v>
      </c>
      <c r="DC11" s="508"/>
      <c r="DD11" s="508"/>
      <c r="DE11" s="508"/>
      <c r="DF11" s="508"/>
      <c r="DG11" s="508"/>
      <c r="DH11" s="508"/>
      <c r="DI11" s="509"/>
      <c r="DJ11" s="186"/>
      <c r="DK11" s="186"/>
      <c r="DL11" s="186"/>
      <c r="DM11" s="186"/>
      <c r="DN11" s="186"/>
      <c r="DO11" s="186"/>
    </row>
    <row r="12" spans="1:119" ht="18.75" customHeight="1" x14ac:dyDescent="0.15">
      <c r="A12" s="187"/>
      <c r="B12" s="527" t="s">
        <v>126</v>
      </c>
      <c r="C12" s="528"/>
      <c r="D12" s="528"/>
      <c r="E12" s="528"/>
      <c r="F12" s="528"/>
      <c r="G12" s="528"/>
      <c r="H12" s="528"/>
      <c r="I12" s="528"/>
      <c r="J12" s="528"/>
      <c r="K12" s="529"/>
      <c r="L12" s="536" t="s">
        <v>127</v>
      </c>
      <c r="M12" s="537"/>
      <c r="N12" s="537"/>
      <c r="O12" s="537"/>
      <c r="P12" s="537"/>
      <c r="Q12" s="538"/>
      <c r="R12" s="539">
        <v>47391</v>
      </c>
      <c r="S12" s="540"/>
      <c r="T12" s="540"/>
      <c r="U12" s="540"/>
      <c r="V12" s="541"/>
      <c r="W12" s="542" t="s">
        <v>1</v>
      </c>
      <c r="X12" s="500"/>
      <c r="Y12" s="500"/>
      <c r="Z12" s="500"/>
      <c r="AA12" s="500"/>
      <c r="AB12" s="543"/>
      <c r="AC12" s="544" t="s">
        <v>128</v>
      </c>
      <c r="AD12" s="545"/>
      <c r="AE12" s="545"/>
      <c r="AF12" s="545"/>
      <c r="AG12" s="546"/>
      <c r="AH12" s="544" t="s">
        <v>129</v>
      </c>
      <c r="AI12" s="545"/>
      <c r="AJ12" s="545"/>
      <c r="AK12" s="545"/>
      <c r="AL12" s="547"/>
      <c r="AM12" s="496" t="s">
        <v>130</v>
      </c>
      <c r="AN12" s="497"/>
      <c r="AO12" s="497"/>
      <c r="AP12" s="497"/>
      <c r="AQ12" s="497"/>
      <c r="AR12" s="497"/>
      <c r="AS12" s="497"/>
      <c r="AT12" s="498"/>
      <c r="AU12" s="499" t="s">
        <v>92</v>
      </c>
      <c r="AV12" s="500"/>
      <c r="AW12" s="500"/>
      <c r="AX12" s="500"/>
      <c r="AY12" s="501" t="s">
        <v>131</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765200</v>
      </c>
      <c r="BW12" s="468"/>
      <c r="BX12" s="468"/>
      <c r="BY12" s="468"/>
      <c r="BZ12" s="468"/>
      <c r="CA12" s="468"/>
      <c r="CB12" s="468"/>
      <c r="CC12" s="469"/>
      <c r="CD12" s="470" t="s">
        <v>132</v>
      </c>
      <c r="CE12" s="471"/>
      <c r="CF12" s="471"/>
      <c r="CG12" s="471"/>
      <c r="CH12" s="471"/>
      <c r="CI12" s="471"/>
      <c r="CJ12" s="471"/>
      <c r="CK12" s="471"/>
      <c r="CL12" s="471"/>
      <c r="CM12" s="471"/>
      <c r="CN12" s="471"/>
      <c r="CO12" s="471"/>
      <c r="CP12" s="471"/>
      <c r="CQ12" s="471"/>
      <c r="CR12" s="471"/>
      <c r="CS12" s="472"/>
      <c r="CT12" s="507" t="s">
        <v>125</v>
      </c>
      <c r="CU12" s="508"/>
      <c r="CV12" s="508"/>
      <c r="CW12" s="508"/>
      <c r="CX12" s="508"/>
      <c r="CY12" s="508"/>
      <c r="CZ12" s="508"/>
      <c r="DA12" s="509"/>
      <c r="DB12" s="507" t="s">
        <v>125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133</v>
      </c>
      <c r="N13" s="559"/>
      <c r="O13" s="559"/>
      <c r="P13" s="559"/>
      <c r="Q13" s="560"/>
      <c r="R13" s="551">
        <v>46984</v>
      </c>
      <c r="S13" s="552"/>
      <c r="T13" s="552"/>
      <c r="U13" s="552"/>
      <c r="V13" s="553"/>
      <c r="W13" s="483" t="s">
        <v>134</v>
      </c>
      <c r="X13" s="484"/>
      <c r="Y13" s="484"/>
      <c r="Z13" s="484"/>
      <c r="AA13" s="484"/>
      <c r="AB13" s="474"/>
      <c r="AC13" s="518">
        <v>483</v>
      </c>
      <c r="AD13" s="519"/>
      <c r="AE13" s="519"/>
      <c r="AF13" s="519"/>
      <c r="AG13" s="561"/>
      <c r="AH13" s="518">
        <v>458</v>
      </c>
      <c r="AI13" s="519"/>
      <c r="AJ13" s="519"/>
      <c r="AK13" s="519"/>
      <c r="AL13" s="520"/>
      <c r="AM13" s="496" t="s">
        <v>135</v>
      </c>
      <c r="AN13" s="497"/>
      <c r="AO13" s="497"/>
      <c r="AP13" s="497"/>
      <c r="AQ13" s="497"/>
      <c r="AR13" s="497"/>
      <c r="AS13" s="497"/>
      <c r="AT13" s="498"/>
      <c r="AU13" s="499" t="s">
        <v>136</v>
      </c>
      <c r="AV13" s="500"/>
      <c r="AW13" s="500"/>
      <c r="AX13" s="500"/>
      <c r="AY13" s="501" t="s">
        <v>137</v>
      </c>
      <c r="AZ13" s="502"/>
      <c r="BA13" s="502"/>
      <c r="BB13" s="502"/>
      <c r="BC13" s="502"/>
      <c r="BD13" s="502"/>
      <c r="BE13" s="502"/>
      <c r="BF13" s="502"/>
      <c r="BG13" s="502"/>
      <c r="BH13" s="502"/>
      <c r="BI13" s="502"/>
      <c r="BJ13" s="502"/>
      <c r="BK13" s="502"/>
      <c r="BL13" s="502"/>
      <c r="BM13" s="503"/>
      <c r="BN13" s="467">
        <v>-365707</v>
      </c>
      <c r="BO13" s="468"/>
      <c r="BP13" s="468"/>
      <c r="BQ13" s="468"/>
      <c r="BR13" s="468"/>
      <c r="BS13" s="468"/>
      <c r="BT13" s="468"/>
      <c r="BU13" s="469"/>
      <c r="BV13" s="467">
        <v>-483703</v>
      </c>
      <c r="BW13" s="468"/>
      <c r="BX13" s="468"/>
      <c r="BY13" s="468"/>
      <c r="BZ13" s="468"/>
      <c r="CA13" s="468"/>
      <c r="CB13" s="468"/>
      <c r="CC13" s="469"/>
      <c r="CD13" s="470" t="s">
        <v>138</v>
      </c>
      <c r="CE13" s="471"/>
      <c r="CF13" s="471"/>
      <c r="CG13" s="471"/>
      <c r="CH13" s="471"/>
      <c r="CI13" s="471"/>
      <c r="CJ13" s="471"/>
      <c r="CK13" s="471"/>
      <c r="CL13" s="471"/>
      <c r="CM13" s="471"/>
      <c r="CN13" s="471"/>
      <c r="CO13" s="471"/>
      <c r="CP13" s="471"/>
      <c r="CQ13" s="471"/>
      <c r="CR13" s="471"/>
      <c r="CS13" s="472"/>
      <c r="CT13" s="464">
        <v>10.4</v>
      </c>
      <c r="CU13" s="465"/>
      <c r="CV13" s="465"/>
      <c r="CW13" s="465"/>
      <c r="CX13" s="465"/>
      <c r="CY13" s="465"/>
      <c r="CZ13" s="465"/>
      <c r="DA13" s="466"/>
      <c r="DB13" s="464">
        <v>10.1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139</v>
      </c>
      <c r="M14" s="549"/>
      <c r="N14" s="549"/>
      <c r="O14" s="549"/>
      <c r="P14" s="549"/>
      <c r="Q14" s="550"/>
      <c r="R14" s="551">
        <v>47839</v>
      </c>
      <c r="S14" s="552"/>
      <c r="T14" s="552"/>
      <c r="U14" s="552"/>
      <c r="V14" s="553"/>
      <c r="W14" s="457"/>
      <c r="X14" s="458"/>
      <c r="Y14" s="458"/>
      <c r="Z14" s="458"/>
      <c r="AA14" s="458"/>
      <c r="AB14" s="447"/>
      <c r="AC14" s="554">
        <v>2.2999999999999998</v>
      </c>
      <c r="AD14" s="555"/>
      <c r="AE14" s="555"/>
      <c r="AF14" s="555"/>
      <c r="AG14" s="556"/>
      <c r="AH14" s="554">
        <v>2.1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140</v>
      </c>
      <c r="CE14" s="563"/>
      <c r="CF14" s="563"/>
      <c r="CG14" s="563"/>
      <c r="CH14" s="563"/>
      <c r="CI14" s="563"/>
      <c r="CJ14" s="563"/>
      <c r="CK14" s="563"/>
      <c r="CL14" s="563"/>
      <c r="CM14" s="563"/>
      <c r="CN14" s="563"/>
      <c r="CO14" s="563"/>
      <c r="CP14" s="563"/>
      <c r="CQ14" s="563"/>
      <c r="CR14" s="563"/>
      <c r="CS14" s="564"/>
      <c r="CT14" s="565">
        <v>129.4</v>
      </c>
      <c r="CU14" s="566"/>
      <c r="CV14" s="566"/>
      <c r="CW14" s="566"/>
      <c r="CX14" s="566"/>
      <c r="CY14" s="566"/>
      <c r="CZ14" s="566"/>
      <c r="DA14" s="567"/>
      <c r="DB14" s="565">
        <v>128.30000000000001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141</v>
      </c>
      <c r="N15" s="559"/>
      <c r="O15" s="559"/>
      <c r="P15" s="559"/>
      <c r="Q15" s="560"/>
      <c r="R15" s="551">
        <v>47474</v>
      </c>
      <c r="S15" s="552"/>
      <c r="T15" s="552"/>
      <c r="U15" s="552"/>
      <c r="V15" s="553"/>
      <c r="W15" s="483" t="s">
        <v>142</v>
      </c>
      <c r="X15" s="484"/>
      <c r="Y15" s="484"/>
      <c r="Z15" s="484"/>
      <c r="AA15" s="484"/>
      <c r="AB15" s="474"/>
      <c r="AC15" s="518">
        <v>7095</v>
      </c>
      <c r="AD15" s="519"/>
      <c r="AE15" s="519"/>
      <c r="AF15" s="519"/>
      <c r="AG15" s="561"/>
      <c r="AH15" s="518">
        <v>7427</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6866584</v>
      </c>
      <c r="BO15" s="431"/>
      <c r="BP15" s="431"/>
      <c r="BQ15" s="431"/>
      <c r="BR15" s="431"/>
      <c r="BS15" s="431"/>
      <c r="BT15" s="431"/>
      <c r="BU15" s="432"/>
      <c r="BV15" s="430">
        <v>6763039</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33.799999999999997</v>
      </c>
      <c r="AD16" s="555"/>
      <c r="AE16" s="555"/>
      <c r="AF16" s="555"/>
      <c r="AG16" s="556"/>
      <c r="AH16" s="554">
        <v>34.6</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9631368</v>
      </c>
      <c r="BO16" s="468"/>
      <c r="BP16" s="468"/>
      <c r="BQ16" s="468"/>
      <c r="BR16" s="468"/>
      <c r="BS16" s="468"/>
      <c r="BT16" s="468"/>
      <c r="BU16" s="469"/>
      <c r="BV16" s="467">
        <v>9445694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148</v>
      </c>
      <c r="N17" s="575"/>
      <c r="O17" s="575"/>
      <c r="P17" s="575"/>
      <c r="Q17" s="576"/>
      <c r="R17" s="571" t="s">
        <v>149</v>
      </c>
      <c r="S17" s="572"/>
      <c r="T17" s="572"/>
      <c r="U17" s="572"/>
      <c r="V17" s="573"/>
      <c r="W17" s="483" t="s">
        <v>150</v>
      </c>
      <c r="X17" s="484"/>
      <c r="Y17" s="484"/>
      <c r="Z17" s="484"/>
      <c r="AA17" s="484"/>
      <c r="AB17" s="474"/>
      <c r="AC17" s="518">
        <v>13436</v>
      </c>
      <c r="AD17" s="519"/>
      <c r="AE17" s="519"/>
      <c r="AF17" s="519"/>
      <c r="AG17" s="561"/>
      <c r="AH17" s="518">
        <v>13591</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8838717</v>
      </c>
      <c r="BO17" s="468"/>
      <c r="BP17" s="468"/>
      <c r="BQ17" s="468"/>
      <c r="BR17" s="468"/>
      <c r="BS17" s="468"/>
      <c r="BT17" s="468"/>
      <c r="BU17" s="469"/>
      <c r="BV17" s="467">
        <v>8687116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152</v>
      </c>
      <c r="C18" s="510"/>
      <c r="D18" s="510"/>
      <c r="E18" s="582"/>
      <c r="F18" s="582"/>
      <c r="G18" s="582"/>
      <c r="H18" s="582"/>
      <c r="I18" s="582"/>
      <c r="J18" s="582"/>
      <c r="K18" s="582"/>
      <c r="L18" s="583">
        <v>126.85</v>
      </c>
      <c r="M18" s="583"/>
      <c r="N18" s="583"/>
      <c r="O18" s="583"/>
      <c r="P18" s="583"/>
      <c r="Q18" s="583"/>
      <c r="R18" s="584"/>
      <c r="S18" s="584"/>
      <c r="T18" s="584"/>
      <c r="U18" s="584"/>
      <c r="V18" s="585"/>
      <c r="W18" s="485"/>
      <c r="X18" s="486"/>
      <c r="Y18" s="486"/>
      <c r="Z18" s="486"/>
      <c r="AA18" s="486"/>
      <c r="AB18" s="477"/>
      <c r="AC18" s="586">
        <v>63.9</v>
      </c>
      <c r="AD18" s="587"/>
      <c r="AE18" s="587"/>
      <c r="AF18" s="587"/>
      <c r="AG18" s="588"/>
      <c r="AH18" s="586">
        <v>63.3</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10589876</v>
      </c>
      <c r="BO18" s="468"/>
      <c r="BP18" s="468"/>
      <c r="BQ18" s="468"/>
      <c r="BR18" s="468"/>
      <c r="BS18" s="468"/>
      <c r="BT18" s="468"/>
      <c r="BU18" s="469"/>
      <c r="BV18" s="467">
        <v>10649951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154</v>
      </c>
      <c r="C19" s="510"/>
      <c r="D19" s="510"/>
      <c r="E19" s="582"/>
      <c r="F19" s="582"/>
      <c r="G19" s="582"/>
      <c r="H19" s="582"/>
      <c r="I19" s="582"/>
      <c r="J19" s="582"/>
      <c r="K19" s="582"/>
      <c r="L19" s="590">
        <v>383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14382303</v>
      </c>
      <c r="BO19" s="468"/>
      <c r="BP19" s="468"/>
      <c r="BQ19" s="468"/>
      <c r="BR19" s="468"/>
      <c r="BS19" s="468"/>
      <c r="BT19" s="468"/>
      <c r="BU19" s="469"/>
      <c r="BV19" s="467">
        <v>14912528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156</v>
      </c>
      <c r="C20" s="510"/>
      <c r="D20" s="510"/>
      <c r="E20" s="582"/>
      <c r="F20" s="582"/>
      <c r="G20" s="582"/>
      <c r="H20" s="582"/>
      <c r="I20" s="582"/>
      <c r="J20" s="582"/>
      <c r="K20" s="582"/>
      <c r="L20" s="590">
        <v>18729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30387314</v>
      </c>
      <c r="BO23" s="468"/>
      <c r="BP23" s="468"/>
      <c r="BQ23" s="468"/>
      <c r="BR23" s="468"/>
      <c r="BS23" s="468"/>
      <c r="BT23" s="468"/>
      <c r="BU23" s="469"/>
      <c r="BV23" s="467">
        <v>30158188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165</v>
      </c>
      <c r="F24" s="497"/>
      <c r="G24" s="497"/>
      <c r="H24" s="497"/>
      <c r="I24" s="497"/>
      <c r="J24" s="497"/>
      <c r="K24" s="498"/>
      <c r="L24" s="518">
        <v>1</v>
      </c>
      <c r="M24" s="519"/>
      <c r="N24" s="519"/>
      <c r="O24" s="519"/>
      <c r="P24" s="561"/>
      <c r="Q24" s="518">
        <v>8046</v>
      </c>
      <c r="R24" s="519"/>
      <c r="S24" s="519"/>
      <c r="T24" s="519"/>
      <c r="U24" s="519"/>
      <c r="V24" s="561"/>
      <c r="W24" s="620"/>
      <c r="X24" s="608"/>
      <c r="Y24" s="609"/>
      <c r="Z24" s="517" t="s">
        <v>166</v>
      </c>
      <c r="AA24" s="497"/>
      <c r="AB24" s="497"/>
      <c r="AC24" s="497"/>
      <c r="AD24" s="497"/>
      <c r="AE24" s="497"/>
      <c r="AF24" s="497"/>
      <c r="AG24" s="498"/>
      <c r="AH24" s="518">
        <v>411</v>
      </c>
      <c r="AI24" s="519"/>
      <c r="AJ24" s="519"/>
      <c r="AK24" s="519"/>
      <c r="AL24" s="561"/>
      <c r="AM24" s="518">
        <v>1249029</v>
      </c>
      <c r="AN24" s="519"/>
      <c r="AO24" s="519"/>
      <c r="AP24" s="519"/>
      <c r="AQ24" s="519"/>
      <c r="AR24" s="561"/>
      <c r="AS24" s="518">
        <v>3039</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22805783</v>
      </c>
      <c r="BO24" s="468"/>
      <c r="BP24" s="468"/>
      <c r="BQ24" s="468"/>
      <c r="BR24" s="468"/>
      <c r="BS24" s="468"/>
      <c r="BT24" s="468"/>
      <c r="BU24" s="469"/>
      <c r="BV24" s="467">
        <v>23158067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168</v>
      </c>
      <c r="F25" s="497"/>
      <c r="G25" s="497"/>
      <c r="H25" s="497"/>
      <c r="I25" s="497"/>
      <c r="J25" s="497"/>
      <c r="K25" s="498"/>
      <c r="L25" s="518">
        <v>1</v>
      </c>
      <c r="M25" s="519"/>
      <c r="N25" s="519"/>
      <c r="O25" s="519"/>
      <c r="P25" s="561"/>
      <c r="Q25" s="518">
        <v>7049</v>
      </c>
      <c r="R25" s="519"/>
      <c r="S25" s="519"/>
      <c r="T25" s="519"/>
      <c r="U25" s="519"/>
      <c r="V25" s="561"/>
      <c r="W25" s="620"/>
      <c r="X25" s="608"/>
      <c r="Y25" s="609"/>
      <c r="Z25" s="517" t="s">
        <v>169</v>
      </c>
      <c r="AA25" s="497"/>
      <c r="AB25" s="497"/>
      <c r="AC25" s="497"/>
      <c r="AD25" s="497"/>
      <c r="AE25" s="497"/>
      <c r="AF25" s="497"/>
      <c r="AG25" s="498"/>
      <c r="AH25" s="518">
        <v>85</v>
      </c>
      <c r="AI25" s="519"/>
      <c r="AJ25" s="519"/>
      <c r="AK25" s="519"/>
      <c r="AL25" s="561"/>
      <c r="AM25" s="518">
        <v>277185</v>
      </c>
      <c r="AN25" s="519"/>
      <c r="AO25" s="519"/>
      <c r="AP25" s="519"/>
      <c r="AQ25" s="519"/>
      <c r="AR25" s="561"/>
      <c r="AS25" s="518">
        <v>3261</v>
      </c>
      <c r="AT25" s="519"/>
      <c r="AU25" s="519"/>
      <c r="AV25" s="519"/>
      <c r="AW25" s="519"/>
      <c r="AX25" s="520"/>
      <c r="AY25" s="427" t="s">
        <v>170</v>
      </c>
      <c r="AZ25" s="428"/>
      <c r="BA25" s="428"/>
      <c r="BB25" s="428"/>
      <c r="BC25" s="428"/>
      <c r="BD25" s="428"/>
      <c r="BE25" s="428"/>
      <c r="BF25" s="428"/>
      <c r="BG25" s="428"/>
      <c r="BH25" s="428"/>
      <c r="BI25" s="428"/>
      <c r="BJ25" s="428"/>
      <c r="BK25" s="428"/>
      <c r="BL25" s="428"/>
      <c r="BM25" s="429"/>
      <c r="BN25" s="430">
        <v>42268</v>
      </c>
      <c r="BO25" s="431"/>
      <c r="BP25" s="431"/>
      <c r="BQ25" s="431"/>
      <c r="BR25" s="431"/>
      <c r="BS25" s="431"/>
      <c r="BT25" s="431"/>
      <c r="BU25" s="432"/>
      <c r="BV25" s="430">
        <v>194378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171</v>
      </c>
      <c r="F26" s="497"/>
      <c r="G26" s="497"/>
      <c r="H26" s="497"/>
      <c r="I26" s="497"/>
      <c r="J26" s="497"/>
      <c r="K26" s="498"/>
      <c r="L26" s="518">
        <v>1</v>
      </c>
      <c r="M26" s="519"/>
      <c r="N26" s="519"/>
      <c r="O26" s="519"/>
      <c r="P26" s="561"/>
      <c r="Q26" s="518">
        <v>6118</v>
      </c>
      <c r="R26" s="519"/>
      <c r="S26" s="519"/>
      <c r="T26" s="519"/>
      <c r="U26" s="519"/>
      <c r="V26" s="561"/>
      <c r="W26" s="620"/>
      <c r="X26" s="608"/>
      <c r="Y26" s="609"/>
      <c r="Z26" s="517" t="s">
        <v>172</v>
      </c>
      <c r="AA26" s="630"/>
      <c r="AB26" s="630"/>
      <c r="AC26" s="630"/>
      <c r="AD26" s="630"/>
      <c r="AE26" s="630"/>
      <c r="AF26" s="630"/>
      <c r="AG26" s="631"/>
      <c r="AH26" s="518">
        <v>62</v>
      </c>
      <c r="AI26" s="519"/>
      <c r="AJ26" s="519"/>
      <c r="AK26" s="519"/>
      <c r="AL26" s="561"/>
      <c r="AM26" s="518">
        <v>169136</v>
      </c>
      <c r="AN26" s="519"/>
      <c r="AO26" s="519"/>
      <c r="AP26" s="519"/>
      <c r="AQ26" s="519"/>
      <c r="AR26" s="561"/>
      <c r="AS26" s="518">
        <v>2728</v>
      </c>
      <c r="AT26" s="519"/>
      <c r="AU26" s="519"/>
      <c r="AV26" s="519"/>
      <c r="AW26" s="519"/>
      <c r="AX26" s="520"/>
      <c r="AY26" s="470" t="s">
        <v>173</v>
      </c>
      <c r="AZ26" s="471"/>
      <c r="BA26" s="471"/>
      <c r="BB26" s="471"/>
      <c r="BC26" s="471"/>
      <c r="BD26" s="471"/>
      <c r="BE26" s="471"/>
      <c r="BF26" s="471"/>
      <c r="BG26" s="471"/>
      <c r="BH26" s="471"/>
      <c r="BI26" s="471"/>
      <c r="BJ26" s="471"/>
      <c r="BK26" s="471"/>
      <c r="BL26" s="471"/>
      <c r="BM26" s="472"/>
      <c r="BN26" s="467" t="s">
        <v>125</v>
      </c>
      <c r="BO26" s="468"/>
      <c r="BP26" s="468"/>
      <c r="BQ26" s="468"/>
      <c r="BR26" s="468"/>
      <c r="BS26" s="468"/>
      <c r="BT26" s="468"/>
      <c r="BU26" s="469"/>
      <c r="BV26" s="467" t="s">
        <v>125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174</v>
      </c>
      <c r="F27" s="497"/>
      <c r="G27" s="497"/>
      <c r="H27" s="497"/>
      <c r="I27" s="497"/>
      <c r="J27" s="497"/>
      <c r="K27" s="498"/>
      <c r="L27" s="518">
        <v>1</v>
      </c>
      <c r="M27" s="519"/>
      <c r="N27" s="519"/>
      <c r="O27" s="519"/>
      <c r="P27" s="561"/>
      <c r="Q27" s="518">
        <v>4860</v>
      </c>
      <c r="R27" s="519"/>
      <c r="S27" s="519"/>
      <c r="T27" s="519"/>
      <c r="U27" s="519"/>
      <c r="V27" s="561"/>
      <c r="W27" s="620"/>
      <c r="X27" s="608"/>
      <c r="Y27" s="609"/>
      <c r="Z27" s="517" t="s">
        <v>175</v>
      </c>
      <c r="AA27" s="497"/>
      <c r="AB27" s="497"/>
      <c r="AC27" s="497"/>
      <c r="AD27" s="497"/>
      <c r="AE27" s="497"/>
      <c r="AF27" s="497"/>
      <c r="AG27" s="498"/>
      <c r="AH27" s="518">
        <v>43</v>
      </c>
      <c r="AI27" s="519"/>
      <c r="AJ27" s="519"/>
      <c r="AK27" s="519"/>
      <c r="AL27" s="561"/>
      <c r="AM27" s="518">
        <v>124958</v>
      </c>
      <c r="AN27" s="519"/>
      <c r="AO27" s="519"/>
      <c r="AP27" s="519"/>
      <c r="AQ27" s="519"/>
      <c r="AR27" s="561"/>
      <c r="AS27" s="518">
        <v>2906</v>
      </c>
      <c r="AT27" s="519"/>
      <c r="AU27" s="519"/>
      <c r="AV27" s="519"/>
      <c r="AW27" s="519"/>
      <c r="AX27" s="520"/>
      <c r="AY27" s="562" t="s">
        <v>176</v>
      </c>
      <c r="AZ27" s="563"/>
      <c r="BA27" s="563"/>
      <c r="BB27" s="563"/>
      <c r="BC27" s="563"/>
      <c r="BD27" s="563"/>
      <c r="BE27" s="563"/>
      <c r="BF27" s="563"/>
      <c r="BG27" s="563"/>
      <c r="BH27" s="563"/>
      <c r="BI27" s="563"/>
      <c r="BJ27" s="563"/>
      <c r="BK27" s="563"/>
      <c r="BL27" s="563"/>
      <c r="BM27" s="564"/>
      <c r="BN27" s="643" t="s">
        <v>125</v>
      </c>
      <c r="BO27" s="644"/>
      <c r="BP27" s="644"/>
      <c r="BQ27" s="644"/>
      <c r="BR27" s="644"/>
      <c r="BS27" s="644"/>
      <c r="BT27" s="644"/>
      <c r="BU27" s="645"/>
      <c r="BV27" s="643" t="s">
        <v>177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178</v>
      </c>
      <c r="F28" s="497"/>
      <c r="G28" s="497"/>
      <c r="H28" s="497"/>
      <c r="I28" s="497"/>
      <c r="J28" s="497"/>
      <c r="K28" s="498"/>
      <c r="L28" s="518">
        <v>1</v>
      </c>
      <c r="M28" s="519"/>
      <c r="N28" s="519"/>
      <c r="O28" s="519"/>
      <c r="P28" s="561"/>
      <c r="Q28" s="518">
        <v>4150</v>
      </c>
      <c r="R28" s="519"/>
      <c r="S28" s="519"/>
      <c r="T28" s="519"/>
      <c r="U28" s="519"/>
      <c r="V28" s="561"/>
      <c r="W28" s="620"/>
      <c r="X28" s="608"/>
      <c r="Y28" s="609"/>
      <c r="Z28" s="517" t="s">
        <v>179</v>
      </c>
      <c r="AA28" s="497"/>
      <c r="AB28" s="497"/>
      <c r="AC28" s="497"/>
      <c r="AD28" s="497"/>
      <c r="AE28" s="497"/>
      <c r="AF28" s="497"/>
      <c r="AG28" s="498"/>
      <c r="AH28" s="518" t="s">
        <v>177</v>
      </c>
      <c r="AI28" s="519"/>
      <c r="AJ28" s="519"/>
      <c r="AK28" s="519"/>
      <c r="AL28" s="561"/>
      <c r="AM28" s="518" t="s">
        <v>125</v>
      </c>
      <c r="AN28" s="519"/>
      <c r="AO28" s="519"/>
      <c r="AP28" s="519"/>
      <c r="AQ28" s="519"/>
      <c r="AR28" s="561"/>
      <c r="AS28" s="518" t="s">
        <v>177</v>
      </c>
      <c r="AT28" s="519"/>
      <c r="AU28" s="519"/>
      <c r="AV28" s="519"/>
      <c r="AW28" s="519"/>
      <c r="AX28" s="520"/>
      <c r="AY28" s="646" t="s">
        <v>180</v>
      </c>
      <c r="AZ28" s="647"/>
      <c r="BA28" s="647"/>
      <c r="BB28" s="648"/>
      <c r="BC28" s="427" t="s">
        <v>47</v>
      </c>
      <c r="BD28" s="428"/>
      <c r="BE28" s="428"/>
      <c r="BF28" s="428"/>
      <c r="BG28" s="428"/>
      <c r="BH28" s="428"/>
      <c r="BI28" s="428"/>
      <c r="BJ28" s="428"/>
      <c r="BK28" s="428"/>
      <c r="BL28" s="428"/>
      <c r="BM28" s="429"/>
      <c r="BN28" s="430">
        <v>1343511</v>
      </c>
      <c r="BO28" s="431"/>
      <c r="BP28" s="431"/>
      <c r="BQ28" s="431"/>
      <c r="BR28" s="431"/>
      <c r="BS28" s="431"/>
      <c r="BT28" s="431"/>
      <c r="BU28" s="432"/>
      <c r="BV28" s="430">
        <v>1713221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181</v>
      </c>
      <c r="F29" s="497"/>
      <c r="G29" s="497"/>
      <c r="H29" s="497"/>
      <c r="I29" s="497"/>
      <c r="J29" s="497"/>
      <c r="K29" s="498"/>
      <c r="L29" s="518">
        <v>16</v>
      </c>
      <c r="M29" s="519"/>
      <c r="N29" s="519"/>
      <c r="O29" s="519"/>
      <c r="P29" s="561"/>
      <c r="Q29" s="518">
        <v>3750</v>
      </c>
      <c r="R29" s="519"/>
      <c r="S29" s="519"/>
      <c r="T29" s="519"/>
      <c r="U29" s="519"/>
      <c r="V29" s="561"/>
      <c r="W29" s="621"/>
      <c r="X29" s="622"/>
      <c r="Y29" s="623"/>
      <c r="Z29" s="517" t="s">
        <v>182</v>
      </c>
      <c r="AA29" s="497"/>
      <c r="AB29" s="497"/>
      <c r="AC29" s="497"/>
      <c r="AD29" s="497"/>
      <c r="AE29" s="497"/>
      <c r="AF29" s="497"/>
      <c r="AG29" s="498"/>
      <c r="AH29" s="518">
        <v>454</v>
      </c>
      <c r="AI29" s="519"/>
      <c r="AJ29" s="519"/>
      <c r="AK29" s="519"/>
      <c r="AL29" s="561"/>
      <c r="AM29" s="518">
        <v>1373987</v>
      </c>
      <c r="AN29" s="519"/>
      <c r="AO29" s="519"/>
      <c r="AP29" s="519"/>
      <c r="AQ29" s="519"/>
      <c r="AR29" s="561"/>
      <c r="AS29" s="518">
        <v>3026</v>
      </c>
      <c r="AT29" s="519"/>
      <c r="AU29" s="519"/>
      <c r="AV29" s="519"/>
      <c r="AW29" s="519"/>
      <c r="AX29" s="520"/>
      <c r="AY29" s="649"/>
      <c r="AZ29" s="650"/>
      <c r="BA29" s="650"/>
      <c r="BB29" s="651"/>
      <c r="BC29" s="501" t="s">
        <v>183</v>
      </c>
      <c r="BD29" s="502"/>
      <c r="BE29" s="502"/>
      <c r="BF29" s="502"/>
      <c r="BG29" s="502"/>
      <c r="BH29" s="502"/>
      <c r="BI29" s="502"/>
      <c r="BJ29" s="502"/>
      <c r="BK29" s="502"/>
      <c r="BL29" s="502"/>
      <c r="BM29" s="503"/>
      <c r="BN29" s="467">
        <v>351413</v>
      </c>
      <c r="BO29" s="468"/>
      <c r="BP29" s="468"/>
      <c r="BQ29" s="468"/>
      <c r="BR29" s="468"/>
      <c r="BS29" s="468"/>
      <c r="BT29" s="468"/>
      <c r="BU29" s="469"/>
      <c r="BV29" s="467">
        <v>350934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184</v>
      </c>
      <c r="X30" s="628"/>
      <c r="Y30" s="628"/>
      <c r="Z30" s="628"/>
      <c r="AA30" s="628"/>
      <c r="AB30" s="628"/>
      <c r="AC30" s="628"/>
      <c r="AD30" s="628"/>
      <c r="AE30" s="628"/>
      <c r="AF30" s="628"/>
      <c r="AG30" s="629"/>
      <c r="AH30" s="586">
        <v>96.8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1707874</v>
      </c>
      <c r="BO30" s="644"/>
      <c r="BP30" s="644"/>
      <c r="BQ30" s="644"/>
      <c r="BR30" s="644"/>
      <c r="BS30" s="644"/>
      <c r="BT30" s="644"/>
      <c r="BU30" s="645"/>
      <c r="BV30" s="643">
        <v>1632588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191</v>
      </c>
      <c r="D33" s="491"/>
      <c r="E33" s="456" t="s">
        <v>192</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191</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193</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赤相農業共済組合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赤穂市文化とみどり財団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墓地公園整備事業特別会計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安室ダム水道用水供給企業団</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赤穂駅周辺整備株式会社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職員退職手当管理特別会計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IF('各会計、関係団体の財政状況及び健全化判断比率'!B34="","",'各会計、関係団体の財政状況及び健全化判断比率'!B34)</f>
        <v>介護老人保健施設事業会計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兵庫県後期高齢者医療広域連合（一般会計）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f t="shared" si="0"/>
        <v>11</v>
      </c>
      <c r="AN37" s="656"/>
      <c r="AO37" s="657" t="str">
        <f>IF('各会計、関係団体の財政状況及び健全化判断比率'!B35="","",'各会計、関係団体の財政状況及び健全化判断比率'!B35)</f>
        <v>下水道事業会計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兵庫県後期高齢者医療広域連合（特別会計）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ZNetKu3374VY7zI4M+NHh/UbzlXziZUVBab5uEuAwblYI8VnVDkiepsgYjoqRIoUeCFybVfvR4lUzCsSbd4EYQ==" saltValue="loR1ZzBf9BLjz0JE96NB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9" t="s">
        <v>563</v>
      </c>
      <c r="D34" s="1249"/>
      <c r="E34" s="1250"/>
      <c r="F34" s="32">
        <v>5.09</v>
      </c>
      <c r="G34" s="33">
        <v>4.46</v>
      </c>
      <c r="H34" s="33">
        <v>6.56</v>
      </c>
      <c r="I34" s="33">
        <v>7.71</v>
      </c>
      <c r="J34" s="34">
        <v>8.2200000000000006</v>
      </c>
      <c r="K34" s="22"/>
      <c r="L34" s="22"/>
      <c r="M34" s="22"/>
      <c r="N34" s="22"/>
      <c r="O34" s="22"/>
      <c r="P34" s="22"/>
    </row>
    <row r="35" spans="1:16" ht="39" customHeight="1" x14ac:dyDescent="0.15">
      <c r="A35" s="22"/>
      <c r="B35" s="35"/>
      <c r="C35" s="1243" t="s">
        <v>564</v>
      </c>
      <c r="D35" s="1244"/>
      <c r="E35" s="1245"/>
      <c r="F35" s="36" t="s">
        <v>514</v>
      </c>
      <c r="G35" s="37" t="s">
        <v>514</v>
      </c>
      <c r="H35" s="37" t="s">
        <v>514</v>
      </c>
      <c r="I35" s="37">
        <v>0.71</v>
      </c>
      <c r="J35" s="38">
        <v>1.79</v>
      </c>
      <c r="K35" s="22"/>
      <c r="L35" s="22"/>
      <c r="M35" s="22"/>
      <c r="N35" s="22"/>
      <c r="O35" s="22"/>
      <c r="P35" s="22"/>
    </row>
    <row r="36" spans="1:16" ht="39" customHeight="1" x14ac:dyDescent="0.15">
      <c r="A36" s="22"/>
      <c r="B36" s="35"/>
      <c r="C36" s="1243" t="s">
        <v>565</v>
      </c>
      <c r="D36" s="1244"/>
      <c r="E36" s="1245"/>
      <c r="F36" s="36">
        <v>0.23</v>
      </c>
      <c r="G36" s="37">
        <v>0.98</v>
      </c>
      <c r="H36" s="37">
        <v>1.02</v>
      </c>
      <c r="I36" s="37">
        <v>0.93</v>
      </c>
      <c r="J36" s="38">
        <v>0.81</v>
      </c>
      <c r="K36" s="22"/>
      <c r="L36" s="22"/>
      <c r="M36" s="22"/>
      <c r="N36" s="22"/>
      <c r="O36" s="22"/>
      <c r="P36" s="22"/>
    </row>
    <row r="37" spans="1:16" ht="39" customHeight="1" x14ac:dyDescent="0.15">
      <c r="A37" s="22"/>
      <c r="B37" s="35"/>
      <c r="C37" s="1243" t="s">
        <v>566</v>
      </c>
      <c r="D37" s="1244"/>
      <c r="E37" s="1245"/>
      <c r="F37" s="36">
        <v>0.05</v>
      </c>
      <c r="G37" s="37">
        <v>0.6</v>
      </c>
      <c r="H37" s="37">
        <v>2.37</v>
      </c>
      <c r="I37" s="37">
        <v>1.43</v>
      </c>
      <c r="J37" s="38">
        <v>0.73</v>
      </c>
      <c r="K37" s="22"/>
      <c r="L37" s="22"/>
      <c r="M37" s="22"/>
      <c r="N37" s="22"/>
      <c r="O37" s="22"/>
      <c r="P37" s="22"/>
    </row>
    <row r="38" spans="1:16" ht="39" customHeight="1" x14ac:dyDescent="0.15">
      <c r="A38" s="22"/>
      <c r="B38" s="35"/>
      <c r="C38" s="1243" t="s">
        <v>567</v>
      </c>
      <c r="D38" s="1244"/>
      <c r="E38" s="1245"/>
      <c r="F38" s="36">
        <v>3.2</v>
      </c>
      <c r="G38" s="37">
        <v>0.93</v>
      </c>
      <c r="H38" s="37">
        <v>1.1499999999999999</v>
      </c>
      <c r="I38" s="37">
        <v>0.45</v>
      </c>
      <c r="J38" s="38">
        <v>0.71</v>
      </c>
      <c r="K38" s="22"/>
      <c r="L38" s="22"/>
      <c r="M38" s="22"/>
      <c r="N38" s="22"/>
      <c r="O38" s="22"/>
      <c r="P38" s="22"/>
    </row>
    <row r="39" spans="1:16" ht="39" customHeight="1" x14ac:dyDescent="0.15">
      <c r="A39" s="22"/>
      <c r="B39" s="35"/>
      <c r="C39" s="1243" t="s">
        <v>568</v>
      </c>
      <c r="D39" s="1244"/>
      <c r="E39" s="1245"/>
      <c r="F39" s="36">
        <v>0.37</v>
      </c>
      <c r="G39" s="37">
        <v>0.23</v>
      </c>
      <c r="H39" s="37">
        <v>0.42</v>
      </c>
      <c r="I39" s="37">
        <v>0.36</v>
      </c>
      <c r="J39" s="38">
        <v>0.36</v>
      </c>
      <c r="K39" s="22"/>
      <c r="L39" s="22"/>
      <c r="M39" s="22"/>
      <c r="N39" s="22"/>
      <c r="O39" s="22"/>
      <c r="P39" s="22"/>
    </row>
    <row r="40" spans="1:16" ht="39" customHeight="1" x14ac:dyDescent="0.15">
      <c r="A40" s="22"/>
      <c r="B40" s="35"/>
      <c r="C40" s="1243" t="s">
        <v>569</v>
      </c>
      <c r="D40" s="1244"/>
      <c r="E40" s="1245"/>
      <c r="F40" s="36">
        <v>0.11</v>
      </c>
      <c r="G40" s="37">
        <v>0.12</v>
      </c>
      <c r="H40" s="37">
        <v>0.11</v>
      </c>
      <c r="I40" s="37">
        <v>0.11</v>
      </c>
      <c r="J40" s="38">
        <v>0.12</v>
      </c>
      <c r="K40" s="22"/>
      <c r="L40" s="22"/>
      <c r="M40" s="22"/>
      <c r="N40" s="22"/>
      <c r="O40" s="22"/>
      <c r="P40" s="22"/>
    </row>
    <row r="41" spans="1:16" ht="39" customHeight="1" x14ac:dyDescent="0.15">
      <c r="A41" s="22"/>
      <c r="B41" s="35"/>
      <c r="C41" s="1243" t="s">
        <v>570</v>
      </c>
      <c r="D41" s="1244"/>
      <c r="E41" s="1245"/>
      <c r="F41" s="36">
        <v>0</v>
      </c>
      <c r="G41" s="37">
        <v>0</v>
      </c>
      <c r="H41" s="37">
        <v>0</v>
      </c>
      <c r="I41" s="37">
        <v>0</v>
      </c>
      <c r="J41" s="38">
        <v>0</v>
      </c>
      <c r="K41" s="22"/>
      <c r="L41" s="22"/>
      <c r="M41" s="22"/>
      <c r="N41" s="22"/>
      <c r="O41" s="22"/>
      <c r="P41" s="22"/>
    </row>
    <row r="42" spans="1:16" ht="39" customHeight="1" x14ac:dyDescent="0.15">
      <c r="A42" s="22"/>
      <c r="B42" s="39"/>
      <c r="C42" s="1243" t="s">
        <v>571</v>
      </c>
      <c r="D42" s="1244"/>
      <c r="E42" s="1245"/>
      <c r="F42" s="36" t="s">
        <v>514</v>
      </c>
      <c r="G42" s="37" t="s">
        <v>514</v>
      </c>
      <c r="H42" s="37" t="s">
        <v>514</v>
      </c>
      <c r="I42" s="37" t="s">
        <v>514</v>
      </c>
      <c r="J42" s="38" t="s">
        <v>514</v>
      </c>
      <c r="K42" s="22"/>
      <c r="L42" s="22"/>
      <c r="M42" s="22"/>
      <c r="N42" s="22"/>
      <c r="O42" s="22"/>
      <c r="P42" s="22"/>
    </row>
    <row r="43" spans="1:16" ht="39" customHeight="1" thickBot="1" x14ac:dyDescent="0.2">
      <c r="A43" s="22"/>
      <c r="B43" s="40"/>
      <c r="C43" s="1246" t="s">
        <v>572</v>
      </c>
      <c r="D43" s="1247"/>
      <c r="E43" s="1248"/>
      <c r="F43" s="41">
        <v>10.68</v>
      </c>
      <c r="G43" s="42">
        <v>1.32</v>
      </c>
      <c r="H43" s="42">
        <v>13.75</v>
      </c>
      <c r="I43" s="42">
        <v>0.48</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RE7BIIv+4djPoC8JVlV/cn9JmXfw9si+qEiOk74GcbKdgGS9iD4zFlWi5gUrq97UINfY6TOzL7YrAB0jD4/Yg==" saltValue="9BxPtqY7g5k1Twb7vMii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2530</v>
      </c>
      <c r="L45" s="60">
        <v>2412</v>
      </c>
      <c r="M45" s="60">
        <v>2414</v>
      </c>
      <c r="N45" s="60">
        <v>2519</v>
      </c>
      <c r="O45" s="61">
        <v>2511</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514</v>
      </c>
      <c r="L46" s="64" t="s">
        <v>514</v>
      </c>
      <c r="M46" s="64" t="s">
        <v>514</v>
      </c>
      <c r="N46" s="64" t="s">
        <v>514</v>
      </c>
      <c r="O46" s="65" t="s">
        <v>514</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514</v>
      </c>
      <c r="L47" s="64" t="s">
        <v>514</v>
      </c>
      <c r="M47" s="64" t="s">
        <v>514</v>
      </c>
      <c r="N47" s="64" t="s">
        <v>514</v>
      </c>
      <c r="O47" s="65" t="s">
        <v>514</v>
      </c>
      <c r="P47" s="48"/>
      <c r="Q47" s="48"/>
      <c r="R47" s="48"/>
      <c r="S47" s="48"/>
      <c r="T47" s="48"/>
      <c r="U47" s="48"/>
    </row>
    <row r="48" spans="1:21" ht="30.75" customHeight="1" x14ac:dyDescent="0.15">
      <c r="A48" s="48"/>
      <c r="B48" s="1253"/>
      <c r="C48" s="1254"/>
      <c r="D48" s="62"/>
      <c r="E48" s="1259" t="s">
        <v>14</v>
      </c>
      <c r="F48" s="1259"/>
      <c r="G48" s="1259"/>
      <c r="H48" s="1259"/>
      <c r="I48" s="1259"/>
      <c r="J48" s="1260"/>
      <c r="K48" s="63">
        <v>1321</v>
      </c>
      <c r="L48" s="64">
        <v>1359</v>
      </c>
      <c r="M48" s="64">
        <v>1342</v>
      </c>
      <c r="N48" s="64">
        <v>1415</v>
      </c>
      <c r="O48" s="65">
        <v>1222</v>
      </c>
      <c r="P48" s="48"/>
      <c r="Q48" s="48"/>
      <c r="R48" s="48"/>
      <c r="S48" s="48"/>
      <c r="T48" s="48"/>
      <c r="U48" s="48"/>
    </row>
    <row r="49" spans="1:21" ht="30.75" customHeight="1" x14ac:dyDescent="0.15">
      <c r="A49" s="48"/>
      <c r="B49" s="1253"/>
      <c r="C49" s="1254"/>
      <c r="D49" s="62"/>
      <c r="E49" s="1259" t="s">
        <v>15</v>
      </c>
      <c r="F49" s="1259"/>
      <c r="G49" s="1259"/>
      <c r="H49" s="1259"/>
      <c r="I49" s="1259"/>
      <c r="J49" s="1260"/>
      <c r="K49" s="63">
        <v>27</v>
      </c>
      <c r="L49" s="64">
        <v>27</v>
      </c>
      <c r="M49" s="64">
        <v>26</v>
      </c>
      <c r="N49" s="64">
        <v>23</v>
      </c>
      <c r="O49" s="65">
        <v>21</v>
      </c>
      <c r="P49" s="48"/>
      <c r="Q49" s="48"/>
      <c r="R49" s="48"/>
      <c r="S49" s="48"/>
      <c r="T49" s="48"/>
      <c r="U49" s="48"/>
    </row>
    <row r="50" spans="1:21" ht="30.75" customHeight="1" x14ac:dyDescent="0.15">
      <c r="A50" s="48"/>
      <c r="B50" s="1253"/>
      <c r="C50" s="1254"/>
      <c r="D50" s="62"/>
      <c r="E50" s="1259" t="s">
        <v>16</v>
      </c>
      <c r="F50" s="1259"/>
      <c r="G50" s="1259"/>
      <c r="H50" s="1259"/>
      <c r="I50" s="1259"/>
      <c r="J50" s="1260"/>
      <c r="K50" s="63">
        <v>1</v>
      </c>
      <c r="L50" s="64">
        <v>1</v>
      </c>
      <c r="M50" s="64">
        <v>1</v>
      </c>
      <c r="N50" s="64">
        <v>1</v>
      </c>
      <c r="O50" s="65">
        <v>1</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514</v>
      </c>
      <c r="L51" s="64" t="s">
        <v>514</v>
      </c>
      <c r="M51" s="64" t="s">
        <v>514</v>
      </c>
      <c r="N51" s="64" t="s">
        <v>514</v>
      </c>
      <c r="O51" s="65" t="s">
        <v>514</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2898</v>
      </c>
      <c r="L52" s="64">
        <v>2884</v>
      </c>
      <c r="M52" s="64">
        <v>2791</v>
      </c>
      <c r="N52" s="64">
        <v>2771</v>
      </c>
      <c r="O52" s="65">
        <v>2748</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981</v>
      </c>
      <c r="L53" s="69">
        <v>915</v>
      </c>
      <c r="M53" s="69">
        <v>992</v>
      </c>
      <c r="N53" s="69">
        <v>1187</v>
      </c>
      <c r="O53" s="70">
        <v>1007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7" t="s">
        <v>24</v>
      </c>
      <c r="C57" s="1268"/>
      <c r="D57" s="1271" t="s">
        <v>25</v>
      </c>
      <c r="E57" s="1272"/>
      <c r="F57" s="1272"/>
      <c r="G57" s="1272"/>
      <c r="H57" s="1272"/>
      <c r="I57" s="1272"/>
      <c r="J57" s="1273"/>
      <c r="K57" s="83" t="s">
        <v>589</v>
      </c>
      <c r="L57" s="84" t="s">
        <v>589</v>
      </c>
      <c r="M57" s="84" t="s">
        <v>589</v>
      </c>
      <c r="N57" s="84" t="s">
        <v>589</v>
      </c>
      <c r="O57" s="85" t="s">
        <v>589</v>
      </c>
    </row>
    <row r="58" spans="1:21" ht="31.5" customHeight="1" thickBot="1" x14ac:dyDescent="0.2">
      <c r="B58" s="1269"/>
      <c r="C58" s="1270"/>
      <c r="D58" s="1274" t="s">
        <v>26</v>
      </c>
      <c r="E58" s="1275"/>
      <c r="F58" s="1275"/>
      <c r="G58" s="1275"/>
      <c r="H58" s="1275"/>
      <c r="I58" s="1275"/>
      <c r="J58" s="1276"/>
      <c r="K58" s="86" t="s">
        <v>589</v>
      </c>
      <c r="L58" s="87" t="s">
        <v>589</v>
      </c>
      <c r="M58" s="87" t="s">
        <v>589</v>
      </c>
      <c r="N58" s="87" t="s">
        <v>589</v>
      </c>
      <c r="O58" s="88" t="s">
        <v>589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NpKj+wNc/dbJ3h6Q566Xr1lXpohF4hprvydX/d+SJ4MC5KfW9quP0YSN7i3mMwvN++RLfiaPmhRaGHSvR4WVQ==" saltValue="cY5l2Vr2w4miFNYng3K0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7" t="s">
        <v>29</v>
      </c>
      <c r="C41" s="1278"/>
      <c r="D41" s="102"/>
      <c r="E41" s="1283" t="s">
        <v>30</v>
      </c>
      <c r="F41" s="1283"/>
      <c r="G41" s="1283"/>
      <c r="H41" s="1284"/>
      <c r="I41" s="103">
        <v>30065</v>
      </c>
      <c r="J41" s="104">
        <v>30274</v>
      </c>
      <c r="K41" s="104">
        <v>30433</v>
      </c>
      <c r="L41" s="104">
        <v>30183</v>
      </c>
      <c r="M41" s="105">
        <v>30396</v>
      </c>
    </row>
    <row r="42" spans="2:13" ht="27.75" customHeight="1" x14ac:dyDescent="0.15">
      <c r="B42" s="1279"/>
      <c r="C42" s="1280"/>
      <c r="D42" s="106"/>
      <c r="E42" s="1285" t="s">
        <v>31</v>
      </c>
      <c r="F42" s="1285"/>
      <c r="G42" s="1285"/>
      <c r="H42" s="1286"/>
      <c r="I42" s="107">
        <v>3</v>
      </c>
      <c r="J42" s="108">
        <v>1</v>
      </c>
      <c r="K42" s="108">
        <v>2</v>
      </c>
      <c r="L42" s="108">
        <v>5</v>
      </c>
      <c r="M42" s="109">
        <v>4</v>
      </c>
    </row>
    <row r="43" spans="2:13" ht="27.75" customHeight="1" x14ac:dyDescent="0.15">
      <c r="B43" s="1279"/>
      <c r="C43" s="1280"/>
      <c r="D43" s="106"/>
      <c r="E43" s="1285" t="s">
        <v>32</v>
      </c>
      <c r="F43" s="1285"/>
      <c r="G43" s="1285"/>
      <c r="H43" s="1286"/>
      <c r="I43" s="107">
        <v>17735</v>
      </c>
      <c r="J43" s="108">
        <v>17351</v>
      </c>
      <c r="K43" s="108">
        <v>18315</v>
      </c>
      <c r="L43" s="108">
        <v>17434</v>
      </c>
      <c r="M43" s="109">
        <v>16213</v>
      </c>
    </row>
    <row r="44" spans="2:13" ht="27.75" customHeight="1" x14ac:dyDescent="0.15">
      <c r="B44" s="1279"/>
      <c r="C44" s="1280"/>
      <c r="D44" s="106"/>
      <c r="E44" s="1285" t="s">
        <v>33</v>
      </c>
      <c r="F44" s="1285"/>
      <c r="G44" s="1285"/>
      <c r="H44" s="1286"/>
      <c r="I44" s="107">
        <v>204</v>
      </c>
      <c r="J44" s="108">
        <v>175</v>
      </c>
      <c r="K44" s="108">
        <v>147</v>
      </c>
      <c r="L44" s="108">
        <v>123</v>
      </c>
      <c r="M44" s="109">
        <v>102</v>
      </c>
    </row>
    <row r="45" spans="2:13" ht="27.75" customHeight="1" x14ac:dyDescent="0.15">
      <c r="B45" s="1279"/>
      <c r="C45" s="1280"/>
      <c r="D45" s="106"/>
      <c r="E45" s="1285" t="s">
        <v>34</v>
      </c>
      <c r="F45" s="1285"/>
      <c r="G45" s="1285"/>
      <c r="H45" s="1286"/>
      <c r="I45" s="107">
        <v>3177</v>
      </c>
      <c r="J45" s="108">
        <v>3175</v>
      </c>
      <c r="K45" s="108">
        <v>3179</v>
      </c>
      <c r="L45" s="108">
        <v>2982</v>
      </c>
      <c r="M45" s="109">
        <v>2933</v>
      </c>
    </row>
    <row r="46" spans="2:13" ht="27.75" customHeight="1" x14ac:dyDescent="0.15">
      <c r="B46" s="1279"/>
      <c r="C46" s="1280"/>
      <c r="D46" s="110"/>
      <c r="E46" s="1285" t="s">
        <v>35</v>
      </c>
      <c r="F46" s="1285"/>
      <c r="G46" s="1285"/>
      <c r="H46" s="1286"/>
      <c r="I46" s="107" t="s">
        <v>514</v>
      </c>
      <c r="J46" s="108" t="s">
        <v>514</v>
      </c>
      <c r="K46" s="108" t="s">
        <v>514</v>
      </c>
      <c r="L46" s="108" t="s">
        <v>514</v>
      </c>
      <c r="M46" s="109" t="s">
        <v>514</v>
      </c>
    </row>
    <row r="47" spans="2:13" ht="27.75" customHeight="1" x14ac:dyDescent="0.15">
      <c r="B47" s="1279"/>
      <c r="C47" s="1280"/>
      <c r="D47" s="111"/>
      <c r="E47" s="1287" t="s">
        <v>36</v>
      </c>
      <c r="F47" s="1288"/>
      <c r="G47" s="1288"/>
      <c r="H47" s="1289"/>
      <c r="I47" s="107" t="s">
        <v>514</v>
      </c>
      <c r="J47" s="108" t="s">
        <v>514</v>
      </c>
      <c r="K47" s="108" t="s">
        <v>514</v>
      </c>
      <c r="L47" s="108" t="s">
        <v>514</v>
      </c>
      <c r="M47" s="109" t="s">
        <v>514</v>
      </c>
    </row>
    <row r="48" spans="2:13" ht="27.75" customHeight="1" x14ac:dyDescent="0.15">
      <c r="B48" s="1279"/>
      <c r="C48" s="1280"/>
      <c r="D48" s="106"/>
      <c r="E48" s="1285" t="s">
        <v>37</v>
      </c>
      <c r="F48" s="1285"/>
      <c r="G48" s="1285"/>
      <c r="H48" s="1286"/>
      <c r="I48" s="107" t="s">
        <v>514</v>
      </c>
      <c r="J48" s="108" t="s">
        <v>514</v>
      </c>
      <c r="K48" s="108" t="s">
        <v>514</v>
      </c>
      <c r="L48" s="108" t="s">
        <v>514</v>
      </c>
      <c r="M48" s="109" t="s">
        <v>514</v>
      </c>
    </row>
    <row r="49" spans="2:13" ht="27.75" customHeight="1" x14ac:dyDescent="0.15">
      <c r="B49" s="1281"/>
      <c r="C49" s="1282"/>
      <c r="D49" s="106"/>
      <c r="E49" s="1285" t="s">
        <v>38</v>
      </c>
      <c r="F49" s="1285"/>
      <c r="G49" s="1285"/>
      <c r="H49" s="1286"/>
      <c r="I49" s="107" t="s">
        <v>514</v>
      </c>
      <c r="J49" s="108" t="s">
        <v>514</v>
      </c>
      <c r="K49" s="108" t="s">
        <v>514</v>
      </c>
      <c r="L49" s="108" t="s">
        <v>514</v>
      </c>
      <c r="M49" s="109" t="s">
        <v>514</v>
      </c>
    </row>
    <row r="50" spans="2:13" ht="27.75" customHeight="1" x14ac:dyDescent="0.15">
      <c r="B50" s="1290" t="s">
        <v>39</v>
      </c>
      <c r="C50" s="1291"/>
      <c r="D50" s="112"/>
      <c r="E50" s="1285" t="s">
        <v>40</v>
      </c>
      <c r="F50" s="1285"/>
      <c r="G50" s="1285"/>
      <c r="H50" s="1286"/>
      <c r="I50" s="107">
        <v>4261</v>
      </c>
      <c r="J50" s="108">
        <v>4447</v>
      </c>
      <c r="K50" s="108">
        <v>4635</v>
      </c>
      <c r="L50" s="108">
        <v>4072</v>
      </c>
      <c r="M50" s="109">
        <v>3481</v>
      </c>
    </row>
    <row r="51" spans="2:13" ht="27.75" customHeight="1" x14ac:dyDescent="0.15">
      <c r="B51" s="1279"/>
      <c r="C51" s="1280"/>
      <c r="D51" s="106"/>
      <c r="E51" s="1285" t="s">
        <v>41</v>
      </c>
      <c r="F51" s="1285"/>
      <c r="G51" s="1285"/>
      <c r="H51" s="1286"/>
      <c r="I51" s="107">
        <v>6674</v>
      </c>
      <c r="J51" s="108">
        <v>6735</v>
      </c>
      <c r="K51" s="108">
        <v>7050</v>
      </c>
      <c r="L51" s="108">
        <v>7409</v>
      </c>
      <c r="M51" s="109">
        <v>7505</v>
      </c>
    </row>
    <row r="52" spans="2:13" ht="27.75" customHeight="1" x14ac:dyDescent="0.15">
      <c r="B52" s="1281"/>
      <c r="C52" s="1282"/>
      <c r="D52" s="106"/>
      <c r="E52" s="1285" t="s">
        <v>42</v>
      </c>
      <c r="F52" s="1285"/>
      <c r="G52" s="1285"/>
      <c r="H52" s="1286"/>
      <c r="I52" s="107">
        <v>26185</v>
      </c>
      <c r="J52" s="108">
        <v>26591</v>
      </c>
      <c r="K52" s="108">
        <v>26442</v>
      </c>
      <c r="L52" s="108">
        <v>26196</v>
      </c>
      <c r="M52" s="109">
        <v>25507</v>
      </c>
    </row>
    <row r="53" spans="2:13" ht="27.75" customHeight="1" thickBot="1" x14ac:dyDescent="0.2">
      <c r="B53" s="1292" t="s">
        <v>43</v>
      </c>
      <c r="C53" s="1293"/>
      <c r="D53" s="113"/>
      <c r="E53" s="1294" t="s">
        <v>44</v>
      </c>
      <c r="F53" s="1294"/>
      <c r="G53" s="1294"/>
      <c r="H53" s="1295"/>
      <c r="I53" s="114">
        <v>14064</v>
      </c>
      <c r="J53" s="115">
        <v>13202</v>
      </c>
      <c r="K53" s="115">
        <v>13949</v>
      </c>
      <c r="L53" s="115">
        <v>13050</v>
      </c>
      <c r="M53" s="116">
        <v>13155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1zFco3STXt0MB0zlsg5jeEAaFqwe/+tIeLAMqpE5C6oA4ZLmCubzF7BY4TZtooF85bXM4NABU4s/rk+aHVIgQ==" saltValue="gT6PlhIHtHPaCIVWn6uR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4" t="s">
        <v>47</v>
      </c>
      <c r="D55" s="1304"/>
      <c r="E55" s="1305"/>
      <c r="F55" s="128">
        <v>2403</v>
      </c>
      <c r="G55" s="128">
        <v>1713</v>
      </c>
      <c r="H55" s="129">
        <v>1344</v>
      </c>
    </row>
    <row r="56" spans="2:8" ht="52.5" customHeight="1" x14ac:dyDescent="0.15">
      <c r="B56" s="130"/>
      <c r="C56" s="1306" t="s">
        <v>48</v>
      </c>
      <c r="D56" s="1306"/>
      <c r="E56" s="1307"/>
      <c r="F56" s="131">
        <v>350</v>
      </c>
      <c r="G56" s="131">
        <v>351</v>
      </c>
      <c r="H56" s="132">
        <v>351</v>
      </c>
    </row>
    <row r="57" spans="2:8" ht="53.25" customHeight="1" x14ac:dyDescent="0.15">
      <c r="B57" s="130"/>
      <c r="C57" s="1308" t="s">
        <v>49</v>
      </c>
      <c r="D57" s="1308"/>
      <c r="E57" s="1309"/>
      <c r="F57" s="133">
        <v>1668</v>
      </c>
      <c r="G57" s="133">
        <v>1633</v>
      </c>
      <c r="H57" s="134">
        <v>1708</v>
      </c>
    </row>
    <row r="58" spans="2:8" ht="45.75" customHeight="1" x14ac:dyDescent="0.15">
      <c r="B58" s="135"/>
      <c r="C58" s="1296" t="s">
        <v>590</v>
      </c>
      <c r="D58" s="1297"/>
      <c r="E58" s="1298"/>
      <c r="F58" s="136">
        <v>519</v>
      </c>
      <c r="G58" s="136">
        <v>520</v>
      </c>
      <c r="H58" s="137">
        <v>521</v>
      </c>
    </row>
    <row r="59" spans="2:8" ht="45.75" customHeight="1" x14ac:dyDescent="0.15">
      <c r="B59" s="135"/>
      <c r="C59" s="1296" t="s">
        <v>591</v>
      </c>
      <c r="D59" s="1297"/>
      <c r="E59" s="1298"/>
      <c r="F59" s="136">
        <v>316</v>
      </c>
      <c r="G59" s="136">
        <v>295</v>
      </c>
      <c r="H59" s="137">
        <v>287</v>
      </c>
    </row>
    <row r="60" spans="2:8" ht="45.75" customHeight="1" x14ac:dyDescent="0.15">
      <c r="B60" s="135"/>
      <c r="C60" s="1296" t="s">
        <v>592</v>
      </c>
      <c r="D60" s="1297"/>
      <c r="E60" s="1298"/>
      <c r="F60" s="136">
        <v>238</v>
      </c>
      <c r="G60" s="136">
        <v>238</v>
      </c>
      <c r="H60" s="137">
        <v>238</v>
      </c>
    </row>
    <row r="61" spans="2:8" ht="45.75" customHeight="1" x14ac:dyDescent="0.15">
      <c r="B61" s="135"/>
      <c r="C61" s="1296" t="s">
        <v>593</v>
      </c>
      <c r="D61" s="1297"/>
      <c r="E61" s="1298"/>
      <c r="F61" s="136">
        <v>76</v>
      </c>
      <c r="G61" s="136">
        <v>80</v>
      </c>
      <c r="H61" s="137">
        <v>140</v>
      </c>
    </row>
    <row r="62" spans="2:8" ht="45.75" customHeight="1" thickBot="1" x14ac:dyDescent="0.2">
      <c r="B62" s="138"/>
      <c r="C62" s="1299" t="s">
        <v>594</v>
      </c>
      <c r="D62" s="1300"/>
      <c r="E62" s="1301"/>
      <c r="F62" s="139">
        <v>136</v>
      </c>
      <c r="G62" s="139">
        <v>135</v>
      </c>
      <c r="H62" s="140">
        <v>133</v>
      </c>
    </row>
    <row r="63" spans="2:8" ht="52.5" customHeight="1" thickBot="1" x14ac:dyDescent="0.2">
      <c r="B63" s="141"/>
      <c r="C63" s="1302" t="s">
        <v>50</v>
      </c>
      <c r="D63" s="1302"/>
      <c r="E63" s="1303"/>
      <c r="F63" s="142">
        <v>4421</v>
      </c>
      <c r="G63" s="142">
        <v>3697</v>
      </c>
      <c r="H63" s="143">
        <v>3403</v>
      </c>
    </row>
    <row r="64" spans="2:8" ht="15" customHeight="1" x14ac:dyDescent="0.15"/>
  </sheetData>
  <sheetProtection algorithmName="SHA-512" hashValue="7X2rV73uns9VaZ0chzOrfHtUNnvpjHU+4v6GAx2UAp0okK3K2cf2XJp/6EH5bxUDcUEDD1hh8E93NNCAcl9PIQ==" saltValue="yklzzaIeBqx9Vne34wIb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598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555</v>
      </c>
      <c r="BQ50" s="1316"/>
      <c r="BR50" s="1316"/>
      <c r="BS50" s="1316"/>
      <c r="BT50" s="1316"/>
      <c r="BU50" s="1316"/>
      <c r="BV50" s="1316"/>
      <c r="BW50" s="1316"/>
      <c r="BX50" s="1316" t="s">
        <v>556</v>
      </c>
      <c r="BY50" s="1316"/>
      <c r="BZ50" s="1316"/>
      <c r="CA50" s="1316"/>
      <c r="CB50" s="1316"/>
      <c r="CC50" s="1316"/>
      <c r="CD50" s="1316"/>
      <c r="CE50" s="1316"/>
      <c r="CF50" s="1316" t="s">
        <v>557</v>
      </c>
      <c r="CG50" s="1316"/>
      <c r="CH50" s="1316"/>
      <c r="CI50" s="1316"/>
      <c r="CJ50" s="1316"/>
      <c r="CK50" s="1316"/>
      <c r="CL50" s="1316"/>
      <c r="CM50" s="1316"/>
      <c r="CN50" s="1316" t="s">
        <v>558</v>
      </c>
      <c r="CO50" s="1316"/>
      <c r="CP50" s="1316"/>
      <c r="CQ50" s="1316"/>
      <c r="CR50" s="1316"/>
      <c r="CS50" s="1316"/>
      <c r="CT50" s="1316"/>
      <c r="CU50" s="1316"/>
      <c r="CV50" s="1316" t="s">
        <v>559</v>
      </c>
      <c r="CW50" s="1316"/>
      <c r="CX50" s="1316"/>
      <c r="CY50" s="1316"/>
      <c r="CZ50" s="1316"/>
      <c r="DA50" s="1316"/>
      <c r="DB50" s="1316"/>
      <c r="DC50" s="1316"/>
    </row>
    <row r="51" spans="1:109" ht="13.5" customHeight="1" x14ac:dyDescent="0.15">
      <c r="B51" s="395"/>
      <c r="G51" s="1327"/>
      <c r="H51" s="1327"/>
      <c r="I51" s="1332"/>
      <c r="J51" s="1332"/>
      <c r="K51" s="1317"/>
      <c r="L51" s="1317"/>
      <c r="M51" s="1317"/>
      <c r="N51" s="1317"/>
      <c r="AM51" s="404"/>
      <c r="AN51" s="1315" t="s">
        <v>600</v>
      </c>
      <c r="AO51" s="1315"/>
      <c r="AP51" s="1315"/>
      <c r="AQ51" s="1315"/>
      <c r="AR51" s="1315"/>
      <c r="AS51" s="1315"/>
      <c r="AT51" s="1315"/>
      <c r="AU51" s="1315"/>
      <c r="AV51" s="1315"/>
      <c r="AW51" s="1315"/>
      <c r="AX51" s="1315"/>
      <c r="AY51" s="1315"/>
      <c r="AZ51" s="1315"/>
      <c r="BA51" s="1315"/>
      <c r="BB51" s="1315" t="s">
        <v>601</v>
      </c>
      <c r="BC51" s="1315"/>
      <c r="BD51" s="1315"/>
      <c r="BE51" s="1315"/>
      <c r="BF51" s="1315"/>
      <c r="BG51" s="1315"/>
      <c r="BH51" s="1315"/>
      <c r="BI51" s="1315"/>
      <c r="BJ51" s="1315"/>
      <c r="BK51" s="1315"/>
      <c r="BL51" s="1315"/>
      <c r="BM51" s="1315"/>
      <c r="BN51" s="1315"/>
      <c r="BO51" s="1315"/>
      <c r="BP51" s="1331"/>
      <c r="BQ51" s="1312"/>
      <c r="BR51" s="1312"/>
      <c r="BS51" s="1312"/>
      <c r="BT51" s="1312"/>
      <c r="BU51" s="1312"/>
      <c r="BV51" s="1312"/>
      <c r="BW51" s="1312"/>
      <c r="BX51" s="1312">
        <v>129.9</v>
      </c>
      <c r="BY51" s="1312"/>
      <c r="BZ51" s="1312"/>
      <c r="CA51" s="1312"/>
      <c r="CB51" s="1312"/>
      <c r="CC51" s="1312"/>
      <c r="CD51" s="1312"/>
      <c r="CE51" s="1312"/>
      <c r="CF51" s="1312">
        <v>136.4</v>
      </c>
      <c r="CG51" s="1312"/>
      <c r="CH51" s="1312"/>
      <c r="CI51" s="1312"/>
      <c r="CJ51" s="1312"/>
      <c r="CK51" s="1312"/>
      <c r="CL51" s="1312"/>
      <c r="CM51" s="1312"/>
      <c r="CN51" s="1312">
        <v>128.30000000000001</v>
      </c>
      <c r="CO51" s="1312"/>
      <c r="CP51" s="1312"/>
      <c r="CQ51" s="1312"/>
      <c r="CR51" s="1312"/>
      <c r="CS51" s="1312"/>
      <c r="CT51" s="1312"/>
      <c r="CU51" s="1312"/>
      <c r="CV51" s="1312">
        <v>129.4</v>
      </c>
      <c r="CW51" s="1312"/>
      <c r="CX51" s="1312"/>
      <c r="CY51" s="1312"/>
      <c r="CZ51" s="1312"/>
      <c r="DA51" s="1312"/>
      <c r="DB51" s="1312"/>
      <c r="DC51" s="1312"/>
    </row>
    <row r="52" spans="1:109" x14ac:dyDescent="0.15">
      <c r="B52" s="395"/>
      <c r="G52" s="1327"/>
      <c r="H52" s="1327"/>
      <c r="I52" s="1332"/>
      <c r="J52" s="1332"/>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602</v>
      </c>
      <c r="BC53" s="1315"/>
      <c r="BD53" s="1315"/>
      <c r="BE53" s="1315"/>
      <c r="BF53" s="1315"/>
      <c r="BG53" s="1315"/>
      <c r="BH53" s="1315"/>
      <c r="BI53" s="1315"/>
      <c r="BJ53" s="1315"/>
      <c r="BK53" s="1315"/>
      <c r="BL53" s="1315"/>
      <c r="BM53" s="1315"/>
      <c r="BN53" s="1315"/>
      <c r="BO53" s="1315"/>
      <c r="BP53" s="1331"/>
      <c r="BQ53" s="1312"/>
      <c r="BR53" s="1312"/>
      <c r="BS53" s="1312"/>
      <c r="BT53" s="1312"/>
      <c r="BU53" s="1312"/>
      <c r="BV53" s="1312"/>
      <c r="BW53" s="1312"/>
      <c r="BX53" s="1312">
        <v>79.099999999999994</v>
      </c>
      <c r="BY53" s="1312"/>
      <c r="BZ53" s="1312"/>
      <c r="CA53" s="1312"/>
      <c r="CB53" s="1312"/>
      <c r="CC53" s="1312"/>
      <c r="CD53" s="1312"/>
      <c r="CE53" s="1312"/>
      <c r="CF53" s="1312">
        <v>77.3</v>
      </c>
      <c r="CG53" s="1312"/>
      <c r="CH53" s="1312"/>
      <c r="CI53" s="1312"/>
      <c r="CJ53" s="1312"/>
      <c r="CK53" s="1312"/>
      <c r="CL53" s="1312"/>
      <c r="CM53" s="1312"/>
      <c r="CN53" s="1312">
        <v>79.599999999999994</v>
      </c>
      <c r="CO53" s="1312"/>
      <c r="CP53" s="1312"/>
      <c r="CQ53" s="1312"/>
      <c r="CR53" s="1312"/>
      <c r="CS53" s="1312"/>
      <c r="CT53" s="1312"/>
      <c r="CU53" s="1312"/>
      <c r="CV53" s="1312">
        <v>79.900000000000006</v>
      </c>
      <c r="CW53" s="1312"/>
      <c r="CX53" s="1312"/>
      <c r="CY53" s="1312"/>
      <c r="CZ53" s="1312"/>
      <c r="DA53" s="1312"/>
      <c r="DB53" s="1312"/>
      <c r="DC53" s="1312"/>
    </row>
    <row r="54" spans="1:109" x14ac:dyDescent="0.15">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0"/>
      <c r="H55" s="1310"/>
      <c r="I55" s="1310"/>
      <c r="J55" s="1310"/>
      <c r="K55" s="1317"/>
      <c r="L55" s="1317"/>
      <c r="M55" s="1317"/>
      <c r="N55" s="1317"/>
      <c r="AN55" s="1316" t="s">
        <v>603</v>
      </c>
      <c r="AO55" s="1316"/>
      <c r="AP55" s="1316"/>
      <c r="AQ55" s="1316"/>
      <c r="AR55" s="1316"/>
      <c r="AS55" s="1316"/>
      <c r="AT55" s="1316"/>
      <c r="AU55" s="1316"/>
      <c r="AV55" s="1316"/>
      <c r="AW55" s="1316"/>
      <c r="AX55" s="1316"/>
      <c r="AY55" s="1316"/>
      <c r="AZ55" s="1316"/>
      <c r="BA55" s="1316"/>
      <c r="BB55" s="1315" t="s">
        <v>601</v>
      </c>
      <c r="BC55" s="1315"/>
      <c r="BD55" s="1315"/>
      <c r="BE55" s="1315"/>
      <c r="BF55" s="1315"/>
      <c r="BG55" s="1315"/>
      <c r="BH55" s="1315"/>
      <c r="BI55" s="1315"/>
      <c r="BJ55" s="1315"/>
      <c r="BK55" s="1315"/>
      <c r="BL55" s="1315"/>
      <c r="BM55" s="1315"/>
      <c r="BN55" s="1315"/>
      <c r="BO55" s="1315"/>
      <c r="BP55" s="1331"/>
      <c r="BQ55" s="1312"/>
      <c r="BR55" s="1312"/>
      <c r="BS55" s="1312"/>
      <c r="BT55" s="1312"/>
      <c r="BU55" s="1312"/>
      <c r="BV55" s="1312"/>
      <c r="BW55" s="1312"/>
      <c r="BX55" s="1312">
        <v>52.3</v>
      </c>
      <c r="BY55" s="1312"/>
      <c r="BZ55" s="1312"/>
      <c r="CA55" s="1312"/>
      <c r="CB55" s="1312"/>
      <c r="CC55" s="1312"/>
      <c r="CD55" s="1312"/>
      <c r="CE55" s="1312"/>
      <c r="CF55" s="1312">
        <v>55.4</v>
      </c>
      <c r="CG55" s="1312"/>
      <c r="CH55" s="1312"/>
      <c r="CI55" s="1312"/>
      <c r="CJ55" s="1312"/>
      <c r="CK55" s="1312"/>
      <c r="CL55" s="1312"/>
      <c r="CM55" s="1312"/>
      <c r="CN55" s="1312">
        <v>52.7</v>
      </c>
      <c r="CO55" s="1312"/>
      <c r="CP55" s="1312"/>
      <c r="CQ55" s="1312"/>
      <c r="CR55" s="1312"/>
      <c r="CS55" s="1312"/>
      <c r="CT55" s="1312"/>
      <c r="CU55" s="1312"/>
      <c r="CV55" s="1312">
        <v>49.7</v>
      </c>
      <c r="CW55" s="1312"/>
      <c r="CX55" s="1312"/>
      <c r="CY55" s="1312"/>
      <c r="CZ55" s="1312"/>
      <c r="DA55" s="1312"/>
      <c r="DB55" s="1312"/>
      <c r="DC55" s="1312"/>
    </row>
    <row r="56" spans="1:109"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602</v>
      </c>
      <c r="BC57" s="1315"/>
      <c r="BD57" s="1315"/>
      <c r="BE57" s="1315"/>
      <c r="BF57" s="1315"/>
      <c r="BG57" s="1315"/>
      <c r="BH57" s="1315"/>
      <c r="BI57" s="1315"/>
      <c r="BJ57" s="1315"/>
      <c r="BK57" s="1315"/>
      <c r="BL57" s="1315"/>
      <c r="BM57" s="1315"/>
      <c r="BN57" s="1315"/>
      <c r="BO57" s="1315"/>
      <c r="BP57" s="1331"/>
      <c r="BQ57" s="1312"/>
      <c r="BR57" s="1312"/>
      <c r="BS57" s="1312"/>
      <c r="BT57" s="1312"/>
      <c r="BU57" s="1312"/>
      <c r="BV57" s="1312"/>
      <c r="BW57" s="1312"/>
      <c r="BX57" s="1312">
        <v>57.1</v>
      </c>
      <c r="BY57" s="1312"/>
      <c r="BZ57" s="1312"/>
      <c r="CA57" s="1312"/>
      <c r="CB57" s="1312"/>
      <c r="CC57" s="1312"/>
      <c r="CD57" s="1312"/>
      <c r="CE57" s="1312"/>
      <c r="CF57" s="1312">
        <v>58.7</v>
      </c>
      <c r="CG57" s="1312"/>
      <c r="CH57" s="1312"/>
      <c r="CI57" s="1312"/>
      <c r="CJ57" s="1312"/>
      <c r="CK57" s="1312"/>
      <c r="CL57" s="1312"/>
      <c r="CM57" s="1312"/>
      <c r="CN57" s="1312">
        <v>59.9</v>
      </c>
      <c r="CO57" s="1312"/>
      <c r="CP57" s="1312"/>
      <c r="CQ57" s="1312"/>
      <c r="CR57" s="1312"/>
      <c r="CS57" s="1312"/>
      <c r="CT57" s="1312"/>
      <c r="CU57" s="1312"/>
      <c r="CV57" s="1312">
        <v>60.6</v>
      </c>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555</v>
      </c>
      <c r="BQ72" s="1316"/>
      <c r="BR72" s="1316"/>
      <c r="BS72" s="1316"/>
      <c r="BT72" s="1316"/>
      <c r="BU72" s="1316"/>
      <c r="BV72" s="1316"/>
      <c r="BW72" s="1316"/>
      <c r="BX72" s="1316" t="s">
        <v>556</v>
      </c>
      <c r="BY72" s="1316"/>
      <c r="BZ72" s="1316"/>
      <c r="CA72" s="1316"/>
      <c r="CB72" s="1316"/>
      <c r="CC72" s="1316"/>
      <c r="CD72" s="1316"/>
      <c r="CE72" s="1316"/>
      <c r="CF72" s="1316" t="s">
        <v>557</v>
      </c>
      <c r="CG72" s="1316"/>
      <c r="CH72" s="1316"/>
      <c r="CI72" s="1316"/>
      <c r="CJ72" s="1316"/>
      <c r="CK72" s="1316"/>
      <c r="CL72" s="1316"/>
      <c r="CM72" s="1316"/>
      <c r="CN72" s="1316" t="s">
        <v>558</v>
      </c>
      <c r="CO72" s="1316"/>
      <c r="CP72" s="1316"/>
      <c r="CQ72" s="1316"/>
      <c r="CR72" s="1316"/>
      <c r="CS72" s="1316"/>
      <c r="CT72" s="1316"/>
      <c r="CU72" s="1316"/>
      <c r="CV72" s="1316" t="s">
        <v>559</v>
      </c>
      <c r="CW72" s="1316"/>
      <c r="CX72" s="1316"/>
      <c r="CY72" s="1316"/>
      <c r="CZ72" s="1316"/>
      <c r="DA72" s="1316"/>
      <c r="DB72" s="1316"/>
      <c r="DC72" s="1316"/>
    </row>
    <row r="73" spans="2:107" x14ac:dyDescent="0.15">
      <c r="B73" s="395"/>
      <c r="G73" s="1327"/>
      <c r="H73" s="1327"/>
      <c r="I73" s="1327"/>
      <c r="J73" s="1327"/>
      <c r="K73" s="1311"/>
      <c r="L73" s="1311"/>
      <c r="M73" s="1311"/>
      <c r="N73" s="1311"/>
      <c r="AM73" s="404"/>
      <c r="AN73" s="1315" t="s">
        <v>600</v>
      </c>
      <c r="AO73" s="1315"/>
      <c r="AP73" s="1315"/>
      <c r="AQ73" s="1315"/>
      <c r="AR73" s="1315"/>
      <c r="AS73" s="1315"/>
      <c r="AT73" s="1315"/>
      <c r="AU73" s="1315"/>
      <c r="AV73" s="1315"/>
      <c r="AW73" s="1315"/>
      <c r="AX73" s="1315"/>
      <c r="AY73" s="1315"/>
      <c r="AZ73" s="1315"/>
      <c r="BA73" s="1315"/>
      <c r="BB73" s="1315" t="s">
        <v>601</v>
      </c>
      <c r="BC73" s="1315"/>
      <c r="BD73" s="1315"/>
      <c r="BE73" s="1315"/>
      <c r="BF73" s="1315"/>
      <c r="BG73" s="1315"/>
      <c r="BH73" s="1315"/>
      <c r="BI73" s="1315"/>
      <c r="BJ73" s="1315"/>
      <c r="BK73" s="1315"/>
      <c r="BL73" s="1315"/>
      <c r="BM73" s="1315"/>
      <c r="BN73" s="1315"/>
      <c r="BO73" s="1315"/>
      <c r="BP73" s="1312">
        <v>138.4</v>
      </c>
      <c r="BQ73" s="1312"/>
      <c r="BR73" s="1312"/>
      <c r="BS73" s="1312"/>
      <c r="BT73" s="1312"/>
      <c r="BU73" s="1312"/>
      <c r="BV73" s="1312"/>
      <c r="BW73" s="1312"/>
      <c r="BX73" s="1312">
        <v>129.9</v>
      </c>
      <c r="BY73" s="1312"/>
      <c r="BZ73" s="1312"/>
      <c r="CA73" s="1312"/>
      <c r="CB73" s="1312"/>
      <c r="CC73" s="1312"/>
      <c r="CD73" s="1312"/>
      <c r="CE73" s="1312"/>
      <c r="CF73" s="1312">
        <v>136.4</v>
      </c>
      <c r="CG73" s="1312"/>
      <c r="CH73" s="1312"/>
      <c r="CI73" s="1312"/>
      <c r="CJ73" s="1312"/>
      <c r="CK73" s="1312"/>
      <c r="CL73" s="1312"/>
      <c r="CM73" s="1312"/>
      <c r="CN73" s="1312">
        <v>128.30000000000001</v>
      </c>
      <c r="CO73" s="1312"/>
      <c r="CP73" s="1312"/>
      <c r="CQ73" s="1312"/>
      <c r="CR73" s="1312"/>
      <c r="CS73" s="1312"/>
      <c r="CT73" s="1312"/>
      <c r="CU73" s="1312"/>
      <c r="CV73" s="1312">
        <v>129.4</v>
      </c>
      <c r="CW73" s="1312"/>
      <c r="CX73" s="1312"/>
      <c r="CY73" s="1312"/>
      <c r="CZ73" s="1312"/>
      <c r="DA73" s="1312"/>
      <c r="DB73" s="1312"/>
      <c r="DC73" s="1312"/>
    </row>
    <row r="74" spans="2:107" x14ac:dyDescent="0.15">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606</v>
      </c>
      <c r="BC75" s="1315"/>
      <c r="BD75" s="1315"/>
      <c r="BE75" s="1315"/>
      <c r="BF75" s="1315"/>
      <c r="BG75" s="1315"/>
      <c r="BH75" s="1315"/>
      <c r="BI75" s="1315"/>
      <c r="BJ75" s="1315"/>
      <c r="BK75" s="1315"/>
      <c r="BL75" s="1315"/>
      <c r="BM75" s="1315"/>
      <c r="BN75" s="1315"/>
      <c r="BO75" s="1315"/>
      <c r="BP75" s="1312">
        <v>9.6999999999999993</v>
      </c>
      <c r="BQ75" s="1312"/>
      <c r="BR75" s="1312"/>
      <c r="BS75" s="1312"/>
      <c r="BT75" s="1312"/>
      <c r="BU75" s="1312"/>
      <c r="BV75" s="1312"/>
      <c r="BW75" s="1312"/>
      <c r="BX75" s="1312">
        <v>9.4</v>
      </c>
      <c r="BY75" s="1312"/>
      <c r="BZ75" s="1312"/>
      <c r="CA75" s="1312"/>
      <c r="CB75" s="1312"/>
      <c r="CC75" s="1312"/>
      <c r="CD75" s="1312"/>
      <c r="CE75" s="1312"/>
      <c r="CF75" s="1312">
        <v>9.4</v>
      </c>
      <c r="CG75" s="1312"/>
      <c r="CH75" s="1312"/>
      <c r="CI75" s="1312"/>
      <c r="CJ75" s="1312"/>
      <c r="CK75" s="1312"/>
      <c r="CL75" s="1312"/>
      <c r="CM75" s="1312"/>
      <c r="CN75" s="1312">
        <v>10.1</v>
      </c>
      <c r="CO75" s="1312"/>
      <c r="CP75" s="1312"/>
      <c r="CQ75" s="1312"/>
      <c r="CR75" s="1312"/>
      <c r="CS75" s="1312"/>
      <c r="CT75" s="1312"/>
      <c r="CU75" s="1312"/>
      <c r="CV75" s="1312">
        <v>10.4</v>
      </c>
      <c r="CW75" s="1312"/>
      <c r="CX75" s="1312"/>
      <c r="CY75" s="1312"/>
      <c r="CZ75" s="1312"/>
      <c r="DA75" s="1312"/>
      <c r="DB75" s="1312"/>
      <c r="DC75" s="1312"/>
    </row>
    <row r="76" spans="2:107" x14ac:dyDescent="0.15">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0"/>
      <c r="H77" s="1310"/>
      <c r="I77" s="1310"/>
      <c r="J77" s="1310"/>
      <c r="K77" s="1311"/>
      <c r="L77" s="1311"/>
      <c r="M77" s="1311"/>
      <c r="N77" s="1311"/>
      <c r="AN77" s="1316" t="s">
        <v>603</v>
      </c>
      <c r="AO77" s="1316"/>
      <c r="AP77" s="1316"/>
      <c r="AQ77" s="1316"/>
      <c r="AR77" s="1316"/>
      <c r="AS77" s="1316"/>
      <c r="AT77" s="1316"/>
      <c r="AU77" s="1316"/>
      <c r="AV77" s="1316"/>
      <c r="AW77" s="1316"/>
      <c r="AX77" s="1316"/>
      <c r="AY77" s="1316"/>
      <c r="AZ77" s="1316"/>
      <c r="BA77" s="1316"/>
      <c r="BB77" s="1315" t="s">
        <v>601</v>
      </c>
      <c r="BC77" s="1315"/>
      <c r="BD77" s="1315"/>
      <c r="BE77" s="1315"/>
      <c r="BF77" s="1315"/>
      <c r="BG77" s="1315"/>
      <c r="BH77" s="1315"/>
      <c r="BI77" s="1315"/>
      <c r="BJ77" s="1315"/>
      <c r="BK77" s="1315"/>
      <c r="BL77" s="1315"/>
      <c r="BM77" s="1315"/>
      <c r="BN77" s="1315"/>
      <c r="BO77" s="1315"/>
      <c r="BP77" s="1312">
        <v>56.8</v>
      </c>
      <c r="BQ77" s="1312"/>
      <c r="BR77" s="1312"/>
      <c r="BS77" s="1312"/>
      <c r="BT77" s="1312"/>
      <c r="BU77" s="1312"/>
      <c r="BV77" s="1312"/>
      <c r="BW77" s="1312"/>
      <c r="BX77" s="1312">
        <v>52.3</v>
      </c>
      <c r="BY77" s="1312"/>
      <c r="BZ77" s="1312"/>
      <c r="CA77" s="1312"/>
      <c r="CB77" s="1312"/>
      <c r="CC77" s="1312"/>
      <c r="CD77" s="1312"/>
      <c r="CE77" s="1312"/>
      <c r="CF77" s="1312">
        <v>55.4</v>
      </c>
      <c r="CG77" s="1312"/>
      <c r="CH77" s="1312"/>
      <c r="CI77" s="1312"/>
      <c r="CJ77" s="1312"/>
      <c r="CK77" s="1312"/>
      <c r="CL77" s="1312"/>
      <c r="CM77" s="1312"/>
      <c r="CN77" s="1312">
        <v>52.7</v>
      </c>
      <c r="CO77" s="1312"/>
      <c r="CP77" s="1312"/>
      <c r="CQ77" s="1312"/>
      <c r="CR77" s="1312"/>
      <c r="CS77" s="1312"/>
      <c r="CT77" s="1312"/>
      <c r="CU77" s="1312"/>
      <c r="CV77" s="1312">
        <v>49.7</v>
      </c>
      <c r="CW77" s="1312"/>
      <c r="CX77" s="1312"/>
      <c r="CY77" s="1312"/>
      <c r="CZ77" s="1312"/>
      <c r="DA77" s="1312"/>
      <c r="DB77" s="1312"/>
      <c r="DC77" s="1312"/>
    </row>
    <row r="78" spans="2:107"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606</v>
      </c>
      <c r="BC79" s="1315"/>
      <c r="BD79" s="1315"/>
      <c r="BE79" s="1315"/>
      <c r="BF79" s="1315"/>
      <c r="BG79" s="1315"/>
      <c r="BH79" s="1315"/>
      <c r="BI79" s="1315"/>
      <c r="BJ79" s="1315"/>
      <c r="BK79" s="1315"/>
      <c r="BL79" s="1315"/>
      <c r="BM79" s="1315"/>
      <c r="BN79" s="1315"/>
      <c r="BO79" s="1315"/>
      <c r="BP79" s="1312">
        <v>10.199999999999999</v>
      </c>
      <c r="BQ79" s="1312"/>
      <c r="BR79" s="1312"/>
      <c r="BS79" s="1312"/>
      <c r="BT79" s="1312"/>
      <c r="BU79" s="1312"/>
      <c r="BV79" s="1312"/>
      <c r="BW79" s="1312"/>
      <c r="BX79" s="1312">
        <v>10</v>
      </c>
      <c r="BY79" s="1312"/>
      <c r="BZ79" s="1312"/>
      <c r="CA79" s="1312"/>
      <c r="CB79" s="1312"/>
      <c r="CC79" s="1312"/>
      <c r="CD79" s="1312"/>
      <c r="CE79" s="1312"/>
      <c r="CF79" s="1312">
        <v>9.6999999999999993</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t4v15mFcp+OENVkaQ8QY9wHdoLhiNsXNOmj291+S6+VGNtcicuc6TatfVuFPiB5JAVWGgM0/N8Q5MUReJc8Qg==" saltValue="3vHmguMXWBn8VcPO/qE0x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j1XjZcn2ZqQPvjkn6RwKVTTptBJ8T9i1D1o51M5FNLewqc8mBEthEVMPASJi3KThhMsjOEZvURUJI0edR8sF1w==" saltValue="OTfT1yY1UvIakIroli/Z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XcnS0w4Udc5mjDdCn/6gbWKAtciU81bZ9z7ScP3SCOMskPypn7TNnZu/PAeLrX+9c7APasWJoCVm/kRRvuRW+w==" saltValue="BPNIjDGZHSBCsyKHigA4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114882</v>
      </c>
      <c r="E3" s="162"/>
      <c r="F3" s="163">
        <v>81768</v>
      </c>
      <c r="G3" s="164"/>
      <c r="H3" s="165"/>
    </row>
    <row r="4" spans="1:8" x14ac:dyDescent="0.15">
      <c r="A4" s="166"/>
      <c r="B4" s="167"/>
      <c r="C4" s="168"/>
      <c r="D4" s="169">
        <v>33980</v>
      </c>
      <c r="E4" s="170"/>
      <c r="F4" s="171">
        <v>37917</v>
      </c>
      <c r="G4" s="172"/>
      <c r="H4" s="173"/>
    </row>
    <row r="5" spans="1:8" x14ac:dyDescent="0.15">
      <c r="A5" s="154" t="s">
        <v>547</v>
      </c>
      <c r="B5" s="159"/>
      <c r="C5" s="160"/>
      <c r="D5" s="161">
        <v>69694</v>
      </c>
      <c r="E5" s="162"/>
      <c r="F5" s="163">
        <v>65876</v>
      </c>
      <c r="G5" s="164"/>
      <c r="H5" s="165"/>
    </row>
    <row r="6" spans="1:8" x14ac:dyDescent="0.15">
      <c r="A6" s="166"/>
      <c r="B6" s="167"/>
      <c r="C6" s="168"/>
      <c r="D6" s="169">
        <v>34146</v>
      </c>
      <c r="E6" s="170"/>
      <c r="F6" s="171">
        <v>36484</v>
      </c>
      <c r="G6" s="172"/>
      <c r="H6" s="173"/>
    </row>
    <row r="7" spans="1:8" x14ac:dyDescent="0.15">
      <c r="A7" s="154" t="s">
        <v>548</v>
      </c>
      <c r="B7" s="159"/>
      <c r="C7" s="160"/>
      <c r="D7" s="161">
        <v>63767</v>
      </c>
      <c r="E7" s="162"/>
      <c r="F7" s="163">
        <v>68468</v>
      </c>
      <c r="G7" s="164"/>
      <c r="H7" s="165"/>
    </row>
    <row r="8" spans="1:8" x14ac:dyDescent="0.15">
      <c r="A8" s="166"/>
      <c r="B8" s="167"/>
      <c r="C8" s="168"/>
      <c r="D8" s="169">
        <v>26054</v>
      </c>
      <c r="E8" s="170"/>
      <c r="F8" s="171">
        <v>34140</v>
      </c>
      <c r="G8" s="172"/>
      <c r="H8" s="173"/>
    </row>
    <row r="9" spans="1:8" x14ac:dyDescent="0.15">
      <c r="A9" s="154" t="s">
        <v>549</v>
      </c>
      <c r="B9" s="159"/>
      <c r="C9" s="160"/>
      <c r="D9" s="161">
        <v>60577</v>
      </c>
      <c r="E9" s="162"/>
      <c r="F9" s="163">
        <v>69729</v>
      </c>
      <c r="G9" s="164"/>
      <c r="H9" s="165"/>
    </row>
    <row r="10" spans="1:8" x14ac:dyDescent="0.15">
      <c r="A10" s="166"/>
      <c r="B10" s="167"/>
      <c r="C10" s="168"/>
      <c r="D10" s="169">
        <v>33331</v>
      </c>
      <c r="E10" s="170"/>
      <c r="F10" s="171">
        <v>38908</v>
      </c>
      <c r="G10" s="172"/>
      <c r="H10" s="173"/>
    </row>
    <row r="11" spans="1:8" x14ac:dyDescent="0.15">
      <c r="A11" s="154" t="s">
        <v>550</v>
      </c>
      <c r="B11" s="159"/>
      <c r="C11" s="160"/>
      <c r="D11" s="161">
        <v>60222</v>
      </c>
      <c r="E11" s="162"/>
      <c r="F11" s="163">
        <v>74581</v>
      </c>
      <c r="G11" s="164"/>
      <c r="H11" s="165"/>
    </row>
    <row r="12" spans="1:8" x14ac:dyDescent="0.15">
      <c r="A12" s="166"/>
      <c r="B12" s="167"/>
      <c r="C12" s="174"/>
      <c r="D12" s="169">
        <v>31339</v>
      </c>
      <c r="E12" s="170"/>
      <c r="F12" s="171">
        <v>41563</v>
      </c>
      <c r="G12" s="172"/>
      <c r="H12" s="173"/>
    </row>
    <row r="13" spans="1:8" x14ac:dyDescent="0.15">
      <c r="A13" s="154"/>
      <c r="B13" s="159"/>
      <c r="C13" s="175"/>
      <c r="D13" s="176">
        <v>73828</v>
      </c>
      <c r="E13" s="177"/>
      <c r="F13" s="178">
        <v>72084</v>
      </c>
      <c r="G13" s="179"/>
      <c r="H13" s="165"/>
    </row>
    <row r="14" spans="1:8" x14ac:dyDescent="0.15">
      <c r="A14" s="166"/>
      <c r="B14" s="167"/>
      <c r="C14" s="168"/>
      <c r="D14" s="169">
        <v>31770</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3.21</v>
      </c>
      <c r="C19" s="180">
        <f>ROUND(VALUE(SUBSTITUTE(実質収支比率等に係る経年分析!G$48,"▲","-")),2)</f>
        <v>0.94</v>
      </c>
      <c r="D19" s="180">
        <f>ROUND(VALUE(SUBSTITUTE(実質収支比率等に係る経年分析!H$48,"▲","-")),2)</f>
        <v>1.1599999999999999</v>
      </c>
      <c r="E19" s="180">
        <f>ROUND(VALUE(SUBSTITUTE(実質収支比率等に係る経年分析!I$48,"▲","-")),2)</f>
        <v>0.45</v>
      </c>
      <c r="F19" s="180">
        <f>ROUND(VALUE(SUBSTITUTE(実質収支比率等に係る経年分析!J$48,"▲","-")),2)</f>
        <v>0.72</v>
      </c>
    </row>
    <row r="20" spans="1:11" x14ac:dyDescent="0.15">
      <c r="A20" s="180" t="s">
        <v>54</v>
      </c>
      <c r="B20" s="180">
        <f>ROUND(VALUE(SUBSTITUTE(実質収支比率等に係る経年分析!F$47,"▲","-")),2)</f>
        <v>17.88</v>
      </c>
      <c r="C20" s="180">
        <f>ROUND(VALUE(SUBSTITUTE(実質収支比率等に係る経年分析!G$47,"▲","-")),2)</f>
        <v>18.940000000000001</v>
      </c>
      <c r="D20" s="180">
        <f>ROUND(VALUE(SUBSTITUTE(実質収支比率等に係る経年分析!H$47,"▲","-")),2)</f>
        <v>19.46</v>
      </c>
      <c r="E20" s="180">
        <f>ROUND(VALUE(SUBSTITUTE(実質収支比率等に係る経年分析!I$47,"▲","-")),2)</f>
        <v>13.91</v>
      </c>
      <c r="F20" s="180">
        <f>ROUND(VALUE(SUBSTITUTE(実質収支比率等に係る経年分析!J$47,"▲","-")),2)</f>
        <v>10.93</v>
      </c>
    </row>
    <row r="21" spans="1:11" x14ac:dyDescent="0.15">
      <c r="A21" s="180" t="s">
        <v>55</v>
      </c>
      <c r="B21" s="180">
        <f>IF(ISNUMBER(VALUE(SUBSTITUTE(実質収支比率等に係る経年分析!F$49,"▲","-"))),ROUND(VALUE(SUBSTITUTE(実質収支比率等に係る経年分析!F$49,"▲","-")),2),NA())</f>
        <v>1.79</v>
      </c>
      <c r="C21" s="180">
        <f>IF(ISNUMBER(VALUE(SUBSTITUTE(実質収支比率等に係る経年分析!G$49,"▲","-"))),ROUND(VALUE(SUBSTITUTE(実質収支比率等に係る経年分析!G$49,"▲","-")),2),NA())</f>
        <v>-2.86</v>
      </c>
      <c r="D21" s="180">
        <f>IF(ISNUMBER(VALUE(SUBSTITUTE(実質収支比率等に係る経年分析!H$49,"▲","-"))),ROUND(VALUE(SUBSTITUTE(実質収支比率等に係る経年分析!H$49,"▲","-")),2),NA())</f>
        <v>0.25</v>
      </c>
      <c r="E21" s="180">
        <f>IF(ISNUMBER(VALUE(SUBSTITUTE(実質収支比率等に係る経年分析!I$49,"▲","-"))),ROUND(VALUE(SUBSTITUTE(実質収支比率等に係る経年分析!I$49,"▲","-")),2),NA())</f>
        <v>-3.93</v>
      </c>
      <c r="F21" s="180">
        <f>IF(ISNUMBER(VALUE(SUBSTITUTE(実質収支比率等に係る経年分析!J$49,"▲","-"))),ROUND(VALUE(SUBSTITUTE(実質収支比率等に係る経年分析!J$49,"▲","-")),2),NA())</f>
        <v>-2.97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13.75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墓地公園整備事業特別会計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介護老人保健施設事業会計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1.1499999999999999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8.2200000000000006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2898</v>
      </c>
      <c r="E42" s="182"/>
      <c r="F42" s="182"/>
      <c r="G42" s="182">
        <f>'実質公債費比率（分子）の構造'!L$52</f>
        <v>2884</v>
      </c>
      <c r="H42" s="182"/>
      <c r="I42" s="182"/>
      <c r="J42" s="182">
        <f>'実質公債費比率（分子）の構造'!M$52</f>
        <v>2791</v>
      </c>
      <c r="K42" s="182"/>
      <c r="L42" s="182"/>
      <c r="M42" s="182">
        <f>'実質公債費比率（分子）の構造'!N$52</f>
        <v>2771</v>
      </c>
      <c r="N42" s="182"/>
      <c r="O42" s="182"/>
      <c r="P42" s="182">
        <f>'実質公債費比率（分子）の構造'!O$52</f>
        <v>2748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27</v>
      </c>
      <c r="C45" s="182"/>
      <c r="D45" s="182"/>
      <c r="E45" s="182">
        <f>'実質公債費比率（分子）の構造'!L$49</f>
        <v>27</v>
      </c>
      <c r="F45" s="182"/>
      <c r="G45" s="182"/>
      <c r="H45" s="182">
        <f>'実質公債費比率（分子）の構造'!M$49</f>
        <v>26</v>
      </c>
      <c r="I45" s="182"/>
      <c r="J45" s="182"/>
      <c r="K45" s="182">
        <f>'実質公債費比率（分子）の構造'!N$49</f>
        <v>23</v>
      </c>
      <c r="L45" s="182"/>
      <c r="M45" s="182"/>
      <c r="N45" s="182">
        <f>'実質公債費比率（分子）の構造'!O$49</f>
        <v>21</v>
      </c>
      <c r="O45" s="182"/>
      <c r="P45" s="182"/>
    </row>
    <row r="46" spans="1:16" x14ac:dyDescent="0.15">
      <c r="A46" s="182" t="s">
        <v>66</v>
      </c>
      <c r="B46" s="182">
        <f>'実質公債費比率（分子）の構造'!K$48</f>
        <v>1321</v>
      </c>
      <c r="C46" s="182"/>
      <c r="D46" s="182"/>
      <c r="E46" s="182">
        <f>'実質公債費比率（分子）の構造'!L$48</f>
        <v>1359</v>
      </c>
      <c r="F46" s="182"/>
      <c r="G46" s="182"/>
      <c r="H46" s="182">
        <f>'実質公債費比率（分子）の構造'!M$48</f>
        <v>1342</v>
      </c>
      <c r="I46" s="182"/>
      <c r="J46" s="182"/>
      <c r="K46" s="182">
        <f>'実質公債費比率（分子）の構造'!N$48</f>
        <v>1415</v>
      </c>
      <c r="L46" s="182"/>
      <c r="M46" s="182"/>
      <c r="N46" s="182">
        <f>'実質公債費比率（分子）の構造'!O$48</f>
        <v>1222</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2530</v>
      </c>
      <c r="C49" s="182"/>
      <c r="D49" s="182"/>
      <c r="E49" s="182">
        <f>'実質公債費比率（分子）の構造'!L$45</f>
        <v>2412</v>
      </c>
      <c r="F49" s="182"/>
      <c r="G49" s="182"/>
      <c r="H49" s="182">
        <f>'実質公債費比率（分子）の構造'!M$45</f>
        <v>2414</v>
      </c>
      <c r="I49" s="182"/>
      <c r="J49" s="182"/>
      <c r="K49" s="182">
        <f>'実質公債費比率（分子）の構造'!N$45</f>
        <v>2519</v>
      </c>
      <c r="L49" s="182"/>
      <c r="M49" s="182"/>
      <c r="N49" s="182">
        <f>'実質公債費比率（分子）の構造'!O$45</f>
        <v>2511</v>
      </c>
      <c r="O49" s="182"/>
      <c r="P49" s="182"/>
    </row>
    <row r="50" spans="1:16" x14ac:dyDescent="0.15">
      <c r="A50" s="182" t="s">
        <v>69</v>
      </c>
      <c r="B50" s="182" t="e">
        <f>NA()</f>
        <v>#N/A</v>
      </c>
      <c r="C50" s="182">
        <f>IF(ISNUMBER('実質公債費比率（分子）の構造'!K$53),'実質公債費比率（分子）の構造'!K$53,NA())</f>
        <v>981</v>
      </c>
      <c r="D50" s="182" t="e">
        <f>NA()</f>
        <v>#N/A</v>
      </c>
      <c r="E50" s="182" t="e">
        <f>NA()</f>
        <v>#N/A</v>
      </c>
      <c r="F50" s="182">
        <f>IF(ISNUMBER('実質公債費比率（分子）の構造'!L$53),'実質公債費比率（分子）の構造'!L$53,NA())</f>
        <v>915</v>
      </c>
      <c r="G50" s="182" t="e">
        <f>NA()</f>
        <v>#N/A</v>
      </c>
      <c r="H50" s="182" t="e">
        <f>NA()</f>
        <v>#N/A</v>
      </c>
      <c r="I50" s="182">
        <f>IF(ISNUMBER('実質公債費比率（分子）の構造'!M$53),'実質公債費比率（分子）の構造'!M$53,NA())</f>
        <v>992</v>
      </c>
      <c r="J50" s="182" t="e">
        <f>NA()</f>
        <v>#N/A</v>
      </c>
      <c r="K50" s="182" t="e">
        <f>NA()</f>
        <v>#N/A</v>
      </c>
      <c r="L50" s="182">
        <f>IF(ISNUMBER('実質公債費比率（分子）の構造'!N$53),'実質公債費比率（分子）の構造'!N$53,NA())</f>
        <v>1187</v>
      </c>
      <c r="M50" s="182" t="e">
        <f>NA()</f>
        <v>#N/A</v>
      </c>
      <c r="N50" s="182" t="e">
        <f>NA()</f>
        <v>#N/A</v>
      </c>
      <c r="O50" s="182">
        <f>IF(ISNUMBER('実質公債費比率（分子）の構造'!O$53),'実質公債費比率（分子）の構造'!O$53,NA())</f>
        <v>1007</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26185</v>
      </c>
      <c r="E56" s="181"/>
      <c r="F56" s="181"/>
      <c r="G56" s="181">
        <f>'将来負担比率（分子）の構造'!J$52</f>
        <v>26591</v>
      </c>
      <c r="H56" s="181"/>
      <c r="I56" s="181"/>
      <c r="J56" s="181">
        <f>'将来負担比率（分子）の構造'!K$52</f>
        <v>26442</v>
      </c>
      <c r="K56" s="181"/>
      <c r="L56" s="181"/>
      <c r="M56" s="181">
        <f>'将来負担比率（分子）の構造'!L$52</f>
        <v>26196</v>
      </c>
      <c r="N56" s="181"/>
      <c r="O56" s="181"/>
      <c r="P56" s="181">
        <f>'将来負担比率（分子）の構造'!M$52</f>
        <v>25507</v>
      </c>
    </row>
    <row r="57" spans="1:16" x14ac:dyDescent="0.15">
      <c r="A57" s="181" t="s">
        <v>41</v>
      </c>
      <c r="B57" s="181"/>
      <c r="C57" s="181"/>
      <c r="D57" s="181">
        <f>'将来負担比率（分子）の構造'!I$51</f>
        <v>6674</v>
      </c>
      <c r="E57" s="181"/>
      <c r="F57" s="181"/>
      <c r="G57" s="181">
        <f>'将来負担比率（分子）の構造'!J$51</f>
        <v>6735</v>
      </c>
      <c r="H57" s="181"/>
      <c r="I57" s="181"/>
      <c r="J57" s="181">
        <f>'将来負担比率（分子）の構造'!K$51</f>
        <v>7050</v>
      </c>
      <c r="K57" s="181"/>
      <c r="L57" s="181"/>
      <c r="M57" s="181">
        <f>'将来負担比率（分子）の構造'!L$51</f>
        <v>7409</v>
      </c>
      <c r="N57" s="181"/>
      <c r="O57" s="181"/>
      <c r="P57" s="181">
        <f>'将来負担比率（分子）の構造'!M$51</f>
        <v>7505</v>
      </c>
    </row>
    <row r="58" spans="1:16" x14ac:dyDescent="0.15">
      <c r="A58" s="181" t="s">
        <v>40</v>
      </c>
      <c r="B58" s="181"/>
      <c r="C58" s="181"/>
      <c r="D58" s="181">
        <f>'将来負担比率（分子）の構造'!I$50</f>
        <v>4261</v>
      </c>
      <c r="E58" s="181"/>
      <c r="F58" s="181"/>
      <c r="G58" s="181">
        <f>'将来負担比率（分子）の構造'!J$50</f>
        <v>4447</v>
      </c>
      <c r="H58" s="181"/>
      <c r="I58" s="181"/>
      <c r="J58" s="181">
        <f>'将来負担比率（分子）の構造'!K$50</f>
        <v>4635</v>
      </c>
      <c r="K58" s="181"/>
      <c r="L58" s="181"/>
      <c r="M58" s="181">
        <f>'将来負担比率（分子）の構造'!L$50</f>
        <v>4072</v>
      </c>
      <c r="N58" s="181"/>
      <c r="O58" s="181"/>
      <c r="P58" s="181">
        <f>'将来負担比率（分子）の構造'!M$50</f>
        <v>3481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3177</v>
      </c>
      <c r="C62" s="181"/>
      <c r="D62" s="181"/>
      <c r="E62" s="181">
        <f>'将来負担比率（分子）の構造'!J$45</f>
        <v>3175</v>
      </c>
      <c r="F62" s="181"/>
      <c r="G62" s="181"/>
      <c r="H62" s="181">
        <f>'将来負担比率（分子）の構造'!K$45</f>
        <v>3179</v>
      </c>
      <c r="I62" s="181"/>
      <c r="J62" s="181"/>
      <c r="K62" s="181">
        <f>'将来負担比率（分子）の構造'!L$45</f>
        <v>2982</v>
      </c>
      <c r="L62" s="181"/>
      <c r="M62" s="181"/>
      <c r="N62" s="181">
        <f>'将来負担比率（分子）の構造'!M$45</f>
        <v>2933</v>
      </c>
      <c r="O62" s="181"/>
      <c r="P62" s="181"/>
    </row>
    <row r="63" spans="1:16" x14ac:dyDescent="0.15">
      <c r="A63" s="181" t="s">
        <v>33</v>
      </c>
      <c r="B63" s="181">
        <f>'将来負担比率（分子）の構造'!I$44</f>
        <v>204</v>
      </c>
      <c r="C63" s="181"/>
      <c r="D63" s="181"/>
      <c r="E63" s="181">
        <f>'将来負担比率（分子）の構造'!J$44</f>
        <v>175</v>
      </c>
      <c r="F63" s="181"/>
      <c r="G63" s="181"/>
      <c r="H63" s="181">
        <f>'将来負担比率（分子）の構造'!K$44</f>
        <v>147</v>
      </c>
      <c r="I63" s="181"/>
      <c r="J63" s="181"/>
      <c r="K63" s="181">
        <f>'将来負担比率（分子）の構造'!L$44</f>
        <v>123</v>
      </c>
      <c r="L63" s="181"/>
      <c r="M63" s="181"/>
      <c r="N63" s="181">
        <f>'将来負担比率（分子）の構造'!M$44</f>
        <v>102</v>
      </c>
      <c r="O63" s="181"/>
      <c r="P63" s="181"/>
    </row>
    <row r="64" spans="1:16" x14ac:dyDescent="0.15">
      <c r="A64" s="181" t="s">
        <v>32</v>
      </c>
      <c r="B64" s="181">
        <f>'将来負担比率（分子）の構造'!I$43</f>
        <v>17735</v>
      </c>
      <c r="C64" s="181"/>
      <c r="D64" s="181"/>
      <c r="E64" s="181">
        <f>'将来負担比率（分子）の構造'!J$43</f>
        <v>17351</v>
      </c>
      <c r="F64" s="181"/>
      <c r="G64" s="181"/>
      <c r="H64" s="181">
        <f>'将来負担比率（分子）の構造'!K$43</f>
        <v>18315</v>
      </c>
      <c r="I64" s="181"/>
      <c r="J64" s="181"/>
      <c r="K64" s="181">
        <f>'将来負担比率（分子）の構造'!L$43</f>
        <v>17434</v>
      </c>
      <c r="L64" s="181"/>
      <c r="M64" s="181"/>
      <c r="N64" s="181">
        <f>'将来負担比率（分子）の構造'!M$43</f>
        <v>16213</v>
      </c>
      <c r="O64" s="181"/>
      <c r="P64" s="181"/>
    </row>
    <row r="65" spans="1:16" x14ac:dyDescent="0.15">
      <c r="A65" s="181" t="s">
        <v>31</v>
      </c>
      <c r="B65" s="181">
        <f>'将来負担比率（分子）の構造'!I$42</f>
        <v>3</v>
      </c>
      <c r="C65" s="181"/>
      <c r="D65" s="181"/>
      <c r="E65" s="181">
        <f>'将来負担比率（分子）の構造'!J$42</f>
        <v>1</v>
      </c>
      <c r="F65" s="181"/>
      <c r="G65" s="181"/>
      <c r="H65" s="181">
        <f>'将来負担比率（分子）の構造'!K$42</f>
        <v>2</v>
      </c>
      <c r="I65" s="181"/>
      <c r="J65" s="181"/>
      <c r="K65" s="181">
        <f>'将来負担比率（分子）の構造'!L$42</f>
        <v>5</v>
      </c>
      <c r="L65" s="181"/>
      <c r="M65" s="181"/>
      <c r="N65" s="181">
        <f>'将来負担比率（分子）の構造'!M$42</f>
        <v>4</v>
      </c>
      <c r="O65" s="181"/>
      <c r="P65" s="181"/>
    </row>
    <row r="66" spans="1:16" x14ac:dyDescent="0.15">
      <c r="A66" s="181" t="s">
        <v>30</v>
      </c>
      <c r="B66" s="181">
        <f>'将来負担比率（分子）の構造'!I$41</f>
        <v>30065</v>
      </c>
      <c r="C66" s="181"/>
      <c r="D66" s="181"/>
      <c r="E66" s="181">
        <f>'将来負担比率（分子）の構造'!J$41</f>
        <v>30274</v>
      </c>
      <c r="F66" s="181"/>
      <c r="G66" s="181"/>
      <c r="H66" s="181">
        <f>'将来負担比率（分子）の構造'!K$41</f>
        <v>30433</v>
      </c>
      <c r="I66" s="181"/>
      <c r="J66" s="181"/>
      <c r="K66" s="181">
        <f>'将来負担比率（分子）の構造'!L$41</f>
        <v>30183</v>
      </c>
      <c r="L66" s="181"/>
      <c r="M66" s="181"/>
      <c r="N66" s="181">
        <f>'将来負担比率（分子）の構造'!M$41</f>
        <v>30396</v>
      </c>
      <c r="O66" s="181"/>
      <c r="P66" s="181"/>
    </row>
    <row r="67" spans="1:16" x14ac:dyDescent="0.15">
      <c r="A67" s="181" t="s">
        <v>73</v>
      </c>
      <c r="B67" s="181" t="e">
        <f>NA()</f>
        <v>#N/A</v>
      </c>
      <c r="C67" s="181">
        <f>IF(ISNUMBER('将来負担比率（分子）の構造'!I$53), IF('将来負担比率（分子）の構造'!I$53 &lt; 0, 0, '将来負担比率（分子）の構造'!I$53), NA())</f>
        <v>14064</v>
      </c>
      <c r="D67" s="181" t="e">
        <f>NA()</f>
        <v>#N/A</v>
      </c>
      <c r="E67" s="181" t="e">
        <f>NA()</f>
        <v>#N/A</v>
      </c>
      <c r="F67" s="181">
        <f>IF(ISNUMBER('将来負担比率（分子）の構造'!J$53), IF('将来負担比率（分子）の構造'!J$53 &lt; 0, 0, '将来負担比率（分子）の構造'!J$53), NA())</f>
        <v>13202</v>
      </c>
      <c r="G67" s="181" t="e">
        <f>NA()</f>
        <v>#N/A</v>
      </c>
      <c r="H67" s="181" t="e">
        <f>NA()</f>
        <v>#N/A</v>
      </c>
      <c r="I67" s="181">
        <f>IF(ISNUMBER('将来負担比率（分子）の構造'!K$53), IF('将来負担比率（分子）の構造'!K$53 &lt; 0, 0, '将来負担比率（分子）の構造'!K$53), NA())</f>
        <v>13949</v>
      </c>
      <c r="J67" s="181" t="e">
        <f>NA()</f>
        <v>#N/A</v>
      </c>
      <c r="K67" s="181" t="e">
        <f>NA()</f>
        <v>#N/A</v>
      </c>
      <c r="L67" s="181">
        <f>IF(ISNUMBER('将来負担比率（分子）の構造'!L$53), IF('将来負担比率（分子）の構造'!L$53 &lt; 0, 0, '将来負担比率（分子）の構造'!L$53), NA())</f>
        <v>13050</v>
      </c>
      <c r="M67" s="181" t="e">
        <f>NA()</f>
        <v>#N/A</v>
      </c>
      <c r="N67" s="181" t="e">
        <f>NA()</f>
        <v>#N/A</v>
      </c>
      <c r="O67" s="181">
        <f>IF(ISNUMBER('将来負担比率（分子）の構造'!M$53), IF('将来負担比率（分子）の構造'!M$53 &lt; 0, 0, '将来負担比率（分子）の構造'!M$53), NA())</f>
        <v>13155</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2403</v>
      </c>
      <c r="C72" s="185">
        <f>基金残高に係る経年分析!G55</f>
        <v>1713</v>
      </c>
      <c r="D72" s="185">
        <f>基金残高に係る経年分析!H55</f>
        <v>1344</v>
      </c>
    </row>
    <row r="73" spans="1:16" x14ac:dyDescent="0.15">
      <c r="A73" s="184" t="s">
        <v>76</v>
      </c>
      <c r="B73" s="185">
        <f>基金残高に係る経年分析!F56</f>
        <v>350</v>
      </c>
      <c r="C73" s="185">
        <f>基金残高に係る経年分析!G56</f>
        <v>351</v>
      </c>
      <c r="D73" s="185">
        <f>基金残高に係る経年分析!H56</f>
        <v>351</v>
      </c>
    </row>
    <row r="74" spans="1:16" x14ac:dyDescent="0.15">
      <c r="A74" s="184" t="s">
        <v>77</v>
      </c>
      <c r="B74" s="185">
        <f>基金残高に係る経年分析!F57</f>
        <v>1668</v>
      </c>
      <c r="C74" s="185">
        <f>基金残高に係る経年分析!G57</f>
        <v>1633</v>
      </c>
      <c r="D74" s="185">
        <f>基金残高に係る経年分析!H57</f>
        <v>1708</v>
      </c>
    </row>
  </sheetData>
  <sheetProtection algorithmName="SHA-512" hashValue="FAEpx3T4B6VyQu3kxQEj4caeWu4wf254+fi84mSBPbOTbhm/NaOtvb92l4KOFsVsDSPFkJmfuSvqUChXxsb3kw==" saltValue="nIIbbpzDImdhCG5kd4PTY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8378604</v>
      </c>
      <c r="S5" s="673"/>
      <c r="T5" s="673"/>
      <c r="U5" s="673"/>
      <c r="V5" s="673"/>
      <c r="W5" s="673"/>
      <c r="X5" s="673"/>
      <c r="Y5" s="674"/>
      <c r="Z5" s="675">
        <v>40.4</v>
      </c>
      <c r="AA5" s="675"/>
      <c r="AB5" s="675"/>
      <c r="AC5" s="675"/>
      <c r="AD5" s="676">
        <v>7668142</v>
      </c>
      <c r="AE5" s="676"/>
      <c r="AF5" s="676"/>
      <c r="AG5" s="676"/>
      <c r="AH5" s="676"/>
      <c r="AI5" s="676"/>
      <c r="AJ5" s="676"/>
      <c r="AK5" s="676"/>
      <c r="AL5" s="677">
        <v>65.400000000000006</v>
      </c>
      <c r="AM5" s="678"/>
      <c r="AN5" s="678"/>
      <c r="AO5" s="679"/>
      <c r="AP5" s="669" t="s">
        <v>222</v>
      </c>
      <c r="AQ5" s="670"/>
      <c r="AR5" s="670"/>
      <c r="AS5" s="670"/>
      <c r="AT5" s="670"/>
      <c r="AU5" s="670"/>
      <c r="AV5" s="670"/>
      <c r="AW5" s="670"/>
      <c r="AX5" s="670"/>
      <c r="AY5" s="670"/>
      <c r="AZ5" s="670"/>
      <c r="BA5" s="670"/>
      <c r="BB5" s="670"/>
      <c r="BC5" s="670"/>
      <c r="BD5" s="670"/>
      <c r="BE5" s="670"/>
      <c r="BF5" s="671"/>
      <c r="BG5" s="683">
        <v>7749821</v>
      </c>
      <c r="BH5" s="684"/>
      <c r="BI5" s="684"/>
      <c r="BJ5" s="684"/>
      <c r="BK5" s="684"/>
      <c r="BL5" s="684"/>
      <c r="BM5" s="684"/>
      <c r="BN5" s="685"/>
      <c r="BO5" s="686">
        <v>92.5</v>
      </c>
      <c r="BP5" s="686"/>
      <c r="BQ5" s="686"/>
      <c r="BR5" s="686"/>
      <c r="BS5" s="687">
        <v>107752</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164772</v>
      </c>
      <c r="S6" s="684"/>
      <c r="T6" s="684"/>
      <c r="U6" s="684"/>
      <c r="V6" s="684"/>
      <c r="W6" s="684"/>
      <c r="X6" s="684"/>
      <c r="Y6" s="685"/>
      <c r="Z6" s="686">
        <v>0.8</v>
      </c>
      <c r="AA6" s="686"/>
      <c r="AB6" s="686"/>
      <c r="AC6" s="686"/>
      <c r="AD6" s="687">
        <v>164772</v>
      </c>
      <c r="AE6" s="687"/>
      <c r="AF6" s="687"/>
      <c r="AG6" s="687"/>
      <c r="AH6" s="687"/>
      <c r="AI6" s="687"/>
      <c r="AJ6" s="687"/>
      <c r="AK6" s="687"/>
      <c r="AL6" s="688">
        <v>1.4</v>
      </c>
      <c r="AM6" s="689"/>
      <c r="AN6" s="689"/>
      <c r="AO6" s="690"/>
      <c r="AP6" s="680" t="s">
        <v>227</v>
      </c>
      <c r="AQ6" s="681"/>
      <c r="AR6" s="681"/>
      <c r="AS6" s="681"/>
      <c r="AT6" s="681"/>
      <c r="AU6" s="681"/>
      <c r="AV6" s="681"/>
      <c r="AW6" s="681"/>
      <c r="AX6" s="681"/>
      <c r="AY6" s="681"/>
      <c r="AZ6" s="681"/>
      <c r="BA6" s="681"/>
      <c r="BB6" s="681"/>
      <c r="BC6" s="681"/>
      <c r="BD6" s="681"/>
      <c r="BE6" s="681"/>
      <c r="BF6" s="682"/>
      <c r="BG6" s="683">
        <v>7749821</v>
      </c>
      <c r="BH6" s="684"/>
      <c r="BI6" s="684"/>
      <c r="BJ6" s="684"/>
      <c r="BK6" s="684"/>
      <c r="BL6" s="684"/>
      <c r="BM6" s="684"/>
      <c r="BN6" s="685"/>
      <c r="BO6" s="686">
        <v>92.5</v>
      </c>
      <c r="BP6" s="686"/>
      <c r="BQ6" s="686"/>
      <c r="BR6" s="686"/>
      <c r="BS6" s="687">
        <v>107752</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196984</v>
      </c>
      <c r="CS6" s="684"/>
      <c r="CT6" s="684"/>
      <c r="CU6" s="684"/>
      <c r="CV6" s="684"/>
      <c r="CW6" s="684"/>
      <c r="CX6" s="684"/>
      <c r="CY6" s="685"/>
      <c r="CZ6" s="677">
        <v>1</v>
      </c>
      <c r="DA6" s="678"/>
      <c r="DB6" s="678"/>
      <c r="DC6" s="697"/>
      <c r="DD6" s="692" t="s">
        <v>125</v>
      </c>
      <c r="DE6" s="684"/>
      <c r="DF6" s="684"/>
      <c r="DG6" s="684"/>
      <c r="DH6" s="684"/>
      <c r="DI6" s="684"/>
      <c r="DJ6" s="684"/>
      <c r="DK6" s="684"/>
      <c r="DL6" s="684"/>
      <c r="DM6" s="684"/>
      <c r="DN6" s="684"/>
      <c r="DO6" s="684"/>
      <c r="DP6" s="685"/>
      <c r="DQ6" s="692">
        <v>196984</v>
      </c>
      <c r="DR6" s="684"/>
      <c r="DS6" s="684"/>
      <c r="DT6" s="684"/>
      <c r="DU6" s="684"/>
      <c r="DV6" s="684"/>
      <c r="DW6" s="684"/>
      <c r="DX6" s="684"/>
      <c r="DY6" s="684"/>
      <c r="DZ6" s="684"/>
      <c r="EA6" s="684"/>
      <c r="EB6" s="684"/>
      <c r="EC6" s="693"/>
    </row>
    <row r="7" spans="2:143" ht="11.25" customHeight="1" x14ac:dyDescent="0.15">
      <c r="B7" s="680" t="s">
        <v>229</v>
      </c>
      <c r="C7" s="681"/>
      <c r="D7" s="681"/>
      <c r="E7" s="681"/>
      <c r="F7" s="681"/>
      <c r="G7" s="681"/>
      <c r="H7" s="681"/>
      <c r="I7" s="681"/>
      <c r="J7" s="681"/>
      <c r="K7" s="681"/>
      <c r="L7" s="681"/>
      <c r="M7" s="681"/>
      <c r="N7" s="681"/>
      <c r="O7" s="681"/>
      <c r="P7" s="681"/>
      <c r="Q7" s="682"/>
      <c r="R7" s="683">
        <v>6382</v>
      </c>
      <c r="S7" s="684"/>
      <c r="T7" s="684"/>
      <c r="U7" s="684"/>
      <c r="V7" s="684"/>
      <c r="W7" s="684"/>
      <c r="X7" s="684"/>
      <c r="Y7" s="685"/>
      <c r="Z7" s="686">
        <v>0</v>
      </c>
      <c r="AA7" s="686"/>
      <c r="AB7" s="686"/>
      <c r="AC7" s="686"/>
      <c r="AD7" s="687">
        <v>6382</v>
      </c>
      <c r="AE7" s="687"/>
      <c r="AF7" s="687"/>
      <c r="AG7" s="687"/>
      <c r="AH7" s="687"/>
      <c r="AI7" s="687"/>
      <c r="AJ7" s="687"/>
      <c r="AK7" s="687"/>
      <c r="AL7" s="688">
        <v>0.1</v>
      </c>
      <c r="AM7" s="689"/>
      <c r="AN7" s="689"/>
      <c r="AO7" s="690"/>
      <c r="AP7" s="680" t="s">
        <v>230</v>
      </c>
      <c r="AQ7" s="681"/>
      <c r="AR7" s="681"/>
      <c r="AS7" s="681"/>
      <c r="AT7" s="681"/>
      <c r="AU7" s="681"/>
      <c r="AV7" s="681"/>
      <c r="AW7" s="681"/>
      <c r="AX7" s="681"/>
      <c r="AY7" s="681"/>
      <c r="AZ7" s="681"/>
      <c r="BA7" s="681"/>
      <c r="BB7" s="681"/>
      <c r="BC7" s="681"/>
      <c r="BD7" s="681"/>
      <c r="BE7" s="681"/>
      <c r="BF7" s="682"/>
      <c r="BG7" s="683">
        <v>2841440</v>
      </c>
      <c r="BH7" s="684"/>
      <c r="BI7" s="684"/>
      <c r="BJ7" s="684"/>
      <c r="BK7" s="684"/>
      <c r="BL7" s="684"/>
      <c r="BM7" s="684"/>
      <c r="BN7" s="685"/>
      <c r="BO7" s="686">
        <v>33.9</v>
      </c>
      <c r="BP7" s="686"/>
      <c r="BQ7" s="686"/>
      <c r="BR7" s="686"/>
      <c r="BS7" s="687">
        <v>107752</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1945059</v>
      </c>
      <c r="CS7" s="684"/>
      <c r="CT7" s="684"/>
      <c r="CU7" s="684"/>
      <c r="CV7" s="684"/>
      <c r="CW7" s="684"/>
      <c r="CX7" s="684"/>
      <c r="CY7" s="685"/>
      <c r="CZ7" s="686">
        <v>9.4</v>
      </c>
      <c r="DA7" s="686"/>
      <c r="DB7" s="686"/>
      <c r="DC7" s="686"/>
      <c r="DD7" s="692">
        <v>126671</v>
      </c>
      <c r="DE7" s="684"/>
      <c r="DF7" s="684"/>
      <c r="DG7" s="684"/>
      <c r="DH7" s="684"/>
      <c r="DI7" s="684"/>
      <c r="DJ7" s="684"/>
      <c r="DK7" s="684"/>
      <c r="DL7" s="684"/>
      <c r="DM7" s="684"/>
      <c r="DN7" s="684"/>
      <c r="DO7" s="684"/>
      <c r="DP7" s="685"/>
      <c r="DQ7" s="692">
        <v>1577959</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41289</v>
      </c>
      <c r="S8" s="684"/>
      <c r="T8" s="684"/>
      <c r="U8" s="684"/>
      <c r="V8" s="684"/>
      <c r="W8" s="684"/>
      <c r="X8" s="684"/>
      <c r="Y8" s="685"/>
      <c r="Z8" s="686">
        <v>0.2</v>
      </c>
      <c r="AA8" s="686"/>
      <c r="AB8" s="686"/>
      <c r="AC8" s="686"/>
      <c r="AD8" s="687">
        <v>41289</v>
      </c>
      <c r="AE8" s="687"/>
      <c r="AF8" s="687"/>
      <c r="AG8" s="687"/>
      <c r="AH8" s="687"/>
      <c r="AI8" s="687"/>
      <c r="AJ8" s="687"/>
      <c r="AK8" s="687"/>
      <c r="AL8" s="688">
        <v>0.4</v>
      </c>
      <c r="AM8" s="689"/>
      <c r="AN8" s="689"/>
      <c r="AO8" s="690"/>
      <c r="AP8" s="680" t="s">
        <v>233</v>
      </c>
      <c r="AQ8" s="681"/>
      <c r="AR8" s="681"/>
      <c r="AS8" s="681"/>
      <c r="AT8" s="681"/>
      <c r="AU8" s="681"/>
      <c r="AV8" s="681"/>
      <c r="AW8" s="681"/>
      <c r="AX8" s="681"/>
      <c r="AY8" s="681"/>
      <c r="AZ8" s="681"/>
      <c r="BA8" s="681"/>
      <c r="BB8" s="681"/>
      <c r="BC8" s="681"/>
      <c r="BD8" s="681"/>
      <c r="BE8" s="681"/>
      <c r="BF8" s="682"/>
      <c r="BG8" s="683">
        <v>81224</v>
      </c>
      <c r="BH8" s="684"/>
      <c r="BI8" s="684"/>
      <c r="BJ8" s="684"/>
      <c r="BK8" s="684"/>
      <c r="BL8" s="684"/>
      <c r="BM8" s="684"/>
      <c r="BN8" s="685"/>
      <c r="BO8" s="686">
        <v>1</v>
      </c>
      <c r="BP8" s="686"/>
      <c r="BQ8" s="686"/>
      <c r="BR8" s="686"/>
      <c r="BS8" s="692" t="s">
        <v>125</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6181929</v>
      </c>
      <c r="CS8" s="684"/>
      <c r="CT8" s="684"/>
      <c r="CU8" s="684"/>
      <c r="CV8" s="684"/>
      <c r="CW8" s="684"/>
      <c r="CX8" s="684"/>
      <c r="CY8" s="685"/>
      <c r="CZ8" s="686">
        <v>29.9</v>
      </c>
      <c r="DA8" s="686"/>
      <c r="DB8" s="686"/>
      <c r="DC8" s="686"/>
      <c r="DD8" s="692">
        <v>43910</v>
      </c>
      <c r="DE8" s="684"/>
      <c r="DF8" s="684"/>
      <c r="DG8" s="684"/>
      <c r="DH8" s="684"/>
      <c r="DI8" s="684"/>
      <c r="DJ8" s="684"/>
      <c r="DK8" s="684"/>
      <c r="DL8" s="684"/>
      <c r="DM8" s="684"/>
      <c r="DN8" s="684"/>
      <c r="DO8" s="684"/>
      <c r="DP8" s="685"/>
      <c r="DQ8" s="692">
        <v>3486260</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22039</v>
      </c>
      <c r="S9" s="684"/>
      <c r="T9" s="684"/>
      <c r="U9" s="684"/>
      <c r="V9" s="684"/>
      <c r="W9" s="684"/>
      <c r="X9" s="684"/>
      <c r="Y9" s="685"/>
      <c r="Z9" s="686">
        <v>0.1</v>
      </c>
      <c r="AA9" s="686"/>
      <c r="AB9" s="686"/>
      <c r="AC9" s="686"/>
      <c r="AD9" s="687">
        <v>22039</v>
      </c>
      <c r="AE9" s="687"/>
      <c r="AF9" s="687"/>
      <c r="AG9" s="687"/>
      <c r="AH9" s="687"/>
      <c r="AI9" s="687"/>
      <c r="AJ9" s="687"/>
      <c r="AK9" s="687"/>
      <c r="AL9" s="688">
        <v>0.2</v>
      </c>
      <c r="AM9" s="689"/>
      <c r="AN9" s="689"/>
      <c r="AO9" s="690"/>
      <c r="AP9" s="680" t="s">
        <v>236</v>
      </c>
      <c r="AQ9" s="681"/>
      <c r="AR9" s="681"/>
      <c r="AS9" s="681"/>
      <c r="AT9" s="681"/>
      <c r="AU9" s="681"/>
      <c r="AV9" s="681"/>
      <c r="AW9" s="681"/>
      <c r="AX9" s="681"/>
      <c r="AY9" s="681"/>
      <c r="AZ9" s="681"/>
      <c r="BA9" s="681"/>
      <c r="BB9" s="681"/>
      <c r="BC9" s="681"/>
      <c r="BD9" s="681"/>
      <c r="BE9" s="681"/>
      <c r="BF9" s="682"/>
      <c r="BG9" s="683">
        <v>2145977</v>
      </c>
      <c r="BH9" s="684"/>
      <c r="BI9" s="684"/>
      <c r="BJ9" s="684"/>
      <c r="BK9" s="684"/>
      <c r="BL9" s="684"/>
      <c r="BM9" s="684"/>
      <c r="BN9" s="685"/>
      <c r="BO9" s="686">
        <v>25.6</v>
      </c>
      <c r="BP9" s="686"/>
      <c r="BQ9" s="686"/>
      <c r="BR9" s="686"/>
      <c r="BS9" s="692" t="s">
        <v>125</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2256554</v>
      </c>
      <c r="CS9" s="684"/>
      <c r="CT9" s="684"/>
      <c r="CU9" s="684"/>
      <c r="CV9" s="684"/>
      <c r="CW9" s="684"/>
      <c r="CX9" s="684"/>
      <c r="CY9" s="685"/>
      <c r="CZ9" s="686">
        <v>10.9</v>
      </c>
      <c r="DA9" s="686"/>
      <c r="DB9" s="686"/>
      <c r="DC9" s="686"/>
      <c r="DD9" s="692">
        <v>212706</v>
      </c>
      <c r="DE9" s="684"/>
      <c r="DF9" s="684"/>
      <c r="DG9" s="684"/>
      <c r="DH9" s="684"/>
      <c r="DI9" s="684"/>
      <c r="DJ9" s="684"/>
      <c r="DK9" s="684"/>
      <c r="DL9" s="684"/>
      <c r="DM9" s="684"/>
      <c r="DN9" s="684"/>
      <c r="DO9" s="684"/>
      <c r="DP9" s="685"/>
      <c r="DQ9" s="692">
        <v>1843302</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125</v>
      </c>
      <c r="AA10" s="686"/>
      <c r="AB10" s="686"/>
      <c r="AC10" s="686"/>
      <c r="AD10" s="687" t="s">
        <v>239</v>
      </c>
      <c r="AE10" s="687"/>
      <c r="AF10" s="687"/>
      <c r="AG10" s="687"/>
      <c r="AH10" s="687"/>
      <c r="AI10" s="687"/>
      <c r="AJ10" s="687"/>
      <c r="AK10" s="687"/>
      <c r="AL10" s="688" t="s">
        <v>177</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158227</v>
      </c>
      <c r="BH10" s="684"/>
      <c r="BI10" s="684"/>
      <c r="BJ10" s="684"/>
      <c r="BK10" s="684"/>
      <c r="BL10" s="684"/>
      <c r="BM10" s="684"/>
      <c r="BN10" s="685"/>
      <c r="BO10" s="686">
        <v>1.9</v>
      </c>
      <c r="BP10" s="686"/>
      <c r="BQ10" s="686"/>
      <c r="BR10" s="686"/>
      <c r="BS10" s="692">
        <v>26353</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34771</v>
      </c>
      <c r="CS10" s="684"/>
      <c r="CT10" s="684"/>
      <c r="CU10" s="684"/>
      <c r="CV10" s="684"/>
      <c r="CW10" s="684"/>
      <c r="CX10" s="684"/>
      <c r="CY10" s="685"/>
      <c r="CZ10" s="686">
        <v>0.2</v>
      </c>
      <c r="DA10" s="686"/>
      <c r="DB10" s="686"/>
      <c r="DC10" s="686"/>
      <c r="DD10" s="692">
        <v>4180</v>
      </c>
      <c r="DE10" s="684"/>
      <c r="DF10" s="684"/>
      <c r="DG10" s="684"/>
      <c r="DH10" s="684"/>
      <c r="DI10" s="684"/>
      <c r="DJ10" s="684"/>
      <c r="DK10" s="684"/>
      <c r="DL10" s="684"/>
      <c r="DM10" s="684"/>
      <c r="DN10" s="684"/>
      <c r="DO10" s="684"/>
      <c r="DP10" s="685"/>
      <c r="DQ10" s="692">
        <v>18771</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811951</v>
      </c>
      <c r="S11" s="684"/>
      <c r="T11" s="684"/>
      <c r="U11" s="684"/>
      <c r="V11" s="684"/>
      <c r="W11" s="684"/>
      <c r="X11" s="684"/>
      <c r="Y11" s="685"/>
      <c r="Z11" s="688">
        <v>3.9</v>
      </c>
      <c r="AA11" s="689"/>
      <c r="AB11" s="689"/>
      <c r="AC11" s="701"/>
      <c r="AD11" s="692">
        <v>811951</v>
      </c>
      <c r="AE11" s="684"/>
      <c r="AF11" s="684"/>
      <c r="AG11" s="684"/>
      <c r="AH11" s="684"/>
      <c r="AI11" s="684"/>
      <c r="AJ11" s="684"/>
      <c r="AK11" s="685"/>
      <c r="AL11" s="688">
        <v>6.9</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456012</v>
      </c>
      <c r="BH11" s="684"/>
      <c r="BI11" s="684"/>
      <c r="BJ11" s="684"/>
      <c r="BK11" s="684"/>
      <c r="BL11" s="684"/>
      <c r="BM11" s="684"/>
      <c r="BN11" s="685"/>
      <c r="BO11" s="686">
        <v>5.4</v>
      </c>
      <c r="BP11" s="686"/>
      <c r="BQ11" s="686"/>
      <c r="BR11" s="686"/>
      <c r="BS11" s="692">
        <v>81399</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407997</v>
      </c>
      <c r="CS11" s="684"/>
      <c r="CT11" s="684"/>
      <c r="CU11" s="684"/>
      <c r="CV11" s="684"/>
      <c r="CW11" s="684"/>
      <c r="CX11" s="684"/>
      <c r="CY11" s="685"/>
      <c r="CZ11" s="686">
        <v>2</v>
      </c>
      <c r="DA11" s="686"/>
      <c r="DB11" s="686"/>
      <c r="DC11" s="686"/>
      <c r="DD11" s="692">
        <v>178756</v>
      </c>
      <c r="DE11" s="684"/>
      <c r="DF11" s="684"/>
      <c r="DG11" s="684"/>
      <c r="DH11" s="684"/>
      <c r="DI11" s="684"/>
      <c r="DJ11" s="684"/>
      <c r="DK11" s="684"/>
      <c r="DL11" s="684"/>
      <c r="DM11" s="684"/>
      <c r="DN11" s="684"/>
      <c r="DO11" s="684"/>
      <c r="DP11" s="685"/>
      <c r="DQ11" s="692">
        <v>213059</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14146</v>
      </c>
      <c r="S12" s="684"/>
      <c r="T12" s="684"/>
      <c r="U12" s="684"/>
      <c r="V12" s="684"/>
      <c r="W12" s="684"/>
      <c r="X12" s="684"/>
      <c r="Y12" s="685"/>
      <c r="Z12" s="686">
        <v>0.1</v>
      </c>
      <c r="AA12" s="686"/>
      <c r="AB12" s="686"/>
      <c r="AC12" s="686"/>
      <c r="AD12" s="687">
        <v>14146</v>
      </c>
      <c r="AE12" s="687"/>
      <c r="AF12" s="687"/>
      <c r="AG12" s="687"/>
      <c r="AH12" s="687"/>
      <c r="AI12" s="687"/>
      <c r="AJ12" s="687"/>
      <c r="AK12" s="687"/>
      <c r="AL12" s="688">
        <v>0.1</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4456527</v>
      </c>
      <c r="BH12" s="684"/>
      <c r="BI12" s="684"/>
      <c r="BJ12" s="684"/>
      <c r="BK12" s="684"/>
      <c r="BL12" s="684"/>
      <c r="BM12" s="684"/>
      <c r="BN12" s="685"/>
      <c r="BO12" s="686">
        <v>53.2</v>
      </c>
      <c r="BP12" s="686"/>
      <c r="BQ12" s="686"/>
      <c r="BR12" s="686"/>
      <c r="BS12" s="692" t="s">
        <v>177</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565395</v>
      </c>
      <c r="CS12" s="684"/>
      <c r="CT12" s="684"/>
      <c r="CU12" s="684"/>
      <c r="CV12" s="684"/>
      <c r="CW12" s="684"/>
      <c r="CX12" s="684"/>
      <c r="CY12" s="685"/>
      <c r="CZ12" s="686">
        <v>2.7</v>
      </c>
      <c r="DA12" s="686"/>
      <c r="DB12" s="686"/>
      <c r="DC12" s="686"/>
      <c r="DD12" s="692">
        <v>5308</v>
      </c>
      <c r="DE12" s="684"/>
      <c r="DF12" s="684"/>
      <c r="DG12" s="684"/>
      <c r="DH12" s="684"/>
      <c r="DI12" s="684"/>
      <c r="DJ12" s="684"/>
      <c r="DK12" s="684"/>
      <c r="DL12" s="684"/>
      <c r="DM12" s="684"/>
      <c r="DN12" s="684"/>
      <c r="DO12" s="684"/>
      <c r="DP12" s="685"/>
      <c r="DQ12" s="692">
        <v>345665</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125</v>
      </c>
      <c r="S13" s="684"/>
      <c r="T13" s="684"/>
      <c r="U13" s="684"/>
      <c r="V13" s="684"/>
      <c r="W13" s="684"/>
      <c r="X13" s="684"/>
      <c r="Y13" s="685"/>
      <c r="Z13" s="686" t="s">
        <v>125</v>
      </c>
      <c r="AA13" s="686"/>
      <c r="AB13" s="686"/>
      <c r="AC13" s="686"/>
      <c r="AD13" s="687" t="s">
        <v>125</v>
      </c>
      <c r="AE13" s="687"/>
      <c r="AF13" s="687"/>
      <c r="AG13" s="687"/>
      <c r="AH13" s="687"/>
      <c r="AI13" s="687"/>
      <c r="AJ13" s="687"/>
      <c r="AK13" s="687"/>
      <c r="AL13" s="688" t="s">
        <v>125</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4431625</v>
      </c>
      <c r="BH13" s="684"/>
      <c r="BI13" s="684"/>
      <c r="BJ13" s="684"/>
      <c r="BK13" s="684"/>
      <c r="BL13" s="684"/>
      <c r="BM13" s="684"/>
      <c r="BN13" s="685"/>
      <c r="BO13" s="686">
        <v>52.9</v>
      </c>
      <c r="BP13" s="686"/>
      <c r="BQ13" s="686"/>
      <c r="BR13" s="686"/>
      <c r="BS13" s="692" t="s">
        <v>239</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2854157</v>
      </c>
      <c r="CS13" s="684"/>
      <c r="CT13" s="684"/>
      <c r="CU13" s="684"/>
      <c r="CV13" s="684"/>
      <c r="CW13" s="684"/>
      <c r="CX13" s="684"/>
      <c r="CY13" s="685"/>
      <c r="CZ13" s="686">
        <v>13.8</v>
      </c>
      <c r="DA13" s="686"/>
      <c r="DB13" s="686"/>
      <c r="DC13" s="686"/>
      <c r="DD13" s="692">
        <v>1235134</v>
      </c>
      <c r="DE13" s="684"/>
      <c r="DF13" s="684"/>
      <c r="DG13" s="684"/>
      <c r="DH13" s="684"/>
      <c r="DI13" s="684"/>
      <c r="DJ13" s="684"/>
      <c r="DK13" s="684"/>
      <c r="DL13" s="684"/>
      <c r="DM13" s="684"/>
      <c r="DN13" s="684"/>
      <c r="DO13" s="684"/>
      <c r="DP13" s="685"/>
      <c r="DQ13" s="692">
        <v>1766222</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33896</v>
      </c>
      <c r="S14" s="684"/>
      <c r="T14" s="684"/>
      <c r="U14" s="684"/>
      <c r="V14" s="684"/>
      <c r="W14" s="684"/>
      <c r="X14" s="684"/>
      <c r="Y14" s="685"/>
      <c r="Z14" s="686">
        <v>0.2</v>
      </c>
      <c r="AA14" s="686"/>
      <c r="AB14" s="686"/>
      <c r="AC14" s="686"/>
      <c r="AD14" s="687">
        <v>33896</v>
      </c>
      <c r="AE14" s="687"/>
      <c r="AF14" s="687"/>
      <c r="AG14" s="687"/>
      <c r="AH14" s="687"/>
      <c r="AI14" s="687"/>
      <c r="AJ14" s="687"/>
      <c r="AK14" s="687"/>
      <c r="AL14" s="688">
        <v>0.3</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136766</v>
      </c>
      <c r="BH14" s="684"/>
      <c r="BI14" s="684"/>
      <c r="BJ14" s="684"/>
      <c r="BK14" s="684"/>
      <c r="BL14" s="684"/>
      <c r="BM14" s="684"/>
      <c r="BN14" s="685"/>
      <c r="BO14" s="686">
        <v>1.6</v>
      </c>
      <c r="BP14" s="686"/>
      <c r="BQ14" s="686"/>
      <c r="BR14" s="686"/>
      <c r="BS14" s="692" t="s">
        <v>125</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1065100</v>
      </c>
      <c r="CS14" s="684"/>
      <c r="CT14" s="684"/>
      <c r="CU14" s="684"/>
      <c r="CV14" s="684"/>
      <c r="CW14" s="684"/>
      <c r="CX14" s="684"/>
      <c r="CY14" s="685"/>
      <c r="CZ14" s="686">
        <v>5.2</v>
      </c>
      <c r="DA14" s="686"/>
      <c r="DB14" s="686"/>
      <c r="DC14" s="686"/>
      <c r="DD14" s="692">
        <v>126142</v>
      </c>
      <c r="DE14" s="684"/>
      <c r="DF14" s="684"/>
      <c r="DG14" s="684"/>
      <c r="DH14" s="684"/>
      <c r="DI14" s="684"/>
      <c r="DJ14" s="684"/>
      <c r="DK14" s="684"/>
      <c r="DL14" s="684"/>
      <c r="DM14" s="684"/>
      <c r="DN14" s="684"/>
      <c r="DO14" s="684"/>
      <c r="DP14" s="685"/>
      <c r="DQ14" s="692">
        <v>623017</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125</v>
      </c>
      <c r="S15" s="684"/>
      <c r="T15" s="684"/>
      <c r="U15" s="684"/>
      <c r="V15" s="684"/>
      <c r="W15" s="684"/>
      <c r="X15" s="684"/>
      <c r="Y15" s="685"/>
      <c r="Z15" s="686" t="s">
        <v>125</v>
      </c>
      <c r="AA15" s="686"/>
      <c r="AB15" s="686"/>
      <c r="AC15" s="686"/>
      <c r="AD15" s="687" t="s">
        <v>125</v>
      </c>
      <c r="AE15" s="687"/>
      <c r="AF15" s="687"/>
      <c r="AG15" s="687"/>
      <c r="AH15" s="687"/>
      <c r="AI15" s="687"/>
      <c r="AJ15" s="687"/>
      <c r="AK15" s="687"/>
      <c r="AL15" s="688" t="s">
        <v>125</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315088</v>
      </c>
      <c r="BH15" s="684"/>
      <c r="BI15" s="684"/>
      <c r="BJ15" s="684"/>
      <c r="BK15" s="684"/>
      <c r="BL15" s="684"/>
      <c r="BM15" s="684"/>
      <c r="BN15" s="685"/>
      <c r="BO15" s="686">
        <v>3.8</v>
      </c>
      <c r="BP15" s="686"/>
      <c r="BQ15" s="686"/>
      <c r="BR15" s="686"/>
      <c r="BS15" s="692" t="s">
        <v>125</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2664275</v>
      </c>
      <c r="CS15" s="684"/>
      <c r="CT15" s="684"/>
      <c r="CU15" s="684"/>
      <c r="CV15" s="684"/>
      <c r="CW15" s="684"/>
      <c r="CX15" s="684"/>
      <c r="CY15" s="685"/>
      <c r="CZ15" s="686">
        <v>12.9</v>
      </c>
      <c r="DA15" s="686"/>
      <c r="DB15" s="686"/>
      <c r="DC15" s="686"/>
      <c r="DD15" s="692">
        <v>921166</v>
      </c>
      <c r="DE15" s="684"/>
      <c r="DF15" s="684"/>
      <c r="DG15" s="684"/>
      <c r="DH15" s="684"/>
      <c r="DI15" s="684"/>
      <c r="DJ15" s="684"/>
      <c r="DK15" s="684"/>
      <c r="DL15" s="684"/>
      <c r="DM15" s="684"/>
      <c r="DN15" s="684"/>
      <c r="DO15" s="684"/>
      <c r="DP15" s="685"/>
      <c r="DQ15" s="692">
        <v>1772680</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9546</v>
      </c>
      <c r="S16" s="684"/>
      <c r="T16" s="684"/>
      <c r="U16" s="684"/>
      <c r="V16" s="684"/>
      <c r="W16" s="684"/>
      <c r="X16" s="684"/>
      <c r="Y16" s="685"/>
      <c r="Z16" s="686">
        <v>0</v>
      </c>
      <c r="AA16" s="686"/>
      <c r="AB16" s="686"/>
      <c r="AC16" s="686"/>
      <c r="AD16" s="687">
        <v>9546</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125</v>
      </c>
      <c r="BH16" s="684"/>
      <c r="BI16" s="684"/>
      <c r="BJ16" s="684"/>
      <c r="BK16" s="684"/>
      <c r="BL16" s="684"/>
      <c r="BM16" s="684"/>
      <c r="BN16" s="685"/>
      <c r="BO16" s="686" t="s">
        <v>125</v>
      </c>
      <c r="BP16" s="686"/>
      <c r="BQ16" s="686"/>
      <c r="BR16" s="686"/>
      <c r="BS16" s="692" t="s">
        <v>125</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t="s">
        <v>239</v>
      </c>
      <c r="CS16" s="684"/>
      <c r="CT16" s="684"/>
      <c r="CU16" s="684"/>
      <c r="CV16" s="684"/>
      <c r="CW16" s="684"/>
      <c r="CX16" s="684"/>
      <c r="CY16" s="685"/>
      <c r="CZ16" s="686" t="s">
        <v>125</v>
      </c>
      <c r="DA16" s="686"/>
      <c r="DB16" s="686"/>
      <c r="DC16" s="686"/>
      <c r="DD16" s="692" t="s">
        <v>125</v>
      </c>
      <c r="DE16" s="684"/>
      <c r="DF16" s="684"/>
      <c r="DG16" s="684"/>
      <c r="DH16" s="684"/>
      <c r="DI16" s="684"/>
      <c r="DJ16" s="684"/>
      <c r="DK16" s="684"/>
      <c r="DL16" s="684"/>
      <c r="DM16" s="684"/>
      <c r="DN16" s="684"/>
      <c r="DO16" s="684"/>
      <c r="DP16" s="685"/>
      <c r="DQ16" s="692" t="s">
        <v>125</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137134</v>
      </c>
      <c r="S17" s="684"/>
      <c r="T17" s="684"/>
      <c r="U17" s="684"/>
      <c r="V17" s="684"/>
      <c r="W17" s="684"/>
      <c r="X17" s="684"/>
      <c r="Y17" s="685"/>
      <c r="Z17" s="686">
        <v>0.7</v>
      </c>
      <c r="AA17" s="686"/>
      <c r="AB17" s="686"/>
      <c r="AC17" s="686"/>
      <c r="AD17" s="687">
        <v>137134</v>
      </c>
      <c r="AE17" s="687"/>
      <c r="AF17" s="687"/>
      <c r="AG17" s="687"/>
      <c r="AH17" s="687"/>
      <c r="AI17" s="687"/>
      <c r="AJ17" s="687"/>
      <c r="AK17" s="687"/>
      <c r="AL17" s="688">
        <v>1.2</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125</v>
      </c>
      <c r="BH17" s="684"/>
      <c r="BI17" s="684"/>
      <c r="BJ17" s="684"/>
      <c r="BK17" s="684"/>
      <c r="BL17" s="684"/>
      <c r="BM17" s="684"/>
      <c r="BN17" s="685"/>
      <c r="BO17" s="686" t="s">
        <v>125</v>
      </c>
      <c r="BP17" s="686"/>
      <c r="BQ17" s="686"/>
      <c r="BR17" s="686"/>
      <c r="BS17" s="692" t="s">
        <v>177</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2494026</v>
      </c>
      <c r="CS17" s="684"/>
      <c r="CT17" s="684"/>
      <c r="CU17" s="684"/>
      <c r="CV17" s="684"/>
      <c r="CW17" s="684"/>
      <c r="CX17" s="684"/>
      <c r="CY17" s="685"/>
      <c r="CZ17" s="686">
        <v>12.1</v>
      </c>
      <c r="DA17" s="686"/>
      <c r="DB17" s="686"/>
      <c r="DC17" s="686"/>
      <c r="DD17" s="692" t="s">
        <v>125</v>
      </c>
      <c r="DE17" s="684"/>
      <c r="DF17" s="684"/>
      <c r="DG17" s="684"/>
      <c r="DH17" s="684"/>
      <c r="DI17" s="684"/>
      <c r="DJ17" s="684"/>
      <c r="DK17" s="684"/>
      <c r="DL17" s="684"/>
      <c r="DM17" s="684"/>
      <c r="DN17" s="684"/>
      <c r="DO17" s="684"/>
      <c r="DP17" s="685"/>
      <c r="DQ17" s="692">
        <v>2440546</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42707</v>
      </c>
      <c r="S18" s="684"/>
      <c r="T18" s="684"/>
      <c r="U18" s="684"/>
      <c r="V18" s="684"/>
      <c r="W18" s="684"/>
      <c r="X18" s="684"/>
      <c r="Y18" s="685"/>
      <c r="Z18" s="686">
        <v>0.2</v>
      </c>
      <c r="AA18" s="686"/>
      <c r="AB18" s="686"/>
      <c r="AC18" s="686"/>
      <c r="AD18" s="687">
        <v>42707</v>
      </c>
      <c r="AE18" s="687"/>
      <c r="AF18" s="687"/>
      <c r="AG18" s="687"/>
      <c r="AH18" s="687"/>
      <c r="AI18" s="687"/>
      <c r="AJ18" s="687"/>
      <c r="AK18" s="687"/>
      <c r="AL18" s="688">
        <v>0.4</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125</v>
      </c>
      <c r="BH18" s="684"/>
      <c r="BI18" s="684"/>
      <c r="BJ18" s="684"/>
      <c r="BK18" s="684"/>
      <c r="BL18" s="684"/>
      <c r="BM18" s="684"/>
      <c r="BN18" s="685"/>
      <c r="BO18" s="686" t="s">
        <v>239</v>
      </c>
      <c r="BP18" s="686"/>
      <c r="BQ18" s="686"/>
      <c r="BR18" s="686"/>
      <c r="BS18" s="692" t="s">
        <v>125</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177</v>
      </c>
      <c r="CS18" s="684"/>
      <c r="CT18" s="684"/>
      <c r="CU18" s="684"/>
      <c r="CV18" s="684"/>
      <c r="CW18" s="684"/>
      <c r="CX18" s="684"/>
      <c r="CY18" s="685"/>
      <c r="CZ18" s="686" t="s">
        <v>125</v>
      </c>
      <c r="DA18" s="686"/>
      <c r="DB18" s="686"/>
      <c r="DC18" s="686"/>
      <c r="DD18" s="692" t="s">
        <v>177</v>
      </c>
      <c r="DE18" s="684"/>
      <c r="DF18" s="684"/>
      <c r="DG18" s="684"/>
      <c r="DH18" s="684"/>
      <c r="DI18" s="684"/>
      <c r="DJ18" s="684"/>
      <c r="DK18" s="684"/>
      <c r="DL18" s="684"/>
      <c r="DM18" s="684"/>
      <c r="DN18" s="684"/>
      <c r="DO18" s="684"/>
      <c r="DP18" s="685"/>
      <c r="DQ18" s="692" t="s">
        <v>125</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6002</v>
      </c>
      <c r="S19" s="684"/>
      <c r="T19" s="684"/>
      <c r="U19" s="684"/>
      <c r="V19" s="684"/>
      <c r="W19" s="684"/>
      <c r="X19" s="684"/>
      <c r="Y19" s="685"/>
      <c r="Z19" s="686">
        <v>0</v>
      </c>
      <c r="AA19" s="686"/>
      <c r="AB19" s="686"/>
      <c r="AC19" s="686"/>
      <c r="AD19" s="687">
        <v>6002</v>
      </c>
      <c r="AE19" s="687"/>
      <c r="AF19" s="687"/>
      <c r="AG19" s="687"/>
      <c r="AH19" s="687"/>
      <c r="AI19" s="687"/>
      <c r="AJ19" s="687"/>
      <c r="AK19" s="687"/>
      <c r="AL19" s="688">
        <v>0.1</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628783</v>
      </c>
      <c r="BH19" s="684"/>
      <c r="BI19" s="684"/>
      <c r="BJ19" s="684"/>
      <c r="BK19" s="684"/>
      <c r="BL19" s="684"/>
      <c r="BM19" s="684"/>
      <c r="BN19" s="685"/>
      <c r="BO19" s="686">
        <v>7.5</v>
      </c>
      <c r="BP19" s="686"/>
      <c r="BQ19" s="686"/>
      <c r="BR19" s="686"/>
      <c r="BS19" s="692" t="s">
        <v>125</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125</v>
      </c>
      <c r="CS19" s="684"/>
      <c r="CT19" s="684"/>
      <c r="CU19" s="684"/>
      <c r="CV19" s="684"/>
      <c r="CW19" s="684"/>
      <c r="CX19" s="684"/>
      <c r="CY19" s="685"/>
      <c r="CZ19" s="686" t="s">
        <v>125</v>
      </c>
      <c r="DA19" s="686"/>
      <c r="DB19" s="686"/>
      <c r="DC19" s="686"/>
      <c r="DD19" s="692" t="s">
        <v>125</v>
      </c>
      <c r="DE19" s="684"/>
      <c r="DF19" s="684"/>
      <c r="DG19" s="684"/>
      <c r="DH19" s="684"/>
      <c r="DI19" s="684"/>
      <c r="DJ19" s="684"/>
      <c r="DK19" s="684"/>
      <c r="DL19" s="684"/>
      <c r="DM19" s="684"/>
      <c r="DN19" s="684"/>
      <c r="DO19" s="684"/>
      <c r="DP19" s="685"/>
      <c r="DQ19" s="692" t="s">
        <v>125</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1866</v>
      </c>
      <c r="S20" s="684"/>
      <c r="T20" s="684"/>
      <c r="U20" s="684"/>
      <c r="V20" s="684"/>
      <c r="W20" s="684"/>
      <c r="X20" s="684"/>
      <c r="Y20" s="685"/>
      <c r="Z20" s="686">
        <v>0</v>
      </c>
      <c r="AA20" s="686"/>
      <c r="AB20" s="686"/>
      <c r="AC20" s="686"/>
      <c r="AD20" s="687">
        <v>1866</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628783</v>
      </c>
      <c r="BH20" s="684"/>
      <c r="BI20" s="684"/>
      <c r="BJ20" s="684"/>
      <c r="BK20" s="684"/>
      <c r="BL20" s="684"/>
      <c r="BM20" s="684"/>
      <c r="BN20" s="685"/>
      <c r="BO20" s="686">
        <v>7.5</v>
      </c>
      <c r="BP20" s="686"/>
      <c r="BQ20" s="686"/>
      <c r="BR20" s="686"/>
      <c r="BS20" s="692" t="s">
        <v>125</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20666247</v>
      </c>
      <c r="CS20" s="684"/>
      <c r="CT20" s="684"/>
      <c r="CU20" s="684"/>
      <c r="CV20" s="684"/>
      <c r="CW20" s="684"/>
      <c r="CX20" s="684"/>
      <c r="CY20" s="685"/>
      <c r="CZ20" s="686">
        <v>100</v>
      </c>
      <c r="DA20" s="686"/>
      <c r="DB20" s="686"/>
      <c r="DC20" s="686"/>
      <c r="DD20" s="692">
        <v>2853973</v>
      </c>
      <c r="DE20" s="684"/>
      <c r="DF20" s="684"/>
      <c r="DG20" s="684"/>
      <c r="DH20" s="684"/>
      <c r="DI20" s="684"/>
      <c r="DJ20" s="684"/>
      <c r="DK20" s="684"/>
      <c r="DL20" s="684"/>
      <c r="DM20" s="684"/>
      <c r="DN20" s="684"/>
      <c r="DO20" s="684"/>
      <c r="DP20" s="685"/>
      <c r="DQ20" s="692">
        <v>14284465</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86559</v>
      </c>
      <c r="S21" s="684"/>
      <c r="T21" s="684"/>
      <c r="U21" s="684"/>
      <c r="V21" s="684"/>
      <c r="W21" s="684"/>
      <c r="X21" s="684"/>
      <c r="Y21" s="685"/>
      <c r="Z21" s="686">
        <v>0.4</v>
      </c>
      <c r="AA21" s="686"/>
      <c r="AB21" s="686"/>
      <c r="AC21" s="686"/>
      <c r="AD21" s="687">
        <v>86559</v>
      </c>
      <c r="AE21" s="687"/>
      <c r="AF21" s="687"/>
      <c r="AG21" s="687"/>
      <c r="AH21" s="687"/>
      <c r="AI21" s="687"/>
      <c r="AJ21" s="687"/>
      <c r="AK21" s="687"/>
      <c r="AL21" s="688">
        <v>0.7</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26078</v>
      </c>
      <c r="BH21" s="684"/>
      <c r="BI21" s="684"/>
      <c r="BJ21" s="684"/>
      <c r="BK21" s="684"/>
      <c r="BL21" s="684"/>
      <c r="BM21" s="684"/>
      <c r="BN21" s="685"/>
      <c r="BO21" s="686">
        <v>0.3</v>
      </c>
      <c r="BP21" s="686"/>
      <c r="BQ21" s="686"/>
      <c r="BR21" s="686"/>
      <c r="BS21" s="692" t="s">
        <v>125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3263445</v>
      </c>
      <c r="S22" s="684"/>
      <c r="T22" s="684"/>
      <c r="U22" s="684"/>
      <c r="V22" s="684"/>
      <c r="W22" s="684"/>
      <c r="X22" s="684"/>
      <c r="Y22" s="685"/>
      <c r="Z22" s="686">
        <v>15.7</v>
      </c>
      <c r="AA22" s="686"/>
      <c r="AB22" s="686"/>
      <c r="AC22" s="686"/>
      <c r="AD22" s="687">
        <v>2700474</v>
      </c>
      <c r="AE22" s="687"/>
      <c r="AF22" s="687"/>
      <c r="AG22" s="687"/>
      <c r="AH22" s="687"/>
      <c r="AI22" s="687"/>
      <c r="AJ22" s="687"/>
      <c r="AK22" s="687"/>
      <c r="AL22" s="688">
        <v>23</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125</v>
      </c>
      <c r="BH22" s="684"/>
      <c r="BI22" s="684"/>
      <c r="BJ22" s="684"/>
      <c r="BK22" s="684"/>
      <c r="BL22" s="684"/>
      <c r="BM22" s="684"/>
      <c r="BN22" s="685"/>
      <c r="BO22" s="686" t="s">
        <v>125</v>
      </c>
      <c r="BP22" s="686"/>
      <c r="BQ22" s="686"/>
      <c r="BR22" s="686"/>
      <c r="BS22" s="692" t="s">
        <v>125</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2700474</v>
      </c>
      <c r="S23" s="684"/>
      <c r="T23" s="684"/>
      <c r="U23" s="684"/>
      <c r="V23" s="684"/>
      <c r="W23" s="684"/>
      <c r="X23" s="684"/>
      <c r="Y23" s="685"/>
      <c r="Z23" s="686">
        <v>13</v>
      </c>
      <c r="AA23" s="686"/>
      <c r="AB23" s="686"/>
      <c r="AC23" s="686"/>
      <c r="AD23" s="687">
        <v>2700474</v>
      </c>
      <c r="AE23" s="687"/>
      <c r="AF23" s="687"/>
      <c r="AG23" s="687"/>
      <c r="AH23" s="687"/>
      <c r="AI23" s="687"/>
      <c r="AJ23" s="687"/>
      <c r="AK23" s="687"/>
      <c r="AL23" s="688">
        <v>23</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v>602705</v>
      </c>
      <c r="BH23" s="684"/>
      <c r="BI23" s="684"/>
      <c r="BJ23" s="684"/>
      <c r="BK23" s="684"/>
      <c r="BL23" s="684"/>
      <c r="BM23" s="684"/>
      <c r="BN23" s="685"/>
      <c r="BO23" s="686">
        <v>7.2</v>
      </c>
      <c r="BP23" s="686"/>
      <c r="BQ23" s="686"/>
      <c r="BR23" s="686"/>
      <c r="BS23" s="692" t="s">
        <v>239</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562971</v>
      </c>
      <c r="S24" s="684"/>
      <c r="T24" s="684"/>
      <c r="U24" s="684"/>
      <c r="V24" s="684"/>
      <c r="W24" s="684"/>
      <c r="X24" s="684"/>
      <c r="Y24" s="685"/>
      <c r="Z24" s="686">
        <v>2.7</v>
      </c>
      <c r="AA24" s="686"/>
      <c r="AB24" s="686"/>
      <c r="AC24" s="686"/>
      <c r="AD24" s="687" t="s">
        <v>177</v>
      </c>
      <c r="AE24" s="687"/>
      <c r="AF24" s="687"/>
      <c r="AG24" s="687"/>
      <c r="AH24" s="687"/>
      <c r="AI24" s="687"/>
      <c r="AJ24" s="687"/>
      <c r="AK24" s="687"/>
      <c r="AL24" s="688" t="s">
        <v>125</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125</v>
      </c>
      <c r="BH24" s="684"/>
      <c r="BI24" s="684"/>
      <c r="BJ24" s="684"/>
      <c r="BK24" s="684"/>
      <c r="BL24" s="684"/>
      <c r="BM24" s="684"/>
      <c r="BN24" s="685"/>
      <c r="BO24" s="686" t="s">
        <v>125</v>
      </c>
      <c r="BP24" s="686"/>
      <c r="BQ24" s="686"/>
      <c r="BR24" s="686"/>
      <c r="BS24" s="692" t="s">
        <v>125</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9429496</v>
      </c>
      <c r="CS24" s="673"/>
      <c r="CT24" s="673"/>
      <c r="CU24" s="673"/>
      <c r="CV24" s="673"/>
      <c r="CW24" s="673"/>
      <c r="CX24" s="673"/>
      <c r="CY24" s="674"/>
      <c r="CZ24" s="677">
        <v>45.6</v>
      </c>
      <c r="DA24" s="678"/>
      <c r="DB24" s="678"/>
      <c r="DC24" s="697"/>
      <c r="DD24" s="722">
        <v>6716288</v>
      </c>
      <c r="DE24" s="673"/>
      <c r="DF24" s="673"/>
      <c r="DG24" s="673"/>
      <c r="DH24" s="673"/>
      <c r="DI24" s="673"/>
      <c r="DJ24" s="673"/>
      <c r="DK24" s="674"/>
      <c r="DL24" s="722">
        <v>6679267</v>
      </c>
      <c r="DM24" s="673"/>
      <c r="DN24" s="673"/>
      <c r="DO24" s="673"/>
      <c r="DP24" s="673"/>
      <c r="DQ24" s="673"/>
      <c r="DR24" s="673"/>
      <c r="DS24" s="673"/>
      <c r="DT24" s="673"/>
      <c r="DU24" s="673"/>
      <c r="DV24" s="674"/>
      <c r="DW24" s="677">
        <v>53.5</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125</v>
      </c>
      <c r="S25" s="684"/>
      <c r="T25" s="684"/>
      <c r="U25" s="684"/>
      <c r="V25" s="684"/>
      <c r="W25" s="684"/>
      <c r="X25" s="684"/>
      <c r="Y25" s="685"/>
      <c r="Z25" s="686" t="s">
        <v>125</v>
      </c>
      <c r="AA25" s="686"/>
      <c r="AB25" s="686"/>
      <c r="AC25" s="686"/>
      <c r="AD25" s="687" t="s">
        <v>177</v>
      </c>
      <c r="AE25" s="687"/>
      <c r="AF25" s="687"/>
      <c r="AG25" s="687"/>
      <c r="AH25" s="687"/>
      <c r="AI25" s="687"/>
      <c r="AJ25" s="687"/>
      <c r="AK25" s="687"/>
      <c r="AL25" s="688" t="s">
        <v>125</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125</v>
      </c>
      <c r="BH25" s="684"/>
      <c r="BI25" s="684"/>
      <c r="BJ25" s="684"/>
      <c r="BK25" s="684"/>
      <c r="BL25" s="684"/>
      <c r="BM25" s="684"/>
      <c r="BN25" s="685"/>
      <c r="BO25" s="686" t="s">
        <v>125</v>
      </c>
      <c r="BP25" s="686"/>
      <c r="BQ25" s="686"/>
      <c r="BR25" s="686"/>
      <c r="BS25" s="692" t="s">
        <v>125</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3738182</v>
      </c>
      <c r="CS25" s="719"/>
      <c r="CT25" s="719"/>
      <c r="CU25" s="719"/>
      <c r="CV25" s="719"/>
      <c r="CW25" s="719"/>
      <c r="CX25" s="719"/>
      <c r="CY25" s="720"/>
      <c r="CZ25" s="688">
        <v>18.100000000000001</v>
      </c>
      <c r="DA25" s="717"/>
      <c r="DB25" s="717"/>
      <c r="DC25" s="721"/>
      <c r="DD25" s="692">
        <v>3153565</v>
      </c>
      <c r="DE25" s="719"/>
      <c r="DF25" s="719"/>
      <c r="DG25" s="719"/>
      <c r="DH25" s="719"/>
      <c r="DI25" s="719"/>
      <c r="DJ25" s="719"/>
      <c r="DK25" s="720"/>
      <c r="DL25" s="692">
        <v>3116631</v>
      </c>
      <c r="DM25" s="719"/>
      <c r="DN25" s="719"/>
      <c r="DO25" s="719"/>
      <c r="DP25" s="719"/>
      <c r="DQ25" s="719"/>
      <c r="DR25" s="719"/>
      <c r="DS25" s="719"/>
      <c r="DT25" s="719"/>
      <c r="DU25" s="719"/>
      <c r="DV25" s="720"/>
      <c r="DW25" s="688">
        <v>25</v>
      </c>
      <c r="DX25" s="717"/>
      <c r="DY25" s="717"/>
      <c r="DZ25" s="717"/>
      <c r="EA25" s="717"/>
      <c r="EB25" s="717"/>
      <c r="EC25" s="718"/>
    </row>
    <row r="26" spans="2:133" ht="11.25" customHeight="1" x14ac:dyDescent="0.15">
      <c r="B26" s="680" t="s">
        <v>290</v>
      </c>
      <c r="C26" s="681"/>
      <c r="D26" s="681"/>
      <c r="E26" s="681"/>
      <c r="F26" s="681"/>
      <c r="G26" s="681"/>
      <c r="H26" s="681"/>
      <c r="I26" s="681"/>
      <c r="J26" s="681"/>
      <c r="K26" s="681"/>
      <c r="L26" s="681"/>
      <c r="M26" s="681"/>
      <c r="N26" s="681"/>
      <c r="O26" s="681"/>
      <c r="P26" s="681"/>
      <c r="Q26" s="682"/>
      <c r="R26" s="683">
        <v>12883204</v>
      </c>
      <c r="S26" s="684"/>
      <c r="T26" s="684"/>
      <c r="U26" s="684"/>
      <c r="V26" s="684"/>
      <c r="W26" s="684"/>
      <c r="X26" s="684"/>
      <c r="Y26" s="685"/>
      <c r="Z26" s="686">
        <v>62</v>
      </c>
      <c r="AA26" s="686"/>
      <c r="AB26" s="686"/>
      <c r="AC26" s="686"/>
      <c r="AD26" s="687">
        <v>11609771</v>
      </c>
      <c r="AE26" s="687"/>
      <c r="AF26" s="687"/>
      <c r="AG26" s="687"/>
      <c r="AH26" s="687"/>
      <c r="AI26" s="687"/>
      <c r="AJ26" s="687"/>
      <c r="AK26" s="687"/>
      <c r="AL26" s="688">
        <v>99</v>
      </c>
      <c r="AM26" s="689"/>
      <c r="AN26" s="689"/>
      <c r="AO26" s="690"/>
      <c r="AP26" s="702" t="s">
        <v>291</v>
      </c>
      <c r="AQ26" s="732"/>
      <c r="AR26" s="732"/>
      <c r="AS26" s="732"/>
      <c r="AT26" s="732"/>
      <c r="AU26" s="732"/>
      <c r="AV26" s="732"/>
      <c r="AW26" s="732"/>
      <c r="AX26" s="732"/>
      <c r="AY26" s="732"/>
      <c r="AZ26" s="732"/>
      <c r="BA26" s="732"/>
      <c r="BB26" s="732"/>
      <c r="BC26" s="732"/>
      <c r="BD26" s="732"/>
      <c r="BE26" s="732"/>
      <c r="BF26" s="704"/>
      <c r="BG26" s="683" t="s">
        <v>125</v>
      </c>
      <c r="BH26" s="684"/>
      <c r="BI26" s="684"/>
      <c r="BJ26" s="684"/>
      <c r="BK26" s="684"/>
      <c r="BL26" s="684"/>
      <c r="BM26" s="684"/>
      <c r="BN26" s="685"/>
      <c r="BO26" s="686" t="s">
        <v>125</v>
      </c>
      <c r="BP26" s="686"/>
      <c r="BQ26" s="686"/>
      <c r="BR26" s="686"/>
      <c r="BS26" s="692" t="s">
        <v>125</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2666334</v>
      </c>
      <c r="CS26" s="684"/>
      <c r="CT26" s="684"/>
      <c r="CU26" s="684"/>
      <c r="CV26" s="684"/>
      <c r="CW26" s="684"/>
      <c r="CX26" s="684"/>
      <c r="CY26" s="685"/>
      <c r="CZ26" s="688">
        <v>12.9</v>
      </c>
      <c r="DA26" s="717"/>
      <c r="DB26" s="717"/>
      <c r="DC26" s="721"/>
      <c r="DD26" s="692">
        <v>2204145</v>
      </c>
      <c r="DE26" s="684"/>
      <c r="DF26" s="684"/>
      <c r="DG26" s="684"/>
      <c r="DH26" s="684"/>
      <c r="DI26" s="684"/>
      <c r="DJ26" s="684"/>
      <c r="DK26" s="685"/>
      <c r="DL26" s="692" t="s">
        <v>239</v>
      </c>
      <c r="DM26" s="684"/>
      <c r="DN26" s="684"/>
      <c r="DO26" s="684"/>
      <c r="DP26" s="684"/>
      <c r="DQ26" s="684"/>
      <c r="DR26" s="684"/>
      <c r="DS26" s="684"/>
      <c r="DT26" s="684"/>
      <c r="DU26" s="684"/>
      <c r="DV26" s="685"/>
      <c r="DW26" s="688" t="s">
        <v>239</v>
      </c>
      <c r="DX26" s="717"/>
      <c r="DY26" s="717"/>
      <c r="DZ26" s="717"/>
      <c r="EA26" s="717"/>
      <c r="EB26" s="717"/>
      <c r="EC26" s="718"/>
    </row>
    <row r="27" spans="2:133" ht="11.25" customHeight="1" x14ac:dyDescent="0.15">
      <c r="B27" s="680" t="s">
        <v>293</v>
      </c>
      <c r="C27" s="681"/>
      <c r="D27" s="681"/>
      <c r="E27" s="681"/>
      <c r="F27" s="681"/>
      <c r="G27" s="681"/>
      <c r="H27" s="681"/>
      <c r="I27" s="681"/>
      <c r="J27" s="681"/>
      <c r="K27" s="681"/>
      <c r="L27" s="681"/>
      <c r="M27" s="681"/>
      <c r="N27" s="681"/>
      <c r="O27" s="681"/>
      <c r="P27" s="681"/>
      <c r="Q27" s="682"/>
      <c r="R27" s="683">
        <v>7694</v>
      </c>
      <c r="S27" s="684"/>
      <c r="T27" s="684"/>
      <c r="U27" s="684"/>
      <c r="V27" s="684"/>
      <c r="W27" s="684"/>
      <c r="X27" s="684"/>
      <c r="Y27" s="685"/>
      <c r="Z27" s="686">
        <v>0</v>
      </c>
      <c r="AA27" s="686"/>
      <c r="AB27" s="686"/>
      <c r="AC27" s="686"/>
      <c r="AD27" s="687">
        <v>7694</v>
      </c>
      <c r="AE27" s="687"/>
      <c r="AF27" s="687"/>
      <c r="AG27" s="687"/>
      <c r="AH27" s="687"/>
      <c r="AI27" s="687"/>
      <c r="AJ27" s="687"/>
      <c r="AK27" s="687"/>
      <c r="AL27" s="688">
        <v>0.1</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8378604</v>
      </c>
      <c r="BH27" s="684"/>
      <c r="BI27" s="684"/>
      <c r="BJ27" s="684"/>
      <c r="BK27" s="684"/>
      <c r="BL27" s="684"/>
      <c r="BM27" s="684"/>
      <c r="BN27" s="685"/>
      <c r="BO27" s="686">
        <v>100</v>
      </c>
      <c r="BP27" s="686"/>
      <c r="BQ27" s="686"/>
      <c r="BR27" s="686"/>
      <c r="BS27" s="692">
        <v>107752</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3197290</v>
      </c>
      <c r="CS27" s="719"/>
      <c r="CT27" s="719"/>
      <c r="CU27" s="719"/>
      <c r="CV27" s="719"/>
      <c r="CW27" s="719"/>
      <c r="CX27" s="719"/>
      <c r="CY27" s="720"/>
      <c r="CZ27" s="688">
        <v>15.5</v>
      </c>
      <c r="DA27" s="717"/>
      <c r="DB27" s="717"/>
      <c r="DC27" s="721"/>
      <c r="DD27" s="692">
        <v>1122179</v>
      </c>
      <c r="DE27" s="719"/>
      <c r="DF27" s="719"/>
      <c r="DG27" s="719"/>
      <c r="DH27" s="719"/>
      <c r="DI27" s="719"/>
      <c r="DJ27" s="719"/>
      <c r="DK27" s="720"/>
      <c r="DL27" s="692">
        <v>1122092</v>
      </c>
      <c r="DM27" s="719"/>
      <c r="DN27" s="719"/>
      <c r="DO27" s="719"/>
      <c r="DP27" s="719"/>
      <c r="DQ27" s="719"/>
      <c r="DR27" s="719"/>
      <c r="DS27" s="719"/>
      <c r="DT27" s="719"/>
      <c r="DU27" s="719"/>
      <c r="DV27" s="720"/>
      <c r="DW27" s="688">
        <v>9</v>
      </c>
      <c r="DX27" s="717"/>
      <c r="DY27" s="717"/>
      <c r="DZ27" s="717"/>
      <c r="EA27" s="717"/>
      <c r="EB27" s="717"/>
      <c r="EC27" s="718"/>
    </row>
    <row r="28" spans="2:133" ht="11.25" customHeight="1" x14ac:dyDescent="0.15">
      <c r="B28" s="680" t="s">
        <v>296</v>
      </c>
      <c r="C28" s="681"/>
      <c r="D28" s="681"/>
      <c r="E28" s="681"/>
      <c r="F28" s="681"/>
      <c r="G28" s="681"/>
      <c r="H28" s="681"/>
      <c r="I28" s="681"/>
      <c r="J28" s="681"/>
      <c r="K28" s="681"/>
      <c r="L28" s="681"/>
      <c r="M28" s="681"/>
      <c r="N28" s="681"/>
      <c r="O28" s="681"/>
      <c r="P28" s="681"/>
      <c r="Q28" s="682"/>
      <c r="R28" s="683">
        <v>280795</v>
      </c>
      <c r="S28" s="684"/>
      <c r="T28" s="684"/>
      <c r="U28" s="684"/>
      <c r="V28" s="684"/>
      <c r="W28" s="684"/>
      <c r="X28" s="684"/>
      <c r="Y28" s="685"/>
      <c r="Z28" s="686">
        <v>1.4</v>
      </c>
      <c r="AA28" s="686"/>
      <c r="AB28" s="686"/>
      <c r="AC28" s="686"/>
      <c r="AD28" s="687" t="s">
        <v>125</v>
      </c>
      <c r="AE28" s="687"/>
      <c r="AF28" s="687"/>
      <c r="AG28" s="687"/>
      <c r="AH28" s="687"/>
      <c r="AI28" s="687"/>
      <c r="AJ28" s="687"/>
      <c r="AK28" s="687"/>
      <c r="AL28" s="688" t="s">
        <v>177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2494024</v>
      </c>
      <c r="CS28" s="684"/>
      <c r="CT28" s="684"/>
      <c r="CU28" s="684"/>
      <c r="CV28" s="684"/>
      <c r="CW28" s="684"/>
      <c r="CX28" s="684"/>
      <c r="CY28" s="685"/>
      <c r="CZ28" s="688">
        <v>12.1</v>
      </c>
      <c r="DA28" s="717"/>
      <c r="DB28" s="717"/>
      <c r="DC28" s="721"/>
      <c r="DD28" s="692">
        <v>2440544</v>
      </c>
      <c r="DE28" s="684"/>
      <c r="DF28" s="684"/>
      <c r="DG28" s="684"/>
      <c r="DH28" s="684"/>
      <c r="DI28" s="684"/>
      <c r="DJ28" s="684"/>
      <c r="DK28" s="685"/>
      <c r="DL28" s="692">
        <v>2440544</v>
      </c>
      <c r="DM28" s="684"/>
      <c r="DN28" s="684"/>
      <c r="DO28" s="684"/>
      <c r="DP28" s="684"/>
      <c r="DQ28" s="684"/>
      <c r="DR28" s="684"/>
      <c r="DS28" s="684"/>
      <c r="DT28" s="684"/>
      <c r="DU28" s="684"/>
      <c r="DV28" s="685"/>
      <c r="DW28" s="688">
        <v>19.5</v>
      </c>
      <c r="DX28" s="717"/>
      <c r="DY28" s="717"/>
      <c r="DZ28" s="717"/>
      <c r="EA28" s="717"/>
      <c r="EB28" s="717"/>
      <c r="EC28" s="718"/>
    </row>
    <row r="29" spans="2:133" ht="11.25" customHeight="1" x14ac:dyDescent="0.15">
      <c r="B29" s="680" t="s">
        <v>298</v>
      </c>
      <c r="C29" s="681"/>
      <c r="D29" s="681"/>
      <c r="E29" s="681"/>
      <c r="F29" s="681"/>
      <c r="G29" s="681"/>
      <c r="H29" s="681"/>
      <c r="I29" s="681"/>
      <c r="J29" s="681"/>
      <c r="K29" s="681"/>
      <c r="L29" s="681"/>
      <c r="M29" s="681"/>
      <c r="N29" s="681"/>
      <c r="O29" s="681"/>
      <c r="P29" s="681"/>
      <c r="Q29" s="682"/>
      <c r="R29" s="683">
        <v>356760</v>
      </c>
      <c r="S29" s="684"/>
      <c r="T29" s="684"/>
      <c r="U29" s="684"/>
      <c r="V29" s="684"/>
      <c r="W29" s="684"/>
      <c r="X29" s="684"/>
      <c r="Y29" s="685"/>
      <c r="Z29" s="686">
        <v>1.7</v>
      </c>
      <c r="AA29" s="686"/>
      <c r="AB29" s="686"/>
      <c r="AC29" s="686"/>
      <c r="AD29" s="687">
        <v>94964</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300</v>
      </c>
      <c r="CG29" s="699"/>
      <c r="CH29" s="699"/>
      <c r="CI29" s="699"/>
      <c r="CJ29" s="699"/>
      <c r="CK29" s="699"/>
      <c r="CL29" s="699"/>
      <c r="CM29" s="699"/>
      <c r="CN29" s="699"/>
      <c r="CO29" s="699"/>
      <c r="CP29" s="699"/>
      <c r="CQ29" s="700"/>
      <c r="CR29" s="683">
        <v>2493804</v>
      </c>
      <c r="CS29" s="719"/>
      <c r="CT29" s="719"/>
      <c r="CU29" s="719"/>
      <c r="CV29" s="719"/>
      <c r="CW29" s="719"/>
      <c r="CX29" s="719"/>
      <c r="CY29" s="720"/>
      <c r="CZ29" s="688">
        <v>12.1</v>
      </c>
      <c r="DA29" s="717"/>
      <c r="DB29" s="717"/>
      <c r="DC29" s="721"/>
      <c r="DD29" s="692">
        <v>2440324</v>
      </c>
      <c r="DE29" s="719"/>
      <c r="DF29" s="719"/>
      <c r="DG29" s="719"/>
      <c r="DH29" s="719"/>
      <c r="DI29" s="719"/>
      <c r="DJ29" s="719"/>
      <c r="DK29" s="720"/>
      <c r="DL29" s="692">
        <v>2440324</v>
      </c>
      <c r="DM29" s="719"/>
      <c r="DN29" s="719"/>
      <c r="DO29" s="719"/>
      <c r="DP29" s="719"/>
      <c r="DQ29" s="719"/>
      <c r="DR29" s="719"/>
      <c r="DS29" s="719"/>
      <c r="DT29" s="719"/>
      <c r="DU29" s="719"/>
      <c r="DV29" s="720"/>
      <c r="DW29" s="688">
        <v>19.5</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32478</v>
      </c>
      <c r="S30" s="684"/>
      <c r="T30" s="684"/>
      <c r="U30" s="684"/>
      <c r="V30" s="684"/>
      <c r="W30" s="684"/>
      <c r="X30" s="684"/>
      <c r="Y30" s="685"/>
      <c r="Z30" s="686">
        <v>0.2</v>
      </c>
      <c r="AA30" s="686"/>
      <c r="AB30" s="686"/>
      <c r="AC30" s="686"/>
      <c r="AD30" s="687">
        <v>12379</v>
      </c>
      <c r="AE30" s="687"/>
      <c r="AF30" s="687"/>
      <c r="AG30" s="687"/>
      <c r="AH30" s="687"/>
      <c r="AI30" s="687"/>
      <c r="AJ30" s="687"/>
      <c r="AK30" s="687"/>
      <c r="AL30" s="688">
        <v>0.1</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5"/>
      <c r="CE30" s="726"/>
      <c r="CF30" s="698" t="s">
        <v>304</v>
      </c>
      <c r="CG30" s="699"/>
      <c r="CH30" s="699"/>
      <c r="CI30" s="699"/>
      <c r="CJ30" s="699"/>
      <c r="CK30" s="699"/>
      <c r="CL30" s="699"/>
      <c r="CM30" s="699"/>
      <c r="CN30" s="699"/>
      <c r="CO30" s="699"/>
      <c r="CP30" s="699"/>
      <c r="CQ30" s="700"/>
      <c r="CR30" s="683">
        <v>2356456</v>
      </c>
      <c r="CS30" s="684"/>
      <c r="CT30" s="684"/>
      <c r="CU30" s="684"/>
      <c r="CV30" s="684"/>
      <c r="CW30" s="684"/>
      <c r="CX30" s="684"/>
      <c r="CY30" s="685"/>
      <c r="CZ30" s="688">
        <v>11.4</v>
      </c>
      <c r="DA30" s="717"/>
      <c r="DB30" s="717"/>
      <c r="DC30" s="721"/>
      <c r="DD30" s="692">
        <v>2306096</v>
      </c>
      <c r="DE30" s="684"/>
      <c r="DF30" s="684"/>
      <c r="DG30" s="684"/>
      <c r="DH30" s="684"/>
      <c r="DI30" s="684"/>
      <c r="DJ30" s="684"/>
      <c r="DK30" s="685"/>
      <c r="DL30" s="692">
        <v>2306096</v>
      </c>
      <c r="DM30" s="684"/>
      <c r="DN30" s="684"/>
      <c r="DO30" s="684"/>
      <c r="DP30" s="684"/>
      <c r="DQ30" s="684"/>
      <c r="DR30" s="684"/>
      <c r="DS30" s="684"/>
      <c r="DT30" s="684"/>
      <c r="DU30" s="684"/>
      <c r="DV30" s="685"/>
      <c r="DW30" s="688">
        <v>18.5</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2240325</v>
      </c>
      <c r="S31" s="684"/>
      <c r="T31" s="684"/>
      <c r="U31" s="684"/>
      <c r="V31" s="684"/>
      <c r="W31" s="684"/>
      <c r="X31" s="684"/>
      <c r="Y31" s="685"/>
      <c r="Z31" s="686">
        <v>10.8</v>
      </c>
      <c r="AA31" s="686"/>
      <c r="AB31" s="686"/>
      <c r="AC31" s="686"/>
      <c r="AD31" s="687" t="s">
        <v>125</v>
      </c>
      <c r="AE31" s="687"/>
      <c r="AF31" s="687"/>
      <c r="AG31" s="687"/>
      <c r="AH31" s="687"/>
      <c r="AI31" s="687"/>
      <c r="AJ31" s="687"/>
      <c r="AK31" s="687"/>
      <c r="AL31" s="688" t="s">
        <v>125</v>
      </c>
      <c r="AM31" s="689"/>
      <c r="AN31" s="689"/>
      <c r="AO31" s="690"/>
      <c r="AP31" s="740" t="s">
        <v>306</v>
      </c>
      <c r="AQ31" s="741"/>
      <c r="AR31" s="741"/>
      <c r="AS31" s="741"/>
      <c r="AT31" s="746" t="s">
        <v>307</v>
      </c>
      <c r="AU31" s="231"/>
      <c r="AV31" s="231"/>
      <c r="AW31" s="231"/>
      <c r="AX31" s="669" t="s">
        <v>182</v>
      </c>
      <c r="AY31" s="670"/>
      <c r="AZ31" s="670"/>
      <c r="BA31" s="670"/>
      <c r="BB31" s="670"/>
      <c r="BC31" s="670"/>
      <c r="BD31" s="670"/>
      <c r="BE31" s="670"/>
      <c r="BF31" s="671"/>
      <c r="BG31" s="751">
        <v>99.2</v>
      </c>
      <c r="BH31" s="738"/>
      <c r="BI31" s="738"/>
      <c r="BJ31" s="738"/>
      <c r="BK31" s="738"/>
      <c r="BL31" s="738"/>
      <c r="BM31" s="678">
        <v>95.4</v>
      </c>
      <c r="BN31" s="738"/>
      <c r="BO31" s="738"/>
      <c r="BP31" s="738"/>
      <c r="BQ31" s="739"/>
      <c r="BR31" s="751">
        <v>99.3</v>
      </c>
      <c r="BS31" s="738"/>
      <c r="BT31" s="738"/>
      <c r="BU31" s="738"/>
      <c r="BV31" s="738"/>
      <c r="BW31" s="738"/>
      <c r="BX31" s="678">
        <v>95.1</v>
      </c>
      <c r="BY31" s="738"/>
      <c r="BZ31" s="738"/>
      <c r="CA31" s="738"/>
      <c r="CB31" s="739"/>
      <c r="CD31" s="725"/>
      <c r="CE31" s="726"/>
      <c r="CF31" s="698" t="s">
        <v>308</v>
      </c>
      <c r="CG31" s="699"/>
      <c r="CH31" s="699"/>
      <c r="CI31" s="699"/>
      <c r="CJ31" s="699"/>
      <c r="CK31" s="699"/>
      <c r="CL31" s="699"/>
      <c r="CM31" s="699"/>
      <c r="CN31" s="699"/>
      <c r="CO31" s="699"/>
      <c r="CP31" s="699"/>
      <c r="CQ31" s="700"/>
      <c r="CR31" s="683">
        <v>137348</v>
      </c>
      <c r="CS31" s="719"/>
      <c r="CT31" s="719"/>
      <c r="CU31" s="719"/>
      <c r="CV31" s="719"/>
      <c r="CW31" s="719"/>
      <c r="CX31" s="719"/>
      <c r="CY31" s="720"/>
      <c r="CZ31" s="688">
        <v>0.7</v>
      </c>
      <c r="DA31" s="717"/>
      <c r="DB31" s="717"/>
      <c r="DC31" s="721"/>
      <c r="DD31" s="692">
        <v>134228</v>
      </c>
      <c r="DE31" s="719"/>
      <c r="DF31" s="719"/>
      <c r="DG31" s="719"/>
      <c r="DH31" s="719"/>
      <c r="DI31" s="719"/>
      <c r="DJ31" s="719"/>
      <c r="DK31" s="720"/>
      <c r="DL31" s="692">
        <v>134228</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29" t="s">
        <v>309</v>
      </c>
      <c r="C32" s="730"/>
      <c r="D32" s="730"/>
      <c r="E32" s="730"/>
      <c r="F32" s="730"/>
      <c r="G32" s="730"/>
      <c r="H32" s="730"/>
      <c r="I32" s="730"/>
      <c r="J32" s="730"/>
      <c r="K32" s="730"/>
      <c r="L32" s="730"/>
      <c r="M32" s="730"/>
      <c r="N32" s="730"/>
      <c r="O32" s="730"/>
      <c r="P32" s="730"/>
      <c r="Q32" s="731"/>
      <c r="R32" s="683" t="s">
        <v>239</v>
      </c>
      <c r="S32" s="684"/>
      <c r="T32" s="684"/>
      <c r="U32" s="684"/>
      <c r="V32" s="684"/>
      <c r="W32" s="684"/>
      <c r="X32" s="684"/>
      <c r="Y32" s="685"/>
      <c r="Z32" s="686" t="s">
        <v>239</v>
      </c>
      <c r="AA32" s="686"/>
      <c r="AB32" s="686"/>
      <c r="AC32" s="686"/>
      <c r="AD32" s="687" t="s">
        <v>177</v>
      </c>
      <c r="AE32" s="687"/>
      <c r="AF32" s="687"/>
      <c r="AG32" s="687"/>
      <c r="AH32" s="687"/>
      <c r="AI32" s="687"/>
      <c r="AJ32" s="687"/>
      <c r="AK32" s="687"/>
      <c r="AL32" s="688" t="s">
        <v>125</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99.3</v>
      </c>
      <c r="BH32" s="719"/>
      <c r="BI32" s="719"/>
      <c r="BJ32" s="719"/>
      <c r="BK32" s="719"/>
      <c r="BL32" s="719"/>
      <c r="BM32" s="689">
        <v>96.5</v>
      </c>
      <c r="BN32" s="749"/>
      <c r="BO32" s="749"/>
      <c r="BP32" s="749"/>
      <c r="BQ32" s="750"/>
      <c r="BR32" s="752">
        <v>99.3</v>
      </c>
      <c r="BS32" s="719"/>
      <c r="BT32" s="719"/>
      <c r="BU32" s="719"/>
      <c r="BV32" s="719"/>
      <c r="BW32" s="719"/>
      <c r="BX32" s="689">
        <v>96.3</v>
      </c>
      <c r="BY32" s="749"/>
      <c r="BZ32" s="749"/>
      <c r="CA32" s="749"/>
      <c r="CB32" s="750"/>
      <c r="CD32" s="727"/>
      <c r="CE32" s="728"/>
      <c r="CF32" s="698" t="s">
        <v>312</v>
      </c>
      <c r="CG32" s="699"/>
      <c r="CH32" s="699"/>
      <c r="CI32" s="699"/>
      <c r="CJ32" s="699"/>
      <c r="CK32" s="699"/>
      <c r="CL32" s="699"/>
      <c r="CM32" s="699"/>
      <c r="CN32" s="699"/>
      <c r="CO32" s="699"/>
      <c r="CP32" s="699"/>
      <c r="CQ32" s="700"/>
      <c r="CR32" s="683">
        <v>220</v>
      </c>
      <c r="CS32" s="684"/>
      <c r="CT32" s="684"/>
      <c r="CU32" s="684"/>
      <c r="CV32" s="684"/>
      <c r="CW32" s="684"/>
      <c r="CX32" s="684"/>
      <c r="CY32" s="685"/>
      <c r="CZ32" s="688">
        <v>0</v>
      </c>
      <c r="DA32" s="717"/>
      <c r="DB32" s="717"/>
      <c r="DC32" s="721"/>
      <c r="DD32" s="692">
        <v>220</v>
      </c>
      <c r="DE32" s="684"/>
      <c r="DF32" s="684"/>
      <c r="DG32" s="684"/>
      <c r="DH32" s="684"/>
      <c r="DI32" s="684"/>
      <c r="DJ32" s="684"/>
      <c r="DK32" s="685"/>
      <c r="DL32" s="692">
        <v>220</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1180668</v>
      </c>
      <c r="S33" s="684"/>
      <c r="T33" s="684"/>
      <c r="U33" s="684"/>
      <c r="V33" s="684"/>
      <c r="W33" s="684"/>
      <c r="X33" s="684"/>
      <c r="Y33" s="685"/>
      <c r="Z33" s="686">
        <v>5.7</v>
      </c>
      <c r="AA33" s="686"/>
      <c r="AB33" s="686"/>
      <c r="AC33" s="686"/>
      <c r="AD33" s="687" t="s">
        <v>177</v>
      </c>
      <c r="AE33" s="687"/>
      <c r="AF33" s="687"/>
      <c r="AG33" s="687"/>
      <c r="AH33" s="687"/>
      <c r="AI33" s="687"/>
      <c r="AJ33" s="687"/>
      <c r="AK33" s="687"/>
      <c r="AL33" s="688" t="s">
        <v>125</v>
      </c>
      <c r="AM33" s="689"/>
      <c r="AN33" s="689"/>
      <c r="AO33" s="690"/>
      <c r="AP33" s="744"/>
      <c r="AQ33" s="745"/>
      <c r="AR33" s="745"/>
      <c r="AS33" s="745"/>
      <c r="AT33" s="748"/>
      <c r="AU33" s="232"/>
      <c r="AV33" s="232"/>
      <c r="AW33" s="232"/>
      <c r="AX33" s="733" t="s">
        <v>314</v>
      </c>
      <c r="AY33" s="734"/>
      <c r="AZ33" s="734"/>
      <c r="BA33" s="734"/>
      <c r="BB33" s="734"/>
      <c r="BC33" s="734"/>
      <c r="BD33" s="734"/>
      <c r="BE33" s="734"/>
      <c r="BF33" s="735"/>
      <c r="BG33" s="753">
        <v>99.2</v>
      </c>
      <c r="BH33" s="754"/>
      <c r="BI33" s="754"/>
      <c r="BJ33" s="754"/>
      <c r="BK33" s="754"/>
      <c r="BL33" s="754"/>
      <c r="BM33" s="755">
        <v>94.6</v>
      </c>
      <c r="BN33" s="754"/>
      <c r="BO33" s="754"/>
      <c r="BP33" s="754"/>
      <c r="BQ33" s="756"/>
      <c r="BR33" s="753">
        <v>99.2</v>
      </c>
      <c r="BS33" s="754"/>
      <c r="BT33" s="754"/>
      <c r="BU33" s="754"/>
      <c r="BV33" s="754"/>
      <c r="BW33" s="754"/>
      <c r="BX33" s="755">
        <v>94.3</v>
      </c>
      <c r="BY33" s="754"/>
      <c r="BZ33" s="754"/>
      <c r="CA33" s="754"/>
      <c r="CB33" s="756"/>
      <c r="CD33" s="698" t="s">
        <v>315</v>
      </c>
      <c r="CE33" s="699"/>
      <c r="CF33" s="699"/>
      <c r="CG33" s="699"/>
      <c r="CH33" s="699"/>
      <c r="CI33" s="699"/>
      <c r="CJ33" s="699"/>
      <c r="CK33" s="699"/>
      <c r="CL33" s="699"/>
      <c r="CM33" s="699"/>
      <c r="CN33" s="699"/>
      <c r="CO33" s="699"/>
      <c r="CP33" s="699"/>
      <c r="CQ33" s="700"/>
      <c r="CR33" s="683">
        <v>8382778</v>
      </c>
      <c r="CS33" s="719"/>
      <c r="CT33" s="719"/>
      <c r="CU33" s="719"/>
      <c r="CV33" s="719"/>
      <c r="CW33" s="719"/>
      <c r="CX33" s="719"/>
      <c r="CY33" s="720"/>
      <c r="CZ33" s="688">
        <v>40.6</v>
      </c>
      <c r="DA33" s="717"/>
      <c r="DB33" s="717"/>
      <c r="DC33" s="721"/>
      <c r="DD33" s="692">
        <v>6981976</v>
      </c>
      <c r="DE33" s="719"/>
      <c r="DF33" s="719"/>
      <c r="DG33" s="719"/>
      <c r="DH33" s="719"/>
      <c r="DI33" s="719"/>
      <c r="DJ33" s="719"/>
      <c r="DK33" s="720"/>
      <c r="DL33" s="692">
        <v>3910609</v>
      </c>
      <c r="DM33" s="719"/>
      <c r="DN33" s="719"/>
      <c r="DO33" s="719"/>
      <c r="DP33" s="719"/>
      <c r="DQ33" s="719"/>
      <c r="DR33" s="719"/>
      <c r="DS33" s="719"/>
      <c r="DT33" s="719"/>
      <c r="DU33" s="719"/>
      <c r="DV33" s="720"/>
      <c r="DW33" s="688">
        <v>31.3</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42525</v>
      </c>
      <c r="S34" s="684"/>
      <c r="T34" s="684"/>
      <c r="U34" s="684"/>
      <c r="V34" s="684"/>
      <c r="W34" s="684"/>
      <c r="X34" s="684"/>
      <c r="Y34" s="685"/>
      <c r="Z34" s="686">
        <v>0.2</v>
      </c>
      <c r="AA34" s="686"/>
      <c r="AB34" s="686"/>
      <c r="AC34" s="686"/>
      <c r="AD34" s="687" t="s">
        <v>125</v>
      </c>
      <c r="AE34" s="687"/>
      <c r="AF34" s="687"/>
      <c r="AG34" s="687"/>
      <c r="AH34" s="687"/>
      <c r="AI34" s="687"/>
      <c r="AJ34" s="687"/>
      <c r="AK34" s="687"/>
      <c r="AL34" s="688" t="s">
        <v>125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2760138</v>
      </c>
      <c r="CS34" s="684"/>
      <c r="CT34" s="684"/>
      <c r="CU34" s="684"/>
      <c r="CV34" s="684"/>
      <c r="CW34" s="684"/>
      <c r="CX34" s="684"/>
      <c r="CY34" s="685"/>
      <c r="CZ34" s="688">
        <v>13.4</v>
      </c>
      <c r="DA34" s="717"/>
      <c r="DB34" s="717"/>
      <c r="DC34" s="721"/>
      <c r="DD34" s="692">
        <v>2293745</v>
      </c>
      <c r="DE34" s="684"/>
      <c r="DF34" s="684"/>
      <c r="DG34" s="684"/>
      <c r="DH34" s="684"/>
      <c r="DI34" s="684"/>
      <c r="DJ34" s="684"/>
      <c r="DK34" s="685"/>
      <c r="DL34" s="692">
        <v>1740044</v>
      </c>
      <c r="DM34" s="684"/>
      <c r="DN34" s="684"/>
      <c r="DO34" s="684"/>
      <c r="DP34" s="684"/>
      <c r="DQ34" s="684"/>
      <c r="DR34" s="684"/>
      <c r="DS34" s="684"/>
      <c r="DT34" s="684"/>
      <c r="DU34" s="684"/>
      <c r="DV34" s="685"/>
      <c r="DW34" s="688">
        <v>13.9</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84851</v>
      </c>
      <c r="S35" s="684"/>
      <c r="T35" s="684"/>
      <c r="U35" s="684"/>
      <c r="V35" s="684"/>
      <c r="W35" s="684"/>
      <c r="X35" s="684"/>
      <c r="Y35" s="685"/>
      <c r="Z35" s="686">
        <v>0.4</v>
      </c>
      <c r="AA35" s="686"/>
      <c r="AB35" s="686"/>
      <c r="AC35" s="686"/>
      <c r="AD35" s="687" t="s">
        <v>125</v>
      </c>
      <c r="AE35" s="687"/>
      <c r="AF35" s="687"/>
      <c r="AG35" s="687"/>
      <c r="AH35" s="687"/>
      <c r="AI35" s="687"/>
      <c r="AJ35" s="687"/>
      <c r="AK35" s="687"/>
      <c r="AL35" s="688" t="s">
        <v>177</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176104</v>
      </c>
      <c r="CS35" s="719"/>
      <c r="CT35" s="719"/>
      <c r="CU35" s="719"/>
      <c r="CV35" s="719"/>
      <c r="CW35" s="719"/>
      <c r="CX35" s="719"/>
      <c r="CY35" s="720"/>
      <c r="CZ35" s="688">
        <v>0.9</v>
      </c>
      <c r="DA35" s="717"/>
      <c r="DB35" s="717"/>
      <c r="DC35" s="721"/>
      <c r="DD35" s="692">
        <v>120180</v>
      </c>
      <c r="DE35" s="719"/>
      <c r="DF35" s="719"/>
      <c r="DG35" s="719"/>
      <c r="DH35" s="719"/>
      <c r="DI35" s="719"/>
      <c r="DJ35" s="719"/>
      <c r="DK35" s="720"/>
      <c r="DL35" s="692">
        <v>120180</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460725</v>
      </c>
      <c r="S36" s="684"/>
      <c r="T36" s="684"/>
      <c r="U36" s="684"/>
      <c r="V36" s="684"/>
      <c r="W36" s="684"/>
      <c r="X36" s="684"/>
      <c r="Y36" s="685"/>
      <c r="Z36" s="686">
        <v>2.2000000000000002</v>
      </c>
      <c r="AA36" s="686"/>
      <c r="AB36" s="686"/>
      <c r="AC36" s="686"/>
      <c r="AD36" s="687" t="s">
        <v>125</v>
      </c>
      <c r="AE36" s="687"/>
      <c r="AF36" s="687"/>
      <c r="AG36" s="687"/>
      <c r="AH36" s="687"/>
      <c r="AI36" s="687"/>
      <c r="AJ36" s="687"/>
      <c r="AK36" s="687"/>
      <c r="AL36" s="688" t="s">
        <v>125</v>
      </c>
      <c r="AM36" s="689"/>
      <c r="AN36" s="689"/>
      <c r="AO36" s="690"/>
      <c r="AP36" s="235"/>
      <c r="AQ36" s="757" t="s">
        <v>323</v>
      </c>
      <c r="AR36" s="758"/>
      <c r="AS36" s="758"/>
      <c r="AT36" s="758"/>
      <c r="AU36" s="758"/>
      <c r="AV36" s="758"/>
      <c r="AW36" s="758"/>
      <c r="AX36" s="758"/>
      <c r="AY36" s="759"/>
      <c r="AZ36" s="672">
        <v>4082294</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89906</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1696377</v>
      </c>
      <c r="CS36" s="684"/>
      <c r="CT36" s="684"/>
      <c r="CU36" s="684"/>
      <c r="CV36" s="684"/>
      <c r="CW36" s="684"/>
      <c r="CX36" s="684"/>
      <c r="CY36" s="685"/>
      <c r="CZ36" s="688">
        <v>8.1999999999999993</v>
      </c>
      <c r="DA36" s="717"/>
      <c r="DB36" s="717"/>
      <c r="DC36" s="721"/>
      <c r="DD36" s="692">
        <v>1513715</v>
      </c>
      <c r="DE36" s="684"/>
      <c r="DF36" s="684"/>
      <c r="DG36" s="684"/>
      <c r="DH36" s="684"/>
      <c r="DI36" s="684"/>
      <c r="DJ36" s="684"/>
      <c r="DK36" s="685"/>
      <c r="DL36" s="692">
        <v>719825</v>
      </c>
      <c r="DM36" s="684"/>
      <c r="DN36" s="684"/>
      <c r="DO36" s="684"/>
      <c r="DP36" s="684"/>
      <c r="DQ36" s="684"/>
      <c r="DR36" s="684"/>
      <c r="DS36" s="684"/>
      <c r="DT36" s="684"/>
      <c r="DU36" s="684"/>
      <c r="DV36" s="685"/>
      <c r="DW36" s="688">
        <v>5.8</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65950</v>
      </c>
      <c r="S37" s="684"/>
      <c r="T37" s="684"/>
      <c r="U37" s="684"/>
      <c r="V37" s="684"/>
      <c r="W37" s="684"/>
      <c r="X37" s="684"/>
      <c r="Y37" s="685"/>
      <c r="Z37" s="686">
        <v>0.3</v>
      </c>
      <c r="AA37" s="686"/>
      <c r="AB37" s="686"/>
      <c r="AC37" s="686"/>
      <c r="AD37" s="687" t="s">
        <v>177</v>
      </c>
      <c r="AE37" s="687"/>
      <c r="AF37" s="687"/>
      <c r="AG37" s="687"/>
      <c r="AH37" s="687"/>
      <c r="AI37" s="687"/>
      <c r="AJ37" s="687"/>
      <c r="AK37" s="687"/>
      <c r="AL37" s="688" t="s">
        <v>125</v>
      </c>
      <c r="AM37" s="689"/>
      <c r="AN37" s="689"/>
      <c r="AO37" s="690"/>
      <c r="AQ37" s="761" t="s">
        <v>327</v>
      </c>
      <c r="AR37" s="762"/>
      <c r="AS37" s="762"/>
      <c r="AT37" s="762"/>
      <c r="AU37" s="762"/>
      <c r="AV37" s="762"/>
      <c r="AW37" s="762"/>
      <c r="AX37" s="762"/>
      <c r="AY37" s="763"/>
      <c r="AZ37" s="683">
        <v>973931</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16660</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1340</v>
      </c>
      <c r="CS37" s="719"/>
      <c r="CT37" s="719"/>
      <c r="CU37" s="719"/>
      <c r="CV37" s="719"/>
      <c r="CW37" s="719"/>
      <c r="CX37" s="719"/>
      <c r="CY37" s="720"/>
      <c r="CZ37" s="688">
        <v>0</v>
      </c>
      <c r="DA37" s="717"/>
      <c r="DB37" s="717"/>
      <c r="DC37" s="721"/>
      <c r="DD37" s="692">
        <v>1340</v>
      </c>
      <c r="DE37" s="719"/>
      <c r="DF37" s="719"/>
      <c r="DG37" s="719"/>
      <c r="DH37" s="719"/>
      <c r="DI37" s="719"/>
      <c r="DJ37" s="719"/>
      <c r="DK37" s="720"/>
      <c r="DL37" s="692">
        <v>1340</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542528</v>
      </c>
      <c r="S38" s="684"/>
      <c r="T38" s="684"/>
      <c r="U38" s="684"/>
      <c r="V38" s="684"/>
      <c r="W38" s="684"/>
      <c r="X38" s="684"/>
      <c r="Y38" s="685"/>
      <c r="Z38" s="686">
        <v>2.6</v>
      </c>
      <c r="AA38" s="686"/>
      <c r="AB38" s="686"/>
      <c r="AC38" s="686"/>
      <c r="AD38" s="687">
        <v>2320</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941951</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6208</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1948378</v>
      </c>
      <c r="CS38" s="684"/>
      <c r="CT38" s="684"/>
      <c r="CU38" s="684"/>
      <c r="CV38" s="684"/>
      <c r="CW38" s="684"/>
      <c r="CX38" s="684"/>
      <c r="CY38" s="685"/>
      <c r="CZ38" s="688">
        <v>9.4</v>
      </c>
      <c r="DA38" s="717"/>
      <c r="DB38" s="717"/>
      <c r="DC38" s="721"/>
      <c r="DD38" s="692">
        <v>1623518</v>
      </c>
      <c r="DE38" s="684"/>
      <c r="DF38" s="684"/>
      <c r="DG38" s="684"/>
      <c r="DH38" s="684"/>
      <c r="DI38" s="684"/>
      <c r="DJ38" s="684"/>
      <c r="DK38" s="685"/>
      <c r="DL38" s="692">
        <v>1330560</v>
      </c>
      <c r="DM38" s="684"/>
      <c r="DN38" s="684"/>
      <c r="DO38" s="684"/>
      <c r="DP38" s="684"/>
      <c r="DQ38" s="684"/>
      <c r="DR38" s="684"/>
      <c r="DS38" s="684"/>
      <c r="DT38" s="684"/>
      <c r="DU38" s="684"/>
      <c r="DV38" s="685"/>
      <c r="DW38" s="688">
        <v>10.7</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2585582</v>
      </c>
      <c r="S39" s="684"/>
      <c r="T39" s="684"/>
      <c r="U39" s="684"/>
      <c r="V39" s="684"/>
      <c r="W39" s="684"/>
      <c r="X39" s="684"/>
      <c r="Y39" s="685"/>
      <c r="Z39" s="686">
        <v>12.5</v>
      </c>
      <c r="AA39" s="686"/>
      <c r="AB39" s="686"/>
      <c r="AC39" s="686"/>
      <c r="AD39" s="687" t="s">
        <v>177</v>
      </c>
      <c r="AE39" s="687"/>
      <c r="AF39" s="687"/>
      <c r="AG39" s="687"/>
      <c r="AH39" s="687"/>
      <c r="AI39" s="687"/>
      <c r="AJ39" s="687"/>
      <c r="AK39" s="687"/>
      <c r="AL39" s="688" t="s">
        <v>125</v>
      </c>
      <c r="AM39" s="689"/>
      <c r="AN39" s="689"/>
      <c r="AO39" s="690"/>
      <c r="AQ39" s="761" t="s">
        <v>335</v>
      </c>
      <c r="AR39" s="762"/>
      <c r="AS39" s="762"/>
      <c r="AT39" s="762"/>
      <c r="AU39" s="762"/>
      <c r="AV39" s="762"/>
      <c r="AW39" s="762"/>
      <c r="AX39" s="762"/>
      <c r="AY39" s="763"/>
      <c r="AZ39" s="683">
        <v>159788</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9641</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114006</v>
      </c>
      <c r="CS39" s="719"/>
      <c r="CT39" s="719"/>
      <c r="CU39" s="719"/>
      <c r="CV39" s="719"/>
      <c r="CW39" s="719"/>
      <c r="CX39" s="719"/>
      <c r="CY39" s="720"/>
      <c r="CZ39" s="688">
        <v>0.6</v>
      </c>
      <c r="DA39" s="717"/>
      <c r="DB39" s="717"/>
      <c r="DC39" s="721"/>
      <c r="DD39" s="692">
        <v>24343</v>
      </c>
      <c r="DE39" s="719"/>
      <c r="DF39" s="719"/>
      <c r="DG39" s="719"/>
      <c r="DH39" s="719"/>
      <c r="DI39" s="719"/>
      <c r="DJ39" s="719"/>
      <c r="DK39" s="720"/>
      <c r="DL39" s="692" t="s">
        <v>125</v>
      </c>
      <c r="DM39" s="719"/>
      <c r="DN39" s="719"/>
      <c r="DO39" s="719"/>
      <c r="DP39" s="719"/>
      <c r="DQ39" s="719"/>
      <c r="DR39" s="719"/>
      <c r="DS39" s="719"/>
      <c r="DT39" s="719"/>
      <c r="DU39" s="719"/>
      <c r="DV39" s="720"/>
      <c r="DW39" s="688" t="s">
        <v>177</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125</v>
      </c>
      <c r="S40" s="684"/>
      <c r="T40" s="684"/>
      <c r="U40" s="684"/>
      <c r="V40" s="684"/>
      <c r="W40" s="684"/>
      <c r="X40" s="684"/>
      <c r="Y40" s="685"/>
      <c r="Z40" s="686" t="s">
        <v>125</v>
      </c>
      <c r="AA40" s="686"/>
      <c r="AB40" s="686"/>
      <c r="AC40" s="686"/>
      <c r="AD40" s="687" t="s">
        <v>125</v>
      </c>
      <c r="AE40" s="687"/>
      <c r="AF40" s="687"/>
      <c r="AG40" s="687"/>
      <c r="AH40" s="687"/>
      <c r="AI40" s="687"/>
      <c r="AJ40" s="687"/>
      <c r="AK40" s="687"/>
      <c r="AL40" s="688" t="s">
        <v>125</v>
      </c>
      <c r="AM40" s="689"/>
      <c r="AN40" s="689"/>
      <c r="AO40" s="690"/>
      <c r="AQ40" s="761" t="s">
        <v>339</v>
      </c>
      <c r="AR40" s="762"/>
      <c r="AS40" s="762"/>
      <c r="AT40" s="762"/>
      <c r="AU40" s="762"/>
      <c r="AV40" s="762"/>
      <c r="AW40" s="762"/>
      <c r="AX40" s="762"/>
      <c r="AY40" s="763"/>
      <c r="AZ40" s="683">
        <v>121986</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88</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1687775</v>
      </c>
      <c r="CS40" s="684"/>
      <c r="CT40" s="684"/>
      <c r="CU40" s="684"/>
      <c r="CV40" s="684"/>
      <c r="CW40" s="684"/>
      <c r="CX40" s="684"/>
      <c r="CY40" s="685"/>
      <c r="CZ40" s="688">
        <v>8.1999999999999993</v>
      </c>
      <c r="DA40" s="717"/>
      <c r="DB40" s="717"/>
      <c r="DC40" s="721"/>
      <c r="DD40" s="692">
        <v>1406475</v>
      </c>
      <c r="DE40" s="684"/>
      <c r="DF40" s="684"/>
      <c r="DG40" s="684"/>
      <c r="DH40" s="684"/>
      <c r="DI40" s="684"/>
      <c r="DJ40" s="684"/>
      <c r="DK40" s="685"/>
      <c r="DL40" s="692" t="s">
        <v>125</v>
      </c>
      <c r="DM40" s="684"/>
      <c r="DN40" s="684"/>
      <c r="DO40" s="684"/>
      <c r="DP40" s="684"/>
      <c r="DQ40" s="684"/>
      <c r="DR40" s="684"/>
      <c r="DS40" s="684"/>
      <c r="DT40" s="684"/>
      <c r="DU40" s="684"/>
      <c r="DV40" s="685"/>
      <c r="DW40" s="688" t="s">
        <v>125</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v>757282</v>
      </c>
      <c r="S41" s="684"/>
      <c r="T41" s="684"/>
      <c r="U41" s="684"/>
      <c r="V41" s="684"/>
      <c r="W41" s="684"/>
      <c r="X41" s="684"/>
      <c r="Y41" s="685"/>
      <c r="Z41" s="686">
        <v>3.6</v>
      </c>
      <c r="AA41" s="686"/>
      <c r="AB41" s="686"/>
      <c r="AC41" s="686"/>
      <c r="AD41" s="687" t="s">
        <v>125</v>
      </c>
      <c r="AE41" s="687"/>
      <c r="AF41" s="687"/>
      <c r="AG41" s="687"/>
      <c r="AH41" s="687"/>
      <c r="AI41" s="687"/>
      <c r="AJ41" s="687"/>
      <c r="AK41" s="687"/>
      <c r="AL41" s="688" t="s">
        <v>125</v>
      </c>
      <c r="AM41" s="689"/>
      <c r="AN41" s="689"/>
      <c r="AO41" s="690"/>
      <c r="AQ41" s="761" t="s">
        <v>344</v>
      </c>
      <c r="AR41" s="762"/>
      <c r="AS41" s="762"/>
      <c r="AT41" s="762"/>
      <c r="AU41" s="762"/>
      <c r="AV41" s="762"/>
      <c r="AW41" s="762"/>
      <c r="AX41" s="762"/>
      <c r="AY41" s="763"/>
      <c r="AZ41" s="683">
        <v>398056</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125</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125</v>
      </c>
      <c r="CS41" s="719"/>
      <c r="CT41" s="719"/>
      <c r="CU41" s="719"/>
      <c r="CV41" s="719"/>
      <c r="CW41" s="719"/>
      <c r="CX41" s="719"/>
      <c r="CY41" s="720"/>
      <c r="CZ41" s="688" t="s">
        <v>125</v>
      </c>
      <c r="DA41" s="717"/>
      <c r="DB41" s="717"/>
      <c r="DC41" s="721"/>
      <c r="DD41" s="692" t="s">
        <v>239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347</v>
      </c>
      <c r="C42" s="734"/>
      <c r="D42" s="734"/>
      <c r="E42" s="734"/>
      <c r="F42" s="734"/>
      <c r="G42" s="734"/>
      <c r="H42" s="734"/>
      <c r="I42" s="734"/>
      <c r="J42" s="734"/>
      <c r="K42" s="734"/>
      <c r="L42" s="734"/>
      <c r="M42" s="734"/>
      <c r="N42" s="734"/>
      <c r="O42" s="734"/>
      <c r="P42" s="734"/>
      <c r="Q42" s="735"/>
      <c r="R42" s="768">
        <v>20764085</v>
      </c>
      <c r="S42" s="769"/>
      <c r="T42" s="769"/>
      <c r="U42" s="769"/>
      <c r="V42" s="769"/>
      <c r="W42" s="769"/>
      <c r="X42" s="769"/>
      <c r="Y42" s="777"/>
      <c r="Z42" s="778">
        <v>100</v>
      </c>
      <c r="AA42" s="778"/>
      <c r="AB42" s="778"/>
      <c r="AC42" s="778"/>
      <c r="AD42" s="779">
        <v>11727128</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1486582</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391</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2853973</v>
      </c>
      <c r="CS42" s="684"/>
      <c r="CT42" s="684"/>
      <c r="CU42" s="684"/>
      <c r="CV42" s="684"/>
      <c r="CW42" s="684"/>
      <c r="CX42" s="684"/>
      <c r="CY42" s="685"/>
      <c r="CZ42" s="688">
        <v>13.8</v>
      </c>
      <c r="DA42" s="689"/>
      <c r="DB42" s="689"/>
      <c r="DC42" s="701"/>
      <c r="DD42" s="692">
        <v>586201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50869</v>
      </c>
      <c r="CS43" s="719"/>
      <c r="CT43" s="719"/>
      <c r="CU43" s="719"/>
      <c r="CV43" s="719"/>
      <c r="CW43" s="719"/>
      <c r="CX43" s="719"/>
      <c r="CY43" s="720"/>
      <c r="CZ43" s="688">
        <v>0.2</v>
      </c>
      <c r="DA43" s="717"/>
      <c r="DB43" s="717"/>
      <c r="DC43" s="721"/>
      <c r="DD43" s="692">
        <v>50869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352</v>
      </c>
      <c r="CG44" s="681"/>
      <c r="CH44" s="681"/>
      <c r="CI44" s="681"/>
      <c r="CJ44" s="681"/>
      <c r="CK44" s="681"/>
      <c r="CL44" s="681"/>
      <c r="CM44" s="681"/>
      <c r="CN44" s="681"/>
      <c r="CO44" s="681"/>
      <c r="CP44" s="681"/>
      <c r="CQ44" s="682"/>
      <c r="CR44" s="683">
        <v>2853973</v>
      </c>
      <c r="CS44" s="684"/>
      <c r="CT44" s="684"/>
      <c r="CU44" s="684"/>
      <c r="CV44" s="684"/>
      <c r="CW44" s="684"/>
      <c r="CX44" s="684"/>
      <c r="CY44" s="685"/>
      <c r="CZ44" s="688">
        <v>13.8</v>
      </c>
      <c r="DA44" s="689"/>
      <c r="DB44" s="689"/>
      <c r="DC44" s="701"/>
      <c r="DD44" s="692">
        <v>586201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1318704</v>
      </c>
      <c r="CS45" s="719"/>
      <c r="CT45" s="719"/>
      <c r="CU45" s="719"/>
      <c r="CV45" s="719"/>
      <c r="CW45" s="719"/>
      <c r="CX45" s="719"/>
      <c r="CY45" s="720"/>
      <c r="CZ45" s="688">
        <v>6.4</v>
      </c>
      <c r="DA45" s="717"/>
      <c r="DB45" s="717"/>
      <c r="DC45" s="721"/>
      <c r="DD45" s="692">
        <v>35272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1485164</v>
      </c>
      <c r="CS46" s="684"/>
      <c r="CT46" s="684"/>
      <c r="CU46" s="684"/>
      <c r="CV46" s="684"/>
      <c r="CW46" s="684"/>
      <c r="CX46" s="684"/>
      <c r="CY46" s="685"/>
      <c r="CZ46" s="688">
        <v>7.2</v>
      </c>
      <c r="DA46" s="689"/>
      <c r="DB46" s="689"/>
      <c r="DC46" s="701"/>
      <c r="DD46" s="692">
        <v>544457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t="s">
        <v>125</v>
      </c>
      <c r="CS47" s="719"/>
      <c r="CT47" s="719"/>
      <c r="CU47" s="719"/>
      <c r="CV47" s="719"/>
      <c r="CW47" s="719"/>
      <c r="CX47" s="719"/>
      <c r="CY47" s="720"/>
      <c r="CZ47" s="688" t="s">
        <v>239</v>
      </c>
      <c r="DA47" s="717"/>
      <c r="DB47" s="717"/>
      <c r="DC47" s="721"/>
      <c r="DD47" s="692" t="s">
        <v>177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239</v>
      </c>
      <c r="CS48" s="684"/>
      <c r="CT48" s="684"/>
      <c r="CU48" s="684"/>
      <c r="CV48" s="684"/>
      <c r="CW48" s="684"/>
      <c r="CX48" s="684"/>
      <c r="CY48" s="685"/>
      <c r="CZ48" s="688" t="s">
        <v>177</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360</v>
      </c>
      <c r="CE49" s="734"/>
      <c r="CF49" s="734"/>
      <c r="CG49" s="734"/>
      <c r="CH49" s="734"/>
      <c r="CI49" s="734"/>
      <c r="CJ49" s="734"/>
      <c r="CK49" s="734"/>
      <c r="CL49" s="734"/>
      <c r="CM49" s="734"/>
      <c r="CN49" s="734"/>
      <c r="CO49" s="734"/>
      <c r="CP49" s="734"/>
      <c r="CQ49" s="735"/>
      <c r="CR49" s="768">
        <v>20666247</v>
      </c>
      <c r="CS49" s="754"/>
      <c r="CT49" s="754"/>
      <c r="CU49" s="754"/>
      <c r="CV49" s="754"/>
      <c r="CW49" s="754"/>
      <c r="CX49" s="754"/>
      <c r="CY49" s="785"/>
      <c r="CZ49" s="780">
        <v>100</v>
      </c>
      <c r="DA49" s="786"/>
      <c r="DB49" s="786"/>
      <c r="DC49" s="787"/>
      <c r="DD49" s="788">
        <v>14284465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SxQMHomOv1+spBhoZu6iEUPTb5mgOt6KBeYBRzf/SaJyRwlVOuh/rEigqv0DVYJP7x4nU2TDNKM2bxHHP97qQ==" saltValue="XemErRpjjYtLLaUNLxiMQ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21219</v>
      </c>
      <c r="R7" s="819"/>
      <c r="S7" s="819"/>
      <c r="T7" s="819"/>
      <c r="U7" s="819"/>
      <c r="V7" s="819">
        <v>21121</v>
      </c>
      <c r="W7" s="819"/>
      <c r="X7" s="819"/>
      <c r="Y7" s="819"/>
      <c r="Z7" s="819"/>
      <c r="AA7" s="819">
        <v>98</v>
      </c>
      <c r="AB7" s="819"/>
      <c r="AC7" s="819"/>
      <c r="AD7" s="819"/>
      <c r="AE7" s="820"/>
      <c r="AF7" s="821">
        <v>88</v>
      </c>
      <c r="AG7" s="822"/>
      <c r="AH7" s="822"/>
      <c r="AI7" s="822"/>
      <c r="AJ7" s="823"/>
      <c r="AK7" s="858">
        <v>458</v>
      </c>
      <c r="AL7" s="859"/>
      <c r="AM7" s="859"/>
      <c r="AN7" s="859"/>
      <c r="AO7" s="859"/>
      <c r="AP7" s="859">
        <v>30396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585</v>
      </c>
      <c r="BS7" s="862" t="s">
        <v>586</v>
      </c>
      <c r="BT7" s="863"/>
      <c r="BU7" s="863"/>
      <c r="BV7" s="863"/>
      <c r="BW7" s="863"/>
      <c r="BX7" s="863"/>
      <c r="BY7" s="863"/>
      <c r="BZ7" s="863"/>
      <c r="CA7" s="863"/>
      <c r="CB7" s="863"/>
      <c r="CC7" s="863"/>
      <c r="CD7" s="863"/>
      <c r="CE7" s="863"/>
      <c r="CF7" s="863"/>
      <c r="CG7" s="864"/>
      <c r="CH7" s="855">
        <v>0</v>
      </c>
      <c r="CI7" s="856"/>
      <c r="CJ7" s="856"/>
      <c r="CK7" s="856"/>
      <c r="CL7" s="857"/>
      <c r="CM7" s="855">
        <v>106</v>
      </c>
      <c r="CN7" s="856"/>
      <c r="CO7" s="856"/>
      <c r="CP7" s="856"/>
      <c r="CQ7" s="857"/>
      <c r="CR7" s="855">
        <v>102</v>
      </c>
      <c r="CS7" s="856"/>
      <c r="CT7" s="856"/>
      <c r="CU7" s="856"/>
      <c r="CV7" s="857"/>
      <c r="CW7" s="855">
        <v>67</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t="s">
        <v>384</v>
      </c>
      <c r="C8" s="840"/>
      <c r="D8" s="840"/>
      <c r="E8" s="840"/>
      <c r="F8" s="840"/>
      <c r="G8" s="840"/>
      <c r="H8" s="840"/>
      <c r="I8" s="840"/>
      <c r="J8" s="840"/>
      <c r="K8" s="840"/>
      <c r="L8" s="840"/>
      <c r="M8" s="840"/>
      <c r="N8" s="840"/>
      <c r="O8" s="840"/>
      <c r="P8" s="841"/>
      <c r="Q8" s="842">
        <v>5</v>
      </c>
      <c r="R8" s="843"/>
      <c r="S8" s="843"/>
      <c r="T8" s="843"/>
      <c r="U8" s="843"/>
      <c r="V8" s="843">
        <v>5</v>
      </c>
      <c r="W8" s="843"/>
      <c r="X8" s="843"/>
      <c r="Y8" s="843"/>
      <c r="Z8" s="843"/>
      <c r="AA8" s="843" t="s">
        <v>579</v>
      </c>
      <c r="AB8" s="843"/>
      <c r="AC8" s="843"/>
      <c r="AD8" s="843"/>
      <c r="AE8" s="844"/>
      <c r="AF8" s="845" t="s">
        <v>385</v>
      </c>
      <c r="AG8" s="846"/>
      <c r="AH8" s="846"/>
      <c r="AI8" s="846"/>
      <c r="AJ8" s="847"/>
      <c r="AK8" s="848">
        <v>2</v>
      </c>
      <c r="AL8" s="849"/>
      <c r="AM8" s="849"/>
      <c r="AN8" s="849"/>
      <c r="AO8" s="849"/>
      <c r="AP8" s="849" t="s">
        <v>579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585</v>
      </c>
      <c r="BS8" s="852" t="s">
        <v>587</v>
      </c>
      <c r="BT8" s="853"/>
      <c r="BU8" s="853"/>
      <c r="BV8" s="853"/>
      <c r="BW8" s="853"/>
      <c r="BX8" s="853"/>
      <c r="BY8" s="853"/>
      <c r="BZ8" s="853"/>
      <c r="CA8" s="853"/>
      <c r="CB8" s="853"/>
      <c r="CC8" s="853"/>
      <c r="CD8" s="853"/>
      <c r="CE8" s="853"/>
      <c r="CF8" s="853"/>
      <c r="CG8" s="854"/>
      <c r="CH8" s="865">
        <v>5</v>
      </c>
      <c r="CI8" s="866"/>
      <c r="CJ8" s="866"/>
      <c r="CK8" s="866"/>
      <c r="CL8" s="867"/>
      <c r="CM8" s="865">
        <v>104</v>
      </c>
      <c r="CN8" s="866"/>
      <c r="CO8" s="866"/>
      <c r="CP8" s="866"/>
      <c r="CQ8" s="867"/>
      <c r="CR8" s="865">
        <v>23</v>
      </c>
      <c r="CS8" s="866"/>
      <c r="CT8" s="866"/>
      <c r="CU8" s="866"/>
      <c r="CV8" s="867"/>
      <c r="CW8" s="865" t="s">
        <v>588</v>
      </c>
      <c r="CX8" s="866"/>
      <c r="CY8" s="866"/>
      <c r="CZ8" s="866"/>
      <c r="DA8" s="867"/>
      <c r="DB8" s="865" t="s">
        <v>588</v>
      </c>
      <c r="DC8" s="866"/>
      <c r="DD8" s="866"/>
      <c r="DE8" s="866"/>
      <c r="DF8" s="867"/>
      <c r="DG8" s="865" t="s">
        <v>588</v>
      </c>
      <c r="DH8" s="866"/>
      <c r="DI8" s="866"/>
      <c r="DJ8" s="866"/>
      <c r="DK8" s="867"/>
      <c r="DL8" s="865" t="s">
        <v>588</v>
      </c>
      <c r="DM8" s="866"/>
      <c r="DN8" s="866"/>
      <c r="DO8" s="866"/>
      <c r="DP8" s="867"/>
      <c r="DQ8" s="865" t="s">
        <v>588</v>
      </c>
      <c r="DR8" s="866"/>
      <c r="DS8" s="866"/>
      <c r="DT8" s="866"/>
      <c r="DU8" s="867"/>
      <c r="DV8" s="868"/>
      <c r="DW8" s="869"/>
      <c r="DX8" s="869"/>
      <c r="DY8" s="869"/>
      <c r="DZ8" s="870"/>
      <c r="EA8" s="255"/>
    </row>
    <row r="9" spans="1:131" s="256" customFormat="1" ht="26.25" customHeight="1" x14ac:dyDescent="0.15">
      <c r="A9" s="262">
        <v>3</v>
      </c>
      <c r="B9" s="839" t="s">
        <v>386</v>
      </c>
      <c r="C9" s="840"/>
      <c r="D9" s="840"/>
      <c r="E9" s="840"/>
      <c r="F9" s="840"/>
      <c r="G9" s="840"/>
      <c r="H9" s="840"/>
      <c r="I9" s="840"/>
      <c r="J9" s="840"/>
      <c r="K9" s="840"/>
      <c r="L9" s="840"/>
      <c r="M9" s="840"/>
      <c r="N9" s="840"/>
      <c r="O9" s="840"/>
      <c r="P9" s="841"/>
      <c r="Q9" s="842" t="s">
        <v>579</v>
      </c>
      <c r="R9" s="843"/>
      <c r="S9" s="843"/>
      <c r="T9" s="843"/>
      <c r="U9" s="843"/>
      <c r="V9" s="843" t="s">
        <v>579</v>
      </c>
      <c r="W9" s="843"/>
      <c r="X9" s="843"/>
      <c r="Y9" s="843"/>
      <c r="Z9" s="843"/>
      <c r="AA9" s="843" t="s">
        <v>579</v>
      </c>
      <c r="AB9" s="843"/>
      <c r="AC9" s="843"/>
      <c r="AD9" s="843"/>
      <c r="AE9" s="844"/>
      <c r="AF9" s="845" t="s">
        <v>125</v>
      </c>
      <c r="AG9" s="846"/>
      <c r="AH9" s="846"/>
      <c r="AI9" s="846"/>
      <c r="AJ9" s="847"/>
      <c r="AK9" s="848" t="s">
        <v>579</v>
      </c>
      <c r="AL9" s="849"/>
      <c r="AM9" s="849"/>
      <c r="AN9" s="849"/>
      <c r="AO9" s="849"/>
      <c r="AP9" s="849" t="s">
        <v>579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21223</v>
      </c>
      <c r="R23" s="878"/>
      <c r="S23" s="878"/>
      <c r="T23" s="878"/>
      <c r="U23" s="878"/>
      <c r="V23" s="878">
        <v>21125</v>
      </c>
      <c r="W23" s="878"/>
      <c r="X23" s="878"/>
      <c r="Y23" s="878"/>
      <c r="Z23" s="878"/>
      <c r="AA23" s="878">
        <v>98</v>
      </c>
      <c r="AB23" s="878"/>
      <c r="AC23" s="878"/>
      <c r="AD23" s="878"/>
      <c r="AE23" s="879"/>
      <c r="AF23" s="880">
        <v>88</v>
      </c>
      <c r="AG23" s="878"/>
      <c r="AH23" s="878"/>
      <c r="AI23" s="878"/>
      <c r="AJ23" s="881"/>
      <c r="AK23" s="882"/>
      <c r="AL23" s="883"/>
      <c r="AM23" s="883"/>
      <c r="AN23" s="883"/>
      <c r="AO23" s="883"/>
      <c r="AP23" s="878">
        <v>30396</v>
      </c>
      <c r="AQ23" s="878"/>
      <c r="AR23" s="878"/>
      <c r="AS23" s="878"/>
      <c r="AT23" s="878"/>
      <c r="AU23" s="884"/>
      <c r="AV23" s="884"/>
      <c r="AW23" s="884"/>
      <c r="AX23" s="884"/>
      <c r="AY23" s="885"/>
      <c r="AZ23" s="893" t="s">
        <v>125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5419</v>
      </c>
      <c r="R28" s="907"/>
      <c r="S28" s="907"/>
      <c r="T28" s="907"/>
      <c r="U28" s="907"/>
      <c r="V28" s="907">
        <v>5329</v>
      </c>
      <c r="W28" s="907"/>
      <c r="X28" s="907"/>
      <c r="Y28" s="907"/>
      <c r="Z28" s="907"/>
      <c r="AA28" s="907">
        <v>90</v>
      </c>
      <c r="AB28" s="907"/>
      <c r="AC28" s="907"/>
      <c r="AD28" s="907"/>
      <c r="AE28" s="908"/>
      <c r="AF28" s="909">
        <v>90</v>
      </c>
      <c r="AG28" s="907"/>
      <c r="AH28" s="907"/>
      <c r="AI28" s="907"/>
      <c r="AJ28" s="910"/>
      <c r="AK28" s="911">
        <v>398</v>
      </c>
      <c r="AL28" s="902"/>
      <c r="AM28" s="902"/>
      <c r="AN28" s="902"/>
      <c r="AO28" s="902"/>
      <c r="AP28" s="902" t="s">
        <v>579</v>
      </c>
      <c r="AQ28" s="902"/>
      <c r="AR28" s="902"/>
      <c r="AS28" s="902"/>
      <c r="AT28" s="902"/>
      <c r="AU28" s="902" t="s">
        <v>579</v>
      </c>
      <c r="AV28" s="902"/>
      <c r="AW28" s="902"/>
      <c r="AX28" s="902"/>
      <c r="AY28" s="902"/>
      <c r="AZ28" s="903" t="s">
        <v>579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4429</v>
      </c>
      <c r="R29" s="843"/>
      <c r="S29" s="843"/>
      <c r="T29" s="843"/>
      <c r="U29" s="843"/>
      <c r="V29" s="843">
        <v>4329</v>
      </c>
      <c r="W29" s="843"/>
      <c r="X29" s="843"/>
      <c r="Y29" s="843"/>
      <c r="Z29" s="843"/>
      <c r="AA29" s="843">
        <v>100</v>
      </c>
      <c r="AB29" s="843"/>
      <c r="AC29" s="843"/>
      <c r="AD29" s="843"/>
      <c r="AE29" s="844"/>
      <c r="AF29" s="845">
        <v>100</v>
      </c>
      <c r="AG29" s="846"/>
      <c r="AH29" s="846"/>
      <c r="AI29" s="846"/>
      <c r="AJ29" s="847"/>
      <c r="AK29" s="914">
        <v>634</v>
      </c>
      <c r="AL29" s="915"/>
      <c r="AM29" s="915"/>
      <c r="AN29" s="915"/>
      <c r="AO29" s="915"/>
      <c r="AP29" s="915" t="s">
        <v>579</v>
      </c>
      <c r="AQ29" s="915"/>
      <c r="AR29" s="915"/>
      <c r="AS29" s="915"/>
      <c r="AT29" s="915"/>
      <c r="AU29" s="915" t="s">
        <v>579</v>
      </c>
      <c r="AV29" s="915"/>
      <c r="AW29" s="915"/>
      <c r="AX29" s="915"/>
      <c r="AY29" s="915"/>
      <c r="AZ29" s="916" t="s">
        <v>579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772</v>
      </c>
      <c r="R30" s="843"/>
      <c r="S30" s="843"/>
      <c r="T30" s="843"/>
      <c r="U30" s="843"/>
      <c r="V30" s="843">
        <v>756</v>
      </c>
      <c r="W30" s="843"/>
      <c r="X30" s="843"/>
      <c r="Y30" s="843"/>
      <c r="Z30" s="843"/>
      <c r="AA30" s="843">
        <v>16</v>
      </c>
      <c r="AB30" s="843"/>
      <c r="AC30" s="843"/>
      <c r="AD30" s="843"/>
      <c r="AE30" s="844"/>
      <c r="AF30" s="845">
        <v>16</v>
      </c>
      <c r="AG30" s="846"/>
      <c r="AH30" s="846"/>
      <c r="AI30" s="846"/>
      <c r="AJ30" s="847"/>
      <c r="AK30" s="914">
        <v>144</v>
      </c>
      <c r="AL30" s="915"/>
      <c r="AM30" s="915"/>
      <c r="AN30" s="915"/>
      <c r="AO30" s="915"/>
      <c r="AP30" s="915" t="s">
        <v>579</v>
      </c>
      <c r="AQ30" s="915"/>
      <c r="AR30" s="915"/>
      <c r="AS30" s="915"/>
      <c r="AT30" s="915"/>
      <c r="AU30" s="915" t="s">
        <v>579</v>
      </c>
      <c r="AV30" s="915"/>
      <c r="AW30" s="915"/>
      <c r="AX30" s="915"/>
      <c r="AY30" s="915"/>
      <c r="AZ30" s="916" t="s">
        <v>579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129</v>
      </c>
      <c r="R31" s="843"/>
      <c r="S31" s="843"/>
      <c r="T31" s="843"/>
      <c r="U31" s="843"/>
      <c r="V31" s="843">
        <v>129</v>
      </c>
      <c r="W31" s="843"/>
      <c r="X31" s="843"/>
      <c r="Y31" s="843"/>
      <c r="Z31" s="843"/>
      <c r="AA31" s="843" t="s">
        <v>579</v>
      </c>
      <c r="AB31" s="843"/>
      <c r="AC31" s="843"/>
      <c r="AD31" s="843"/>
      <c r="AE31" s="844"/>
      <c r="AF31" s="845" t="s">
        <v>125</v>
      </c>
      <c r="AG31" s="846"/>
      <c r="AH31" s="846"/>
      <c r="AI31" s="846"/>
      <c r="AJ31" s="847"/>
      <c r="AK31" s="914">
        <v>122</v>
      </c>
      <c r="AL31" s="915"/>
      <c r="AM31" s="915"/>
      <c r="AN31" s="915"/>
      <c r="AO31" s="915"/>
      <c r="AP31" s="915">
        <v>113</v>
      </c>
      <c r="AQ31" s="915"/>
      <c r="AR31" s="915"/>
      <c r="AS31" s="915"/>
      <c r="AT31" s="915"/>
      <c r="AU31" s="915">
        <v>111</v>
      </c>
      <c r="AV31" s="915"/>
      <c r="AW31" s="915"/>
      <c r="AX31" s="915"/>
      <c r="AY31" s="915"/>
      <c r="AZ31" s="916" t="s">
        <v>579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949</v>
      </c>
      <c r="R32" s="843"/>
      <c r="S32" s="843"/>
      <c r="T32" s="843"/>
      <c r="U32" s="843"/>
      <c r="V32" s="843">
        <v>896</v>
      </c>
      <c r="W32" s="843"/>
      <c r="X32" s="843"/>
      <c r="Y32" s="843"/>
      <c r="Z32" s="843"/>
      <c r="AA32" s="843">
        <v>53</v>
      </c>
      <c r="AB32" s="843"/>
      <c r="AC32" s="843"/>
      <c r="AD32" s="843"/>
      <c r="AE32" s="844"/>
      <c r="AF32" s="845">
        <v>1012</v>
      </c>
      <c r="AG32" s="846"/>
      <c r="AH32" s="846"/>
      <c r="AI32" s="846"/>
      <c r="AJ32" s="847"/>
      <c r="AK32" s="914">
        <v>131</v>
      </c>
      <c r="AL32" s="915"/>
      <c r="AM32" s="915"/>
      <c r="AN32" s="915"/>
      <c r="AO32" s="915"/>
      <c r="AP32" s="915">
        <v>2738</v>
      </c>
      <c r="AQ32" s="915"/>
      <c r="AR32" s="915"/>
      <c r="AS32" s="915"/>
      <c r="AT32" s="915"/>
      <c r="AU32" s="915">
        <v>11</v>
      </c>
      <c r="AV32" s="915"/>
      <c r="AW32" s="915"/>
      <c r="AX32" s="915"/>
      <c r="AY32" s="915"/>
      <c r="AZ32" s="916" t="s">
        <v>579</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8102</v>
      </c>
      <c r="R33" s="843"/>
      <c r="S33" s="843"/>
      <c r="T33" s="843"/>
      <c r="U33" s="843"/>
      <c r="V33" s="843">
        <v>8914</v>
      </c>
      <c r="W33" s="843"/>
      <c r="X33" s="843"/>
      <c r="Y33" s="843"/>
      <c r="Z33" s="843"/>
      <c r="AA33" s="843">
        <v>-812</v>
      </c>
      <c r="AB33" s="843"/>
      <c r="AC33" s="843"/>
      <c r="AD33" s="843"/>
      <c r="AE33" s="844"/>
      <c r="AF33" s="845" t="s">
        <v>385</v>
      </c>
      <c r="AG33" s="846"/>
      <c r="AH33" s="846"/>
      <c r="AI33" s="846"/>
      <c r="AJ33" s="847"/>
      <c r="AK33" s="914">
        <v>1342</v>
      </c>
      <c r="AL33" s="915"/>
      <c r="AM33" s="915"/>
      <c r="AN33" s="915"/>
      <c r="AO33" s="915"/>
      <c r="AP33" s="915">
        <v>9335</v>
      </c>
      <c r="AQ33" s="915"/>
      <c r="AR33" s="915"/>
      <c r="AS33" s="915"/>
      <c r="AT33" s="915"/>
      <c r="AU33" s="915">
        <v>5449</v>
      </c>
      <c r="AV33" s="915"/>
      <c r="AW33" s="915"/>
      <c r="AX33" s="915"/>
      <c r="AY33" s="915"/>
      <c r="AZ33" s="916" t="s">
        <v>579</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279</v>
      </c>
      <c r="R34" s="843"/>
      <c r="S34" s="843"/>
      <c r="T34" s="843"/>
      <c r="U34" s="843"/>
      <c r="V34" s="843">
        <v>306</v>
      </c>
      <c r="W34" s="843"/>
      <c r="X34" s="843"/>
      <c r="Y34" s="843"/>
      <c r="Z34" s="843"/>
      <c r="AA34" s="843">
        <v>-27</v>
      </c>
      <c r="AB34" s="843"/>
      <c r="AC34" s="843"/>
      <c r="AD34" s="843"/>
      <c r="AE34" s="844"/>
      <c r="AF34" s="845">
        <v>45</v>
      </c>
      <c r="AG34" s="846"/>
      <c r="AH34" s="846"/>
      <c r="AI34" s="846"/>
      <c r="AJ34" s="847"/>
      <c r="AK34" s="914">
        <v>57</v>
      </c>
      <c r="AL34" s="915"/>
      <c r="AM34" s="915"/>
      <c r="AN34" s="915"/>
      <c r="AO34" s="915"/>
      <c r="AP34" s="915">
        <v>540</v>
      </c>
      <c r="AQ34" s="915"/>
      <c r="AR34" s="915"/>
      <c r="AS34" s="915"/>
      <c r="AT34" s="915"/>
      <c r="AU34" s="915">
        <v>18</v>
      </c>
      <c r="AV34" s="915"/>
      <c r="AW34" s="915"/>
      <c r="AX34" s="915"/>
      <c r="AY34" s="915"/>
      <c r="AZ34" s="917" t="s">
        <v>579</v>
      </c>
      <c r="BA34" s="916"/>
      <c r="BB34" s="916"/>
      <c r="BC34" s="916"/>
      <c r="BD34" s="916"/>
      <c r="BE34" s="912" t="s">
        <v>405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409</v>
      </c>
      <c r="C35" s="840"/>
      <c r="D35" s="840"/>
      <c r="E35" s="840"/>
      <c r="F35" s="840"/>
      <c r="G35" s="840"/>
      <c r="H35" s="840"/>
      <c r="I35" s="840"/>
      <c r="J35" s="840"/>
      <c r="K35" s="840"/>
      <c r="L35" s="840"/>
      <c r="M35" s="840"/>
      <c r="N35" s="840"/>
      <c r="O35" s="840"/>
      <c r="P35" s="841"/>
      <c r="Q35" s="842">
        <v>2052</v>
      </c>
      <c r="R35" s="843"/>
      <c r="S35" s="843"/>
      <c r="T35" s="843"/>
      <c r="U35" s="843"/>
      <c r="V35" s="843">
        <v>2215</v>
      </c>
      <c r="W35" s="843"/>
      <c r="X35" s="843"/>
      <c r="Y35" s="843"/>
      <c r="Z35" s="843"/>
      <c r="AA35" s="843">
        <v>-163</v>
      </c>
      <c r="AB35" s="843"/>
      <c r="AC35" s="843"/>
      <c r="AD35" s="843"/>
      <c r="AE35" s="844"/>
      <c r="AF35" s="845">
        <v>221</v>
      </c>
      <c r="AG35" s="846"/>
      <c r="AH35" s="846"/>
      <c r="AI35" s="846"/>
      <c r="AJ35" s="847"/>
      <c r="AK35" s="914">
        <v>974</v>
      </c>
      <c r="AL35" s="915"/>
      <c r="AM35" s="915"/>
      <c r="AN35" s="915"/>
      <c r="AO35" s="915"/>
      <c r="AP35" s="915">
        <v>14777</v>
      </c>
      <c r="AQ35" s="915"/>
      <c r="AR35" s="915"/>
      <c r="AS35" s="915"/>
      <c r="AT35" s="915"/>
      <c r="AU35" s="915">
        <v>10625</v>
      </c>
      <c r="AV35" s="915"/>
      <c r="AW35" s="915"/>
      <c r="AX35" s="915"/>
      <c r="AY35" s="915"/>
      <c r="AZ35" s="916" t="s">
        <v>579</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2"/>
      <c r="BF62" s="912"/>
      <c r="BG62" s="912"/>
      <c r="BH62" s="912"/>
      <c r="BI62" s="913"/>
      <c r="BJ62" s="930"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411</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1484</v>
      </c>
      <c r="AG63" s="927"/>
      <c r="AH63" s="927"/>
      <c r="AI63" s="927"/>
      <c r="AJ63" s="928"/>
      <c r="AK63" s="929"/>
      <c r="AL63" s="924"/>
      <c r="AM63" s="924"/>
      <c r="AN63" s="924"/>
      <c r="AO63" s="924"/>
      <c r="AP63" s="927">
        <v>27503</v>
      </c>
      <c r="AQ63" s="927"/>
      <c r="AR63" s="927"/>
      <c r="AS63" s="927"/>
      <c r="AT63" s="927"/>
      <c r="AU63" s="927">
        <v>16213</v>
      </c>
      <c r="AV63" s="927"/>
      <c r="AW63" s="927"/>
      <c r="AX63" s="927"/>
      <c r="AY63" s="927"/>
      <c r="AZ63" s="931"/>
      <c r="BA63" s="931"/>
      <c r="BB63" s="931"/>
      <c r="BC63" s="931"/>
      <c r="BD63" s="931"/>
      <c r="BE63" s="932"/>
      <c r="BF63" s="932"/>
      <c r="BG63" s="932"/>
      <c r="BH63" s="932"/>
      <c r="BI63" s="933"/>
      <c r="BJ63" s="934" t="s">
        <v>412</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394</v>
      </c>
      <c r="AB66" s="802"/>
      <c r="AC66" s="802"/>
      <c r="AD66" s="802"/>
      <c r="AE66" s="803"/>
      <c r="AF66" s="937" t="s">
        <v>417</v>
      </c>
      <c r="AG66" s="897"/>
      <c r="AH66" s="897"/>
      <c r="AI66" s="897"/>
      <c r="AJ66" s="938"/>
      <c r="AK66" s="801" t="s">
        <v>396</v>
      </c>
      <c r="AL66" s="825"/>
      <c r="AM66" s="825"/>
      <c r="AN66" s="825"/>
      <c r="AO66" s="826"/>
      <c r="AP66" s="801" t="s">
        <v>418</v>
      </c>
      <c r="AQ66" s="802"/>
      <c r="AR66" s="802"/>
      <c r="AS66" s="802"/>
      <c r="AT66" s="803"/>
      <c r="AU66" s="801" t="s">
        <v>419</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580</v>
      </c>
      <c r="C68" s="955"/>
      <c r="D68" s="955"/>
      <c r="E68" s="955"/>
      <c r="F68" s="955"/>
      <c r="G68" s="955"/>
      <c r="H68" s="955"/>
      <c r="I68" s="955"/>
      <c r="J68" s="955"/>
      <c r="K68" s="955"/>
      <c r="L68" s="955"/>
      <c r="M68" s="955"/>
      <c r="N68" s="955"/>
      <c r="O68" s="955"/>
      <c r="P68" s="956"/>
      <c r="Q68" s="957">
        <v>46</v>
      </c>
      <c r="R68" s="951"/>
      <c r="S68" s="951"/>
      <c r="T68" s="951"/>
      <c r="U68" s="951"/>
      <c r="V68" s="951">
        <v>45</v>
      </c>
      <c r="W68" s="951"/>
      <c r="X68" s="951"/>
      <c r="Y68" s="951"/>
      <c r="Z68" s="951"/>
      <c r="AA68" s="951">
        <v>1</v>
      </c>
      <c r="AB68" s="951"/>
      <c r="AC68" s="951"/>
      <c r="AD68" s="951"/>
      <c r="AE68" s="951"/>
      <c r="AF68" s="951">
        <v>61</v>
      </c>
      <c r="AG68" s="951"/>
      <c r="AH68" s="951"/>
      <c r="AI68" s="951"/>
      <c r="AJ68" s="951"/>
      <c r="AK68" s="951" t="s">
        <v>584</v>
      </c>
      <c r="AL68" s="951"/>
      <c r="AM68" s="951"/>
      <c r="AN68" s="951"/>
      <c r="AO68" s="951"/>
      <c r="AP68" s="951" t="s">
        <v>584</v>
      </c>
      <c r="AQ68" s="951"/>
      <c r="AR68" s="951"/>
      <c r="AS68" s="951"/>
      <c r="AT68" s="951"/>
      <c r="AU68" s="951" t="s">
        <v>584</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581</v>
      </c>
      <c r="C69" s="959"/>
      <c r="D69" s="959"/>
      <c r="E69" s="959"/>
      <c r="F69" s="959"/>
      <c r="G69" s="959"/>
      <c r="H69" s="959"/>
      <c r="I69" s="959"/>
      <c r="J69" s="959"/>
      <c r="K69" s="959"/>
      <c r="L69" s="959"/>
      <c r="M69" s="959"/>
      <c r="N69" s="959"/>
      <c r="O69" s="959"/>
      <c r="P69" s="960"/>
      <c r="Q69" s="961" t="s">
        <v>584</v>
      </c>
      <c r="R69" s="915"/>
      <c r="S69" s="915"/>
      <c r="T69" s="915"/>
      <c r="U69" s="915"/>
      <c r="V69" s="915" t="s">
        <v>584</v>
      </c>
      <c r="W69" s="915"/>
      <c r="X69" s="915"/>
      <c r="Y69" s="915"/>
      <c r="Z69" s="915"/>
      <c r="AA69" s="915" t="s">
        <v>584</v>
      </c>
      <c r="AB69" s="915"/>
      <c r="AC69" s="915"/>
      <c r="AD69" s="915"/>
      <c r="AE69" s="915"/>
      <c r="AF69" s="915">
        <v>1</v>
      </c>
      <c r="AG69" s="915"/>
      <c r="AH69" s="915"/>
      <c r="AI69" s="915"/>
      <c r="AJ69" s="915"/>
      <c r="AK69" s="915" t="s">
        <v>584</v>
      </c>
      <c r="AL69" s="915"/>
      <c r="AM69" s="915"/>
      <c r="AN69" s="915"/>
      <c r="AO69" s="915"/>
      <c r="AP69" s="915">
        <v>254</v>
      </c>
      <c r="AQ69" s="915"/>
      <c r="AR69" s="915"/>
      <c r="AS69" s="915"/>
      <c r="AT69" s="915"/>
      <c r="AU69" s="915">
        <v>102</v>
      </c>
      <c r="AV69" s="915"/>
      <c r="AW69" s="915"/>
      <c r="AX69" s="915"/>
      <c r="AY69" s="915"/>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582</v>
      </c>
      <c r="C70" s="959"/>
      <c r="D70" s="959"/>
      <c r="E70" s="959"/>
      <c r="F70" s="959"/>
      <c r="G70" s="959"/>
      <c r="H70" s="959"/>
      <c r="I70" s="959"/>
      <c r="J70" s="959"/>
      <c r="K70" s="959"/>
      <c r="L70" s="959"/>
      <c r="M70" s="959"/>
      <c r="N70" s="959"/>
      <c r="O70" s="959"/>
      <c r="P70" s="960"/>
      <c r="Q70" s="961">
        <v>452</v>
      </c>
      <c r="R70" s="915"/>
      <c r="S70" s="915"/>
      <c r="T70" s="915"/>
      <c r="U70" s="915"/>
      <c r="V70" s="915">
        <v>167</v>
      </c>
      <c r="W70" s="915"/>
      <c r="X70" s="915"/>
      <c r="Y70" s="915"/>
      <c r="Z70" s="915"/>
      <c r="AA70" s="915">
        <v>285</v>
      </c>
      <c r="AB70" s="915"/>
      <c r="AC70" s="915"/>
      <c r="AD70" s="915"/>
      <c r="AE70" s="915"/>
      <c r="AF70" s="915">
        <v>285</v>
      </c>
      <c r="AG70" s="915"/>
      <c r="AH70" s="915"/>
      <c r="AI70" s="915"/>
      <c r="AJ70" s="915"/>
      <c r="AK70" s="915" t="s">
        <v>584</v>
      </c>
      <c r="AL70" s="915"/>
      <c r="AM70" s="915"/>
      <c r="AN70" s="915"/>
      <c r="AO70" s="915"/>
      <c r="AP70" s="915" t="s">
        <v>584</v>
      </c>
      <c r="AQ70" s="915"/>
      <c r="AR70" s="915"/>
      <c r="AS70" s="915"/>
      <c r="AT70" s="915"/>
      <c r="AU70" s="915" t="s">
        <v>584</v>
      </c>
      <c r="AV70" s="915"/>
      <c r="AW70" s="915"/>
      <c r="AX70" s="915"/>
      <c r="AY70" s="915"/>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583</v>
      </c>
      <c r="C71" s="959"/>
      <c r="D71" s="959"/>
      <c r="E71" s="959"/>
      <c r="F71" s="959"/>
      <c r="G71" s="959"/>
      <c r="H71" s="959"/>
      <c r="I71" s="959"/>
      <c r="J71" s="959"/>
      <c r="K71" s="959"/>
      <c r="L71" s="959"/>
      <c r="M71" s="959"/>
      <c r="N71" s="959"/>
      <c r="O71" s="959"/>
      <c r="P71" s="960"/>
      <c r="Q71" s="961">
        <v>795351</v>
      </c>
      <c r="R71" s="915"/>
      <c r="S71" s="915"/>
      <c r="T71" s="915"/>
      <c r="U71" s="915"/>
      <c r="V71" s="915">
        <v>776100</v>
      </c>
      <c r="W71" s="915"/>
      <c r="X71" s="915"/>
      <c r="Y71" s="915"/>
      <c r="Z71" s="915"/>
      <c r="AA71" s="915">
        <v>19251</v>
      </c>
      <c r="AB71" s="915"/>
      <c r="AC71" s="915"/>
      <c r="AD71" s="915"/>
      <c r="AE71" s="915"/>
      <c r="AF71" s="915">
        <v>19251</v>
      </c>
      <c r="AG71" s="915"/>
      <c r="AH71" s="915"/>
      <c r="AI71" s="915"/>
      <c r="AJ71" s="915"/>
      <c r="AK71" s="915">
        <v>5510</v>
      </c>
      <c r="AL71" s="915"/>
      <c r="AM71" s="915"/>
      <c r="AN71" s="915"/>
      <c r="AO71" s="915"/>
      <c r="AP71" s="915" t="s">
        <v>584</v>
      </c>
      <c r="AQ71" s="915"/>
      <c r="AR71" s="915"/>
      <c r="AS71" s="915"/>
      <c r="AT71" s="915"/>
      <c r="AU71" s="915" t="s">
        <v>584</v>
      </c>
      <c r="AV71" s="915"/>
      <c r="AW71" s="915"/>
      <c r="AX71" s="915"/>
      <c r="AY71" s="915"/>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c r="C72" s="959"/>
      <c r="D72" s="959"/>
      <c r="E72" s="959"/>
      <c r="F72" s="959"/>
      <c r="G72" s="959"/>
      <c r="H72" s="959"/>
      <c r="I72" s="959"/>
      <c r="J72" s="959"/>
      <c r="K72" s="959"/>
      <c r="L72" s="959"/>
      <c r="M72" s="959"/>
      <c r="N72" s="959"/>
      <c r="O72" s="959"/>
      <c r="P72" s="960"/>
      <c r="Q72" s="961"/>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c r="C73" s="959"/>
      <c r="D73" s="959"/>
      <c r="E73" s="959"/>
      <c r="F73" s="959"/>
      <c r="G73" s="959"/>
      <c r="H73" s="959"/>
      <c r="I73" s="959"/>
      <c r="J73" s="959"/>
      <c r="K73" s="959"/>
      <c r="L73" s="959"/>
      <c r="M73" s="959"/>
      <c r="N73" s="959"/>
      <c r="O73" s="959"/>
      <c r="P73" s="960"/>
      <c r="Q73" s="961"/>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c r="C74" s="959"/>
      <c r="D74" s="959"/>
      <c r="E74" s="959"/>
      <c r="F74" s="959"/>
      <c r="G74" s="959"/>
      <c r="H74" s="959"/>
      <c r="I74" s="959"/>
      <c r="J74" s="959"/>
      <c r="K74" s="959"/>
      <c r="L74" s="959"/>
      <c r="M74" s="959"/>
      <c r="N74" s="959"/>
      <c r="O74" s="959"/>
      <c r="P74" s="960"/>
      <c r="Q74" s="961"/>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c r="C75" s="959"/>
      <c r="D75" s="959"/>
      <c r="E75" s="959"/>
      <c r="F75" s="959"/>
      <c r="G75" s="959"/>
      <c r="H75" s="959"/>
      <c r="I75" s="959"/>
      <c r="J75" s="959"/>
      <c r="K75" s="959"/>
      <c r="L75" s="959"/>
      <c r="M75" s="959"/>
      <c r="N75" s="959"/>
      <c r="O75" s="959"/>
      <c r="P75" s="960"/>
      <c r="Q75" s="964"/>
      <c r="R75" s="965"/>
      <c r="S75" s="965"/>
      <c r="T75" s="965"/>
      <c r="U75" s="914"/>
      <c r="V75" s="966"/>
      <c r="W75" s="965"/>
      <c r="X75" s="965"/>
      <c r="Y75" s="965"/>
      <c r="Z75" s="914"/>
      <c r="AA75" s="966"/>
      <c r="AB75" s="965"/>
      <c r="AC75" s="965"/>
      <c r="AD75" s="965"/>
      <c r="AE75" s="914"/>
      <c r="AF75" s="966"/>
      <c r="AG75" s="965"/>
      <c r="AH75" s="965"/>
      <c r="AI75" s="965"/>
      <c r="AJ75" s="914"/>
      <c r="AK75" s="966"/>
      <c r="AL75" s="965"/>
      <c r="AM75" s="965"/>
      <c r="AN75" s="965"/>
      <c r="AO75" s="914"/>
      <c r="AP75" s="966"/>
      <c r="AQ75" s="965"/>
      <c r="AR75" s="965"/>
      <c r="AS75" s="965"/>
      <c r="AT75" s="914"/>
      <c r="AU75" s="966"/>
      <c r="AV75" s="965"/>
      <c r="AW75" s="965"/>
      <c r="AX75" s="965"/>
      <c r="AY75" s="914"/>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65"/>
      <c r="S76" s="965"/>
      <c r="T76" s="965"/>
      <c r="U76" s="914"/>
      <c r="V76" s="966"/>
      <c r="W76" s="965"/>
      <c r="X76" s="965"/>
      <c r="Y76" s="965"/>
      <c r="Z76" s="914"/>
      <c r="AA76" s="966"/>
      <c r="AB76" s="965"/>
      <c r="AC76" s="965"/>
      <c r="AD76" s="965"/>
      <c r="AE76" s="914"/>
      <c r="AF76" s="966"/>
      <c r="AG76" s="965"/>
      <c r="AH76" s="965"/>
      <c r="AI76" s="965"/>
      <c r="AJ76" s="914"/>
      <c r="AK76" s="966"/>
      <c r="AL76" s="965"/>
      <c r="AM76" s="965"/>
      <c r="AN76" s="965"/>
      <c r="AO76" s="914"/>
      <c r="AP76" s="966"/>
      <c r="AQ76" s="965"/>
      <c r="AR76" s="965"/>
      <c r="AS76" s="965"/>
      <c r="AT76" s="914"/>
      <c r="AU76" s="966"/>
      <c r="AV76" s="965"/>
      <c r="AW76" s="965"/>
      <c r="AX76" s="965"/>
      <c r="AY76" s="914"/>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4"/>
      <c r="V77" s="966"/>
      <c r="W77" s="965"/>
      <c r="X77" s="965"/>
      <c r="Y77" s="965"/>
      <c r="Z77" s="914"/>
      <c r="AA77" s="966"/>
      <c r="AB77" s="965"/>
      <c r="AC77" s="965"/>
      <c r="AD77" s="965"/>
      <c r="AE77" s="914"/>
      <c r="AF77" s="966"/>
      <c r="AG77" s="965"/>
      <c r="AH77" s="965"/>
      <c r="AI77" s="965"/>
      <c r="AJ77" s="914"/>
      <c r="AK77" s="966"/>
      <c r="AL77" s="965"/>
      <c r="AM77" s="965"/>
      <c r="AN77" s="965"/>
      <c r="AO77" s="914"/>
      <c r="AP77" s="966"/>
      <c r="AQ77" s="965"/>
      <c r="AR77" s="965"/>
      <c r="AS77" s="965"/>
      <c r="AT77" s="914"/>
      <c r="AU77" s="966"/>
      <c r="AV77" s="965"/>
      <c r="AW77" s="965"/>
      <c r="AX77" s="965"/>
      <c r="AY77" s="914"/>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388</v>
      </c>
      <c r="B88" s="874" t="s">
        <v>420</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v>19598</v>
      </c>
      <c r="AG88" s="927"/>
      <c r="AH88" s="927"/>
      <c r="AI88" s="927"/>
      <c r="AJ88" s="927"/>
      <c r="AK88" s="924"/>
      <c r="AL88" s="924"/>
      <c r="AM88" s="924"/>
      <c r="AN88" s="924"/>
      <c r="AO88" s="924"/>
      <c r="AP88" s="927">
        <v>254</v>
      </c>
      <c r="AQ88" s="927"/>
      <c r="AR88" s="927"/>
      <c r="AS88" s="927"/>
      <c r="AT88" s="927"/>
      <c r="AU88" s="927">
        <v>102</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421</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125</v>
      </c>
      <c r="CS102" s="935"/>
      <c r="CT102" s="935"/>
      <c r="CU102" s="935"/>
      <c r="CV102" s="978"/>
      <c r="CW102" s="977">
        <v>67</v>
      </c>
      <c r="CX102" s="935"/>
      <c r="CY102" s="935"/>
      <c r="CZ102" s="935"/>
      <c r="DA102" s="978"/>
      <c r="DB102" s="977" t="s">
        <v>588</v>
      </c>
      <c r="DC102" s="935"/>
      <c r="DD102" s="935"/>
      <c r="DE102" s="935"/>
      <c r="DF102" s="978"/>
      <c r="DG102" s="977" t="s">
        <v>588</v>
      </c>
      <c r="DH102" s="935"/>
      <c r="DI102" s="935"/>
      <c r="DJ102" s="935"/>
      <c r="DK102" s="978"/>
      <c r="DL102" s="977" t="s">
        <v>588</v>
      </c>
      <c r="DM102" s="935"/>
      <c r="DN102" s="935"/>
      <c r="DO102" s="935"/>
      <c r="DP102" s="978"/>
      <c r="DQ102" s="977" t="s">
        <v>588</v>
      </c>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303</v>
      </c>
      <c r="AG109" s="980"/>
      <c r="AH109" s="980"/>
      <c r="AI109" s="980"/>
      <c r="AJ109" s="981"/>
      <c r="AK109" s="979" t="s">
        <v>302</v>
      </c>
      <c r="AL109" s="980"/>
      <c r="AM109" s="980"/>
      <c r="AN109" s="980"/>
      <c r="AO109" s="981"/>
      <c r="AP109" s="979" t="s">
        <v>430</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303</v>
      </c>
      <c r="BW109" s="980"/>
      <c r="BX109" s="980"/>
      <c r="BY109" s="980"/>
      <c r="BZ109" s="981"/>
      <c r="CA109" s="979" t="s">
        <v>302</v>
      </c>
      <c r="CB109" s="980"/>
      <c r="CC109" s="980"/>
      <c r="CD109" s="980"/>
      <c r="CE109" s="981"/>
      <c r="CF109" s="1000" t="s">
        <v>430</v>
      </c>
      <c r="CG109" s="1000"/>
      <c r="CH109" s="1000"/>
      <c r="CI109" s="1000"/>
      <c r="CJ109" s="1000"/>
      <c r="CK109" s="979" t="s">
        <v>431</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303</v>
      </c>
      <c r="DM109" s="980"/>
      <c r="DN109" s="980"/>
      <c r="DO109" s="980"/>
      <c r="DP109" s="981"/>
      <c r="DQ109" s="979" t="s">
        <v>302</v>
      </c>
      <c r="DR109" s="980"/>
      <c r="DS109" s="980"/>
      <c r="DT109" s="980"/>
      <c r="DU109" s="981"/>
      <c r="DV109" s="979" t="s">
        <v>430</v>
      </c>
      <c r="DW109" s="980"/>
      <c r="DX109" s="980"/>
      <c r="DY109" s="980"/>
      <c r="DZ109" s="982"/>
    </row>
    <row r="110" spans="1:131" s="247" customFormat="1" ht="26.25" customHeight="1" x14ac:dyDescent="0.15">
      <c r="A110" s="983" t="s">
        <v>432</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2413662</v>
      </c>
      <c r="AB110" s="987"/>
      <c r="AC110" s="987"/>
      <c r="AD110" s="987"/>
      <c r="AE110" s="988"/>
      <c r="AF110" s="989">
        <v>2518525</v>
      </c>
      <c r="AG110" s="987"/>
      <c r="AH110" s="987"/>
      <c r="AI110" s="987"/>
      <c r="AJ110" s="988"/>
      <c r="AK110" s="989">
        <v>2510901</v>
      </c>
      <c r="AL110" s="987"/>
      <c r="AM110" s="987"/>
      <c r="AN110" s="987"/>
      <c r="AO110" s="988"/>
      <c r="AP110" s="990">
        <v>24.7</v>
      </c>
      <c r="AQ110" s="991"/>
      <c r="AR110" s="991"/>
      <c r="AS110" s="991"/>
      <c r="AT110" s="992"/>
      <c r="AU110" s="993" t="s">
        <v>71</v>
      </c>
      <c r="AV110" s="994"/>
      <c r="AW110" s="994"/>
      <c r="AX110" s="994"/>
      <c r="AY110" s="994"/>
      <c r="AZ110" s="1035" t="s">
        <v>433</v>
      </c>
      <c r="BA110" s="984"/>
      <c r="BB110" s="984"/>
      <c r="BC110" s="984"/>
      <c r="BD110" s="984"/>
      <c r="BE110" s="984"/>
      <c r="BF110" s="984"/>
      <c r="BG110" s="984"/>
      <c r="BH110" s="984"/>
      <c r="BI110" s="984"/>
      <c r="BJ110" s="984"/>
      <c r="BK110" s="984"/>
      <c r="BL110" s="984"/>
      <c r="BM110" s="984"/>
      <c r="BN110" s="984"/>
      <c r="BO110" s="984"/>
      <c r="BP110" s="985"/>
      <c r="BQ110" s="1021">
        <v>30433001</v>
      </c>
      <c r="BR110" s="1022"/>
      <c r="BS110" s="1022"/>
      <c r="BT110" s="1022"/>
      <c r="BU110" s="1022"/>
      <c r="BV110" s="1022">
        <v>30183207</v>
      </c>
      <c r="BW110" s="1022"/>
      <c r="BX110" s="1022"/>
      <c r="BY110" s="1022"/>
      <c r="BZ110" s="1022"/>
      <c r="CA110" s="1022">
        <v>30395595</v>
      </c>
      <c r="CB110" s="1022"/>
      <c r="CC110" s="1022"/>
      <c r="CD110" s="1022"/>
      <c r="CE110" s="1022"/>
      <c r="CF110" s="1036">
        <v>299</v>
      </c>
      <c r="CG110" s="1037"/>
      <c r="CH110" s="1037"/>
      <c r="CI110" s="1037"/>
      <c r="CJ110" s="1037"/>
      <c r="CK110" s="1038" t="s">
        <v>434</v>
      </c>
      <c r="CL110" s="1039"/>
      <c r="CM110" s="1018" t="s">
        <v>435</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436</v>
      </c>
      <c r="DH110" s="1022"/>
      <c r="DI110" s="1022"/>
      <c r="DJ110" s="1022"/>
      <c r="DK110" s="1022"/>
      <c r="DL110" s="1022" t="s">
        <v>436</v>
      </c>
      <c r="DM110" s="1022"/>
      <c r="DN110" s="1022"/>
      <c r="DO110" s="1022"/>
      <c r="DP110" s="1022"/>
      <c r="DQ110" s="1022" t="s">
        <v>436</v>
      </c>
      <c r="DR110" s="1022"/>
      <c r="DS110" s="1022"/>
      <c r="DT110" s="1022"/>
      <c r="DU110" s="1022"/>
      <c r="DV110" s="1023" t="s">
        <v>436</v>
      </c>
      <c r="DW110" s="1023"/>
      <c r="DX110" s="1023"/>
      <c r="DY110" s="1023"/>
      <c r="DZ110" s="1024"/>
    </row>
    <row r="111" spans="1:131" s="247" customFormat="1" ht="26.25" customHeight="1" x14ac:dyDescent="0.15">
      <c r="A111" s="1025" t="s">
        <v>437</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125</v>
      </c>
      <c r="AB111" s="1029"/>
      <c r="AC111" s="1029"/>
      <c r="AD111" s="1029"/>
      <c r="AE111" s="1030"/>
      <c r="AF111" s="1031" t="s">
        <v>436</v>
      </c>
      <c r="AG111" s="1029"/>
      <c r="AH111" s="1029"/>
      <c r="AI111" s="1029"/>
      <c r="AJ111" s="1030"/>
      <c r="AK111" s="1031" t="s">
        <v>125</v>
      </c>
      <c r="AL111" s="1029"/>
      <c r="AM111" s="1029"/>
      <c r="AN111" s="1029"/>
      <c r="AO111" s="1030"/>
      <c r="AP111" s="1032" t="s">
        <v>125</v>
      </c>
      <c r="AQ111" s="1033"/>
      <c r="AR111" s="1033"/>
      <c r="AS111" s="1033"/>
      <c r="AT111" s="1034"/>
      <c r="AU111" s="995"/>
      <c r="AV111" s="996"/>
      <c r="AW111" s="996"/>
      <c r="AX111" s="996"/>
      <c r="AY111" s="996"/>
      <c r="AZ111" s="1044" t="s">
        <v>438</v>
      </c>
      <c r="BA111" s="1045"/>
      <c r="BB111" s="1045"/>
      <c r="BC111" s="1045"/>
      <c r="BD111" s="1045"/>
      <c r="BE111" s="1045"/>
      <c r="BF111" s="1045"/>
      <c r="BG111" s="1045"/>
      <c r="BH111" s="1045"/>
      <c r="BI111" s="1045"/>
      <c r="BJ111" s="1045"/>
      <c r="BK111" s="1045"/>
      <c r="BL111" s="1045"/>
      <c r="BM111" s="1045"/>
      <c r="BN111" s="1045"/>
      <c r="BO111" s="1045"/>
      <c r="BP111" s="1046"/>
      <c r="BQ111" s="1014">
        <v>2436</v>
      </c>
      <c r="BR111" s="1015"/>
      <c r="BS111" s="1015"/>
      <c r="BT111" s="1015"/>
      <c r="BU111" s="1015"/>
      <c r="BV111" s="1015">
        <v>4590</v>
      </c>
      <c r="BW111" s="1015"/>
      <c r="BX111" s="1015"/>
      <c r="BY111" s="1015"/>
      <c r="BZ111" s="1015"/>
      <c r="CA111" s="1015">
        <v>4332</v>
      </c>
      <c r="CB111" s="1015"/>
      <c r="CC111" s="1015"/>
      <c r="CD111" s="1015"/>
      <c r="CE111" s="1015"/>
      <c r="CF111" s="1009">
        <v>0</v>
      </c>
      <c r="CG111" s="1010"/>
      <c r="CH111" s="1010"/>
      <c r="CI111" s="1010"/>
      <c r="CJ111" s="1010"/>
      <c r="CK111" s="1040"/>
      <c r="CL111" s="1041"/>
      <c r="CM111" s="1011" t="s">
        <v>439</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412</v>
      </c>
      <c r="DH111" s="1015"/>
      <c r="DI111" s="1015"/>
      <c r="DJ111" s="1015"/>
      <c r="DK111" s="1015"/>
      <c r="DL111" s="1015" t="s">
        <v>412</v>
      </c>
      <c r="DM111" s="1015"/>
      <c r="DN111" s="1015"/>
      <c r="DO111" s="1015"/>
      <c r="DP111" s="1015"/>
      <c r="DQ111" s="1015" t="s">
        <v>412</v>
      </c>
      <c r="DR111" s="1015"/>
      <c r="DS111" s="1015"/>
      <c r="DT111" s="1015"/>
      <c r="DU111" s="1015"/>
      <c r="DV111" s="1016" t="s">
        <v>412</v>
      </c>
      <c r="DW111" s="1016"/>
      <c r="DX111" s="1016"/>
      <c r="DY111" s="1016"/>
      <c r="DZ111" s="1017"/>
    </row>
    <row r="112" spans="1:131" s="247" customFormat="1" ht="26.25" customHeight="1" x14ac:dyDescent="0.15">
      <c r="A112" s="1047" t="s">
        <v>440</v>
      </c>
      <c r="B112" s="1048"/>
      <c r="C112" s="1045" t="s">
        <v>441</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125</v>
      </c>
      <c r="AB112" s="1054"/>
      <c r="AC112" s="1054"/>
      <c r="AD112" s="1054"/>
      <c r="AE112" s="1055"/>
      <c r="AF112" s="1056" t="s">
        <v>385</v>
      </c>
      <c r="AG112" s="1054"/>
      <c r="AH112" s="1054"/>
      <c r="AI112" s="1054"/>
      <c r="AJ112" s="1055"/>
      <c r="AK112" s="1056" t="s">
        <v>125</v>
      </c>
      <c r="AL112" s="1054"/>
      <c r="AM112" s="1054"/>
      <c r="AN112" s="1054"/>
      <c r="AO112" s="1055"/>
      <c r="AP112" s="1057" t="s">
        <v>385</v>
      </c>
      <c r="AQ112" s="1058"/>
      <c r="AR112" s="1058"/>
      <c r="AS112" s="1058"/>
      <c r="AT112" s="1059"/>
      <c r="AU112" s="995"/>
      <c r="AV112" s="996"/>
      <c r="AW112" s="996"/>
      <c r="AX112" s="996"/>
      <c r="AY112" s="996"/>
      <c r="AZ112" s="1044" t="s">
        <v>442</v>
      </c>
      <c r="BA112" s="1045"/>
      <c r="BB112" s="1045"/>
      <c r="BC112" s="1045"/>
      <c r="BD112" s="1045"/>
      <c r="BE112" s="1045"/>
      <c r="BF112" s="1045"/>
      <c r="BG112" s="1045"/>
      <c r="BH112" s="1045"/>
      <c r="BI112" s="1045"/>
      <c r="BJ112" s="1045"/>
      <c r="BK112" s="1045"/>
      <c r="BL112" s="1045"/>
      <c r="BM112" s="1045"/>
      <c r="BN112" s="1045"/>
      <c r="BO112" s="1045"/>
      <c r="BP112" s="1046"/>
      <c r="BQ112" s="1014">
        <v>18315275</v>
      </c>
      <c r="BR112" s="1015"/>
      <c r="BS112" s="1015"/>
      <c r="BT112" s="1015"/>
      <c r="BU112" s="1015"/>
      <c r="BV112" s="1015">
        <v>17433994</v>
      </c>
      <c r="BW112" s="1015"/>
      <c r="BX112" s="1015"/>
      <c r="BY112" s="1015"/>
      <c r="BZ112" s="1015"/>
      <c r="CA112" s="1015">
        <v>16213100</v>
      </c>
      <c r="CB112" s="1015"/>
      <c r="CC112" s="1015"/>
      <c r="CD112" s="1015"/>
      <c r="CE112" s="1015"/>
      <c r="CF112" s="1009">
        <v>159.5</v>
      </c>
      <c r="CG112" s="1010"/>
      <c r="CH112" s="1010"/>
      <c r="CI112" s="1010"/>
      <c r="CJ112" s="1010"/>
      <c r="CK112" s="1040"/>
      <c r="CL112" s="1041"/>
      <c r="CM112" s="1011" t="s">
        <v>443</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125</v>
      </c>
      <c r="DH112" s="1015"/>
      <c r="DI112" s="1015"/>
      <c r="DJ112" s="1015"/>
      <c r="DK112" s="1015"/>
      <c r="DL112" s="1015" t="s">
        <v>125</v>
      </c>
      <c r="DM112" s="1015"/>
      <c r="DN112" s="1015"/>
      <c r="DO112" s="1015"/>
      <c r="DP112" s="1015"/>
      <c r="DQ112" s="1015" t="s">
        <v>385</v>
      </c>
      <c r="DR112" s="1015"/>
      <c r="DS112" s="1015"/>
      <c r="DT112" s="1015"/>
      <c r="DU112" s="1015"/>
      <c r="DV112" s="1016" t="s">
        <v>125</v>
      </c>
      <c r="DW112" s="1016"/>
      <c r="DX112" s="1016"/>
      <c r="DY112" s="1016"/>
      <c r="DZ112" s="1017"/>
    </row>
    <row r="113" spans="1:130" s="247" customFormat="1" ht="26.25" customHeight="1" x14ac:dyDescent="0.15">
      <c r="A113" s="1049"/>
      <c r="B113" s="1050"/>
      <c r="C113" s="1045" t="s">
        <v>444</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1341947</v>
      </c>
      <c r="AB113" s="1029"/>
      <c r="AC113" s="1029"/>
      <c r="AD113" s="1029"/>
      <c r="AE113" s="1030"/>
      <c r="AF113" s="1031">
        <v>1414591</v>
      </c>
      <c r="AG113" s="1029"/>
      <c r="AH113" s="1029"/>
      <c r="AI113" s="1029"/>
      <c r="AJ113" s="1030"/>
      <c r="AK113" s="1031">
        <v>1221726</v>
      </c>
      <c r="AL113" s="1029"/>
      <c r="AM113" s="1029"/>
      <c r="AN113" s="1029"/>
      <c r="AO113" s="1030"/>
      <c r="AP113" s="1032">
        <v>12</v>
      </c>
      <c r="AQ113" s="1033"/>
      <c r="AR113" s="1033"/>
      <c r="AS113" s="1033"/>
      <c r="AT113" s="1034"/>
      <c r="AU113" s="995"/>
      <c r="AV113" s="996"/>
      <c r="AW113" s="996"/>
      <c r="AX113" s="996"/>
      <c r="AY113" s="996"/>
      <c r="AZ113" s="1044" t="s">
        <v>445</v>
      </c>
      <c r="BA113" s="1045"/>
      <c r="BB113" s="1045"/>
      <c r="BC113" s="1045"/>
      <c r="BD113" s="1045"/>
      <c r="BE113" s="1045"/>
      <c r="BF113" s="1045"/>
      <c r="BG113" s="1045"/>
      <c r="BH113" s="1045"/>
      <c r="BI113" s="1045"/>
      <c r="BJ113" s="1045"/>
      <c r="BK113" s="1045"/>
      <c r="BL113" s="1045"/>
      <c r="BM113" s="1045"/>
      <c r="BN113" s="1045"/>
      <c r="BO113" s="1045"/>
      <c r="BP113" s="1046"/>
      <c r="BQ113" s="1014">
        <v>147427</v>
      </c>
      <c r="BR113" s="1015"/>
      <c r="BS113" s="1015"/>
      <c r="BT113" s="1015"/>
      <c r="BU113" s="1015"/>
      <c r="BV113" s="1015">
        <v>123369</v>
      </c>
      <c r="BW113" s="1015"/>
      <c r="BX113" s="1015"/>
      <c r="BY113" s="1015"/>
      <c r="BZ113" s="1015"/>
      <c r="CA113" s="1015">
        <v>101728</v>
      </c>
      <c r="CB113" s="1015"/>
      <c r="CC113" s="1015"/>
      <c r="CD113" s="1015"/>
      <c r="CE113" s="1015"/>
      <c r="CF113" s="1009">
        <v>1</v>
      </c>
      <c r="CG113" s="1010"/>
      <c r="CH113" s="1010"/>
      <c r="CI113" s="1010"/>
      <c r="CJ113" s="1010"/>
      <c r="CK113" s="1040"/>
      <c r="CL113" s="1041"/>
      <c r="CM113" s="1011" t="s">
        <v>446</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385</v>
      </c>
      <c r="DH113" s="1054"/>
      <c r="DI113" s="1054"/>
      <c r="DJ113" s="1054"/>
      <c r="DK113" s="1055"/>
      <c r="DL113" s="1056" t="s">
        <v>125</v>
      </c>
      <c r="DM113" s="1054"/>
      <c r="DN113" s="1054"/>
      <c r="DO113" s="1054"/>
      <c r="DP113" s="1055"/>
      <c r="DQ113" s="1056" t="s">
        <v>125</v>
      </c>
      <c r="DR113" s="1054"/>
      <c r="DS113" s="1054"/>
      <c r="DT113" s="1054"/>
      <c r="DU113" s="1055"/>
      <c r="DV113" s="1057" t="s">
        <v>385</v>
      </c>
      <c r="DW113" s="1058"/>
      <c r="DX113" s="1058"/>
      <c r="DY113" s="1058"/>
      <c r="DZ113" s="1059"/>
    </row>
    <row r="114" spans="1:130" s="247" customFormat="1" ht="26.25" customHeight="1" x14ac:dyDescent="0.15">
      <c r="A114" s="1049"/>
      <c r="B114" s="1050"/>
      <c r="C114" s="1045" t="s">
        <v>447</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26368</v>
      </c>
      <c r="AB114" s="1054"/>
      <c r="AC114" s="1054"/>
      <c r="AD114" s="1054"/>
      <c r="AE114" s="1055"/>
      <c r="AF114" s="1056">
        <v>23496</v>
      </c>
      <c r="AG114" s="1054"/>
      <c r="AH114" s="1054"/>
      <c r="AI114" s="1054"/>
      <c r="AJ114" s="1055"/>
      <c r="AK114" s="1056">
        <v>21453</v>
      </c>
      <c r="AL114" s="1054"/>
      <c r="AM114" s="1054"/>
      <c r="AN114" s="1054"/>
      <c r="AO114" s="1055"/>
      <c r="AP114" s="1057">
        <v>0.2</v>
      </c>
      <c r="AQ114" s="1058"/>
      <c r="AR114" s="1058"/>
      <c r="AS114" s="1058"/>
      <c r="AT114" s="1059"/>
      <c r="AU114" s="995"/>
      <c r="AV114" s="996"/>
      <c r="AW114" s="996"/>
      <c r="AX114" s="996"/>
      <c r="AY114" s="996"/>
      <c r="AZ114" s="1044" t="s">
        <v>448</v>
      </c>
      <c r="BA114" s="1045"/>
      <c r="BB114" s="1045"/>
      <c r="BC114" s="1045"/>
      <c r="BD114" s="1045"/>
      <c r="BE114" s="1045"/>
      <c r="BF114" s="1045"/>
      <c r="BG114" s="1045"/>
      <c r="BH114" s="1045"/>
      <c r="BI114" s="1045"/>
      <c r="BJ114" s="1045"/>
      <c r="BK114" s="1045"/>
      <c r="BL114" s="1045"/>
      <c r="BM114" s="1045"/>
      <c r="BN114" s="1045"/>
      <c r="BO114" s="1045"/>
      <c r="BP114" s="1046"/>
      <c r="BQ114" s="1014">
        <v>3178661</v>
      </c>
      <c r="BR114" s="1015"/>
      <c r="BS114" s="1015"/>
      <c r="BT114" s="1015"/>
      <c r="BU114" s="1015"/>
      <c r="BV114" s="1015">
        <v>2982120</v>
      </c>
      <c r="BW114" s="1015"/>
      <c r="BX114" s="1015"/>
      <c r="BY114" s="1015"/>
      <c r="BZ114" s="1015"/>
      <c r="CA114" s="1015">
        <v>2932737</v>
      </c>
      <c r="CB114" s="1015"/>
      <c r="CC114" s="1015"/>
      <c r="CD114" s="1015"/>
      <c r="CE114" s="1015"/>
      <c r="CF114" s="1009">
        <v>28.9</v>
      </c>
      <c r="CG114" s="1010"/>
      <c r="CH114" s="1010"/>
      <c r="CI114" s="1010"/>
      <c r="CJ114" s="1010"/>
      <c r="CK114" s="1040"/>
      <c r="CL114" s="1041"/>
      <c r="CM114" s="1011" t="s">
        <v>449</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125</v>
      </c>
      <c r="DH114" s="1054"/>
      <c r="DI114" s="1054"/>
      <c r="DJ114" s="1054"/>
      <c r="DK114" s="1055"/>
      <c r="DL114" s="1056" t="s">
        <v>125</v>
      </c>
      <c r="DM114" s="1054"/>
      <c r="DN114" s="1054"/>
      <c r="DO114" s="1054"/>
      <c r="DP114" s="1055"/>
      <c r="DQ114" s="1056" t="s">
        <v>385</v>
      </c>
      <c r="DR114" s="1054"/>
      <c r="DS114" s="1054"/>
      <c r="DT114" s="1054"/>
      <c r="DU114" s="1055"/>
      <c r="DV114" s="1057" t="s">
        <v>125</v>
      </c>
      <c r="DW114" s="1058"/>
      <c r="DX114" s="1058"/>
      <c r="DY114" s="1058"/>
      <c r="DZ114" s="1059"/>
    </row>
    <row r="115" spans="1:130" s="247" customFormat="1" ht="26.25" customHeight="1" x14ac:dyDescent="0.15">
      <c r="A115" s="1049"/>
      <c r="B115" s="1050"/>
      <c r="C115" s="1045" t="s">
        <v>450</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1188</v>
      </c>
      <c r="AB115" s="1029"/>
      <c r="AC115" s="1029"/>
      <c r="AD115" s="1029"/>
      <c r="AE115" s="1030"/>
      <c r="AF115" s="1031">
        <v>726</v>
      </c>
      <c r="AG115" s="1029"/>
      <c r="AH115" s="1029"/>
      <c r="AI115" s="1029"/>
      <c r="AJ115" s="1030"/>
      <c r="AK115" s="1031">
        <v>1290</v>
      </c>
      <c r="AL115" s="1029"/>
      <c r="AM115" s="1029"/>
      <c r="AN115" s="1029"/>
      <c r="AO115" s="1030"/>
      <c r="AP115" s="1032">
        <v>0</v>
      </c>
      <c r="AQ115" s="1033"/>
      <c r="AR115" s="1033"/>
      <c r="AS115" s="1033"/>
      <c r="AT115" s="1034"/>
      <c r="AU115" s="995"/>
      <c r="AV115" s="996"/>
      <c r="AW115" s="996"/>
      <c r="AX115" s="996"/>
      <c r="AY115" s="996"/>
      <c r="AZ115" s="1044" t="s">
        <v>451</v>
      </c>
      <c r="BA115" s="1045"/>
      <c r="BB115" s="1045"/>
      <c r="BC115" s="1045"/>
      <c r="BD115" s="1045"/>
      <c r="BE115" s="1045"/>
      <c r="BF115" s="1045"/>
      <c r="BG115" s="1045"/>
      <c r="BH115" s="1045"/>
      <c r="BI115" s="1045"/>
      <c r="BJ115" s="1045"/>
      <c r="BK115" s="1045"/>
      <c r="BL115" s="1045"/>
      <c r="BM115" s="1045"/>
      <c r="BN115" s="1045"/>
      <c r="BO115" s="1045"/>
      <c r="BP115" s="1046"/>
      <c r="BQ115" s="1014" t="s">
        <v>125</v>
      </c>
      <c r="BR115" s="1015"/>
      <c r="BS115" s="1015"/>
      <c r="BT115" s="1015"/>
      <c r="BU115" s="1015"/>
      <c r="BV115" s="1015" t="s">
        <v>385</v>
      </c>
      <c r="BW115" s="1015"/>
      <c r="BX115" s="1015"/>
      <c r="BY115" s="1015"/>
      <c r="BZ115" s="1015"/>
      <c r="CA115" s="1015" t="s">
        <v>125</v>
      </c>
      <c r="CB115" s="1015"/>
      <c r="CC115" s="1015"/>
      <c r="CD115" s="1015"/>
      <c r="CE115" s="1015"/>
      <c r="CF115" s="1009" t="s">
        <v>125</v>
      </c>
      <c r="CG115" s="1010"/>
      <c r="CH115" s="1010"/>
      <c r="CI115" s="1010"/>
      <c r="CJ115" s="1010"/>
      <c r="CK115" s="1040"/>
      <c r="CL115" s="1041"/>
      <c r="CM115" s="1044" t="s">
        <v>452</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385</v>
      </c>
      <c r="DH115" s="1054"/>
      <c r="DI115" s="1054"/>
      <c r="DJ115" s="1054"/>
      <c r="DK115" s="1055"/>
      <c r="DL115" s="1056" t="s">
        <v>125</v>
      </c>
      <c r="DM115" s="1054"/>
      <c r="DN115" s="1054"/>
      <c r="DO115" s="1054"/>
      <c r="DP115" s="1055"/>
      <c r="DQ115" s="1056" t="s">
        <v>125</v>
      </c>
      <c r="DR115" s="1054"/>
      <c r="DS115" s="1054"/>
      <c r="DT115" s="1054"/>
      <c r="DU115" s="1055"/>
      <c r="DV115" s="1057" t="s">
        <v>125</v>
      </c>
      <c r="DW115" s="1058"/>
      <c r="DX115" s="1058"/>
      <c r="DY115" s="1058"/>
      <c r="DZ115" s="1059"/>
    </row>
    <row r="116" spans="1:130" s="247" customFormat="1" ht="26.25" customHeight="1" x14ac:dyDescent="0.15">
      <c r="A116" s="1051"/>
      <c r="B116" s="1052"/>
      <c r="C116" s="1060" t="s">
        <v>453</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125</v>
      </c>
      <c r="AB116" s="1054"/>
      <c r="AC116" s="1054"/>
      <c r="AD116" s="1054"/>
      <c r="AE116" s="1055"/>
      <c r="AF116" s="1056" t="s">
        <v>125</v>
      </c>
      <c r="AG116" s="1054"/>
      <c r="AH116" s="1054"/>
      <c r="AI116" s="1054"/>
      <c r="AJ116" s="1055"/>
      <c r="AK116" s="1056" t="s">
        <v>125</v>
      </c>
      <c r="AL116" s="1054"/>
      <c r="AM116" s="1054"/>
      <c r="AN116" s="1054"/>
      <c r="AO116" s="1055"/>
      <c r="AP116" s="1057" t="s">
        <v>125</v>
      </c>
      <c r="AQ116" s="1058"/>
      <c r="AR116" s="1058"/>
      <c r="AS116" s="1058"/>
      <c r="AT116" s="1059"/>
      <c r="AU116" s="995"/>
      <c r="AV116" s="996"/>
      <c r="AW116" s="996"/>
      <c r="AX116" s="996"/>
      <c r="AY116" s="996"/>
      <c r="AZ116" s="1062" t="s">
        <v>454</v>
      </c>
      <c r="BA116" s="1063"/>
      <c r="BB116" s="1063"/>
      <c r="BC116" s="1063"/>
      <c r="BD116" s="1063"/>
      <c r="BE116" s="1063"/>
      <c r="BF116" s="1063"/>
      <c r="BG116" s="1063"/>
      <c r="BH116" s="1063"/>
      <c r="BI116" s="1063"/>
      <c r="BJ116" s="1063"/>
      <c r="BK116" s="1063"/>
      <c r="BL116" s="1063"/>
      <c r="BM116" s="1063"/>
      <c r="BN116" s="1063"/>
      <c r="BO116" s="1063"/>
      <c r="BP116" s="1064"/>
      <c r="BQ116" s="1014" t="s">
        <v>385</v>
      </c>
      <c r="BR116" s="1015"/>
      <c r="BS116" s="1015"/>
      <c r="BT116" s="1015"/>
      <c r="BU116" s="1015"/>
      <c r="BV116" s="1015" t="s">
        <v>125</v>
      </c>
      <c r="BW116" s="1015"/>
      <c r="BX116" s="1015"/>
      <c r="BY116" s="1015"/>
      <c r="BZ116" s="1015"/>
      <c r="CA116" s="1015" t="s">
        <v>385</v>
      </c>
      <c r="CB116" s="1015"/>
      <c r="CC116" s="1015"/>
      <c r="CD116" s="1015"/>
      <c r="CE116" s="1015"/>
      <c r="CF116" s="1009" t="s">
        <v>385</v>
      </c>
      <c r="CG116" s="1010"/>
      <c r="CH116" s="1010"/>
      <c r="CI116" s="1010"/>
      <c r="CJ116" s="1010"/>
      <c r="CK116" s="1040"/>
      <c r="CL116" s="1041"/>
      <c r="CM116" s="1011" t="s">
        <v>455</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385</v>
      </c>
      <c r="DH116" s="1054"/>
      <c r="DI116" s="1054"/>
      <c r="DJ116" s="1054"/>
      <c r="DK116" s="1055"/>
      <c r="DL116" s="1056" t="s">
        <v>385</v>
      </c>
      <c r="DM116" s="1054"/>
      <c r="DN116" s="1054"/>
      <c r="DO116" s="1054"/>
      <c r="DP116" s="1055"/>
      <c r="DQ116" s="1056" t="s">
        <v>456</v>
      </c>
      <c r="DR116" s="1054"/>
      <c r="DS116" s="1054"/>
      <c r="DT116" s="1054"/>
      <c r="DU116" s="1055"/>
      <c r="DV116" s="1057" t="s">
        <v>125</v>
      </c>
      <c r="DW116" s="1058"/>
      <c r="DX116" s="1058"/>
      <c r="DY116" s="1058"/>
      <c r="DZ116" s="1059"/>
    </row>
    <row r="117" spans="1:130" s="247" customFormat="1" ht="26.25" customHeight="1" x14ac:dyDescent="0.15">
      <c r="A117" s="999" t="s">
        <v>182</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457</v>
      </c>
      <c r="Z117" s="981"/>
      <c r="AA117" s="1071">
        <v>3783165</v>
      </c>
      <c r="AB117" s="1072"/>
      <c r="AC117" s="1072"/>
      <c r="AD117" s="1072"/>
      <c r="AE117" s="1073"/>
      <c r="AF117" s="1074">
        <v>3957338</v>
      </c>
      <c r="AG117" s="1072"/>
      <c r="AH117" s="1072"/>
      <c r="AI117" s="1072"/>
      <c r="AJ117" s="1073"/>
      <c r="AK117" s="1074">
        <v>3755370</v>
      </c>
      <c r="AL117" s="1072"/>
      <c r="AM117" s="1072"/>
      <c r="AN117" s="1072"/>
      <c r="AO117" s="1073"/>
      <c r="AP117" s="1075"/>
      <c r="AQ117" s="1076"/>
      <c r="AR117" s="1076"/>
      <c r="AS117" s="1076"/>
      <c r="AT117" s="1077"/>
      <c r="AU117" s="995"/>
      <c r="AV117" s="996"/>
      <c r="AW117" s="996"/>
      <c r="AX117" s="996"/>
      <c r="AY117" s="996"/>
      <c r="AZ117" s="1062" t="s">
        <v>458</v>
      </c>
      <c r="BA117" s="1063"/>
      <c r="BB117" s="1063"/>
      <c r="BC117" s="1063"/>
      <c r="BD117" s="1063"/>
      <c r="BE117" s="1063"/>
      <c r="BF117" s="1063"/>
      <c r="BG117" s="1063"/>
      <c r="BH117" s="1063"/>
      <c r="BI117" s="1063"/>
      <c r="BJ117" s="1063"/>
      <c r="BK117" s="1063"/>
      <c r="BL117" s="1063"/>
      <c r="BM117" s="1063"/>
      <c r="BN117" s="1063"/>
      <c r="BO117" s="1063"/>
      <c r="BP117" s="1064"/>
      <c r="BQ117" s="1014" t="s">
        <v>385</v>
      </c>
      <c r="BR117" s="1015"/>
      <c r="BS117" s="1015"/>
      <c r="BT117" s="1015"/>
      <c r="BU117" s="1015"/>
      <c r="BV117" s="1015" t="s">
        <v>125</v>
      </c>
      <c r="BW117" s="1015"/>
      <c r="BX117" s="1015"/>
      <c r="BY117" s="1015"/>
      <c r="BZ117" s="1015"/>
      <c r="CA117" s="1015" t="s">
        <v>125</v>
      </c>
      <c r="CB117" s="1015"/>
      <c r="CC117" s="1015"/>
      <c r="CD117" s="1015"/>
      <c r="CE117" s="1015"/>
      <c r="CF117" s="1009" t="s">
        <v>125</v>
      </c>
      <c r="CG117" s="1010"/>
      <c r="CH117" s="1010"/>
      <c r="CI117" s="1010"/>
      <c r="CJ117" s="1010"/>
      <c r="CK117" s="1040"/>
      <c r="CL117" s="1041"/>
      <c r="CM117" s="1011" t="s">
        <v>459</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125</v>
      </c>
      <c r="DH117" s="1054"/>
      <c r="DI117" s="1054"/>
      <c r="DJ117" s="1054"/>
      <c r="DK117" s="1055"/>
      <c r="DL117" s="1056" t="s">
        <v>125</v>
      </c>
      <c r="DM117" s="1054"/>
      <c r="DN117" s="1054"/>
      <c r="DO117" s="1054"/>
      <c r="DP117" s="1055"/>
      <c r="DQ117" s="1056" t="s">
        <v>460</v>
      </c>
      <c r="DR117" s="1054"/>
      <c r="DS117" s="1054"/>
      <c r="DT117" s="1054"/>
      <c r="DU117" s="1055"/>
      <c r="DV117" s="1057" t="s">
        <v>125</v>
      </c>
      <c r="DW117" s="1058"/>
      <c r="DX117" s="1058"/>
      <c r="DY117" s="1058"/>
      <c r="DZ117" s="1059"/>
    </row>
    <row r="118" spans="1:130" s="247" customFormat="1" ht="26.25" customHeight="1" x14ac:dyDescent="0.15">
      <c r="A118" s="999" t="s">
        <v>431</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303</v>
      </c>
      <c r="AG118" s="980"/>
      <c r="AH118" s="980"/>
      <c r="AI118" s="980"/>
      <c r="AJ118" s="981"/>
      <c r="AK118" s="979" t="s">
        <v>302</v>
      </c>
      <c r="AL118" s="980"/>
      <c r="AM118" s="980"/>
      <c r="AN118" s="980"/>
      <c r="AO118" s="981"/>
      <c r="AP118" s="1066" t="s">
        <v>430</v>
      </c>
      <c r="AQ118" s="1067"/>
      <c r="AR118" s="1067"/>
      <c r="AS118" s="1067"/>
      <c r="AT118" s="1068"/>
      <c r="AU118" s="995"/>
      <c r="AV118" s="996"/>
      <c r="AW118" s="996"/>
      <c r="AX118" s="996"/>
      <c r="AY118" s="996"/>
      <c r="AZ118" s="1069" t="s">
        <v>461</v>
      </c>
      <c r="BA118" s="1060"/>
      <c r="BB118" s="1060"/>
      <c r="BC118" s="1060"/>
      <c r="BD118" s="1060"/>
      <c r="BE118" s="1060"/>
      <c r="BF118" s="1060"/>
      <c r="BG118" s="1060"/>
      <c r="BH118" s="1060"/>
      <c r="BI118" s="1060"/>
      <c r="BJ118" s="1060"/>
      <c r="BK118" s="1060"/>
      <c r="BL118" s="1060"/>
      <c r="BM118" s="1060"/>
      <c r="BN118" s="1060"/>
      <c r="BO118" s="1060"/>
      <c r="BP118" s="1061"/>
      <c r="BQ118" s="1092" t="s">
        <v>456</v>
      </c>
      <c r="BR118" s="1093"/>
      <c r="BS118" s="1093"/>
      <c r="BT118" s="1093"/>
      <c r="BU118" s="1093"/>
      <c r="BV118" s="1093" t="s">
        <v>385</v>
      </c>
      <c r="BW118" s="1093"/>
      <c r="BX118" s="1093"/>
      <c r="BY118" s="1093"/>
      <c r="BZ118" s="1093"/>
      <c r="CA118" s="1093" t="s">
        <v>125</v>
      </c>
      <c r="CB118" s="1093"/>
      <c r="CC118" s="1093"/>
      <c r="CD118" s="1093"/>
      <c r="CE118" s="1093"/>
      <c r="CF118" s="1009" t="s">
        <v>462</v>
      </c>
      <c r="CG118" s="1010"/>
      <c r="CH118" s="1010"/>
      <c r="CI118" s="1010"/>
      <c r="CJ118" s="1010"/>
      <c r="CK118" s="1040"/>
      <c r="CL118" s="1041"/>
      <c r="CM118" s="1011" t="s">
        <v>463</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125</v>
      </c>
      <c r="DH118" s="1054"/>
      <c r="DI118" s="1054"/>
      <c r="DJ118" s="1054"/>
      <c r="DK118" s="1055"/>
      <c r="DL118" s="1056" t="s">
        <v>125</v>
      </c>
      <c r="DM118" s="1054"/>
      <c r="DN118" s="1054"/>
      <c r="DO118" s="1054"/>
      <c r="DP118" s="1055"/>
      <c r="DQ118" s="1056" t="s">
        <v>385</v>
      </c>
      <c r="DR118" s="1054"/>
      <c r="DS118" s="1054"/>
      <c r="DT118" s="1054"/>
      <c r="DU118" s="1055"/>
      <c r="DV118" s="1057" t="s">
        <v>125</v>
      </c>
      <c r="DW118" s="1058"/>
      <c r="DX118" s="1058"/>
      <c r="DY118" s="1058"/>
      <c r="DZ118" s="1059"/>
    </row>
    <row r="119" spans="1:130" s="247" customFormat="1" ht="26.25" customHeight="1" x14ac:dyDescent="0.15">
      <c r="A119" s="1153" t="s">
        <v>434</v>
      </c>
      <c r="B119" s="1039"/>
      <c r="C119" s="1018" t="s">
        <v>435</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385</v>
      </c>
      <c r="AB119" s="987"/>
      <c r="AC119" s="987"/>
      <c r="AD119" s="987"/>
      <c r="AE119" s="988"/>
      <c r="AF119" s="989" t="s">
        <v>385</v>
      </c>
      <c r="AG119" s="987"/>
      <c r="AH119" s="987"/>
      <c r="AI119" s="987"/>
      <c r="AJ119" s="988"/>
      <c r="AK119" s="989" t="s">
        <v>125</v>
      </c>
      <c r="AL119" s="987"/>
      <c r="AM119" s="987"/>
      <c r="AN119" s="987"/>
      <c r="AO119" s="988"/>
      <c r="AP119" s="990" t="s">
        <v>385</v>
      </c>
      <c r="AQ119" s="991"/>
      <c r="AR119" s="991"/>
      <c r="AS119" s="991"/>
      <c r="AT119" s="992"/>
      <c r="AU119" s="997"/>
      <c r="AV119" s="998"/>
      <c r="AW119" s="998"/>
      <c r="AX119" s="998"/>
      <c r="AY119" s="998"/>
      <c r="AZ119" s="278" t="s">
        <v>182</v>
      </c>
      <c r="BA119" s="278"/>
      <c r="BB119" s="278"/>
      <c r="BC119" s="278"/>
      <c r="BD119" s="278"/>
      <c r="BE119" s="278"/>
      <c r="BF119" s="278"/>
      <c r="BG119" s="278"/>
      <c r="BH119" s="278"/>
      <c r="BI119" s="278"/>
      <c r="BJ119" s="278"/>
      <c r="BK119" s="278"/>
      <c r="BL119" s="278"/>
      <c r="BM119" s="278"/>
      <c r="BN119" s="278"/>
      <c r="BO119" s="1070" t="s">
        <v>464</v>
      </c>
      <c r="BP119" s="1101"/>
      <c r="BQ119" s="1092">
        <v>52076800</v>
      </c>
      <c r="BR119" s="1093"/>
      <c r="BS119" s="1093"/>
      <c r="BT119" s="1093"/>
      <c r="BU119" s="1093"/>
      <c r="BV119" s="1093">
        <v>50727280</v>
      </c>
      <c r="BW119" s="1093"/>
      <c r="BX119" s="1093"/>
      <c r="BY119" s="1093"/>
      <c r="BZ119" s="1093"/>
      <c r="CA119" s="1093">
        <v>49647492</v>
      </c>
      <c r="CB119" s="1093"/>
      <c r="CC119" s="1093"/>
      <c r="CD119" s="1093"/>
      <c r="CE119" s="1093"/>
      <c r="CF119" s="1094"/>
      <c r="CG119" s="1095"/>
      <c r="CH119" s="1095"/>
      <c r="CI119" s="1095"/>
      <c r="CJ119" s="1096"/>
      <c r="CK119" s="1042"/>
      <c r="CL119" s="1043"/>
      <c r="CM119" s="1097" t="s">
        <v>465</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2436</v>
      </c>
      <c r="DH119" s="1079"/>
      <c r="DI119" s="1079"/>
      <c r="DJ119" s="1079"/>
      <c r="DK119" s="1080"/>
      <c r="DL119" s="1078">
        <v>4590</v>
      </c>
      <c r="DM119" s="1079"/>
      <c r="DN119" s="1079"/>
      <c r="DO119" s="1079"/>
      <c r="DP119" s="1080"/>
      <c r="DQ119" s="1078">
        <v>4332</v>
      </c>
      <c r="DR119" s="1079"/>
      <c r="DS119" s="1079"/>
      <c r="DT119" s="1079"/>
      <c r="DU119" s="1080"/>
      <c r="DV119" s="1081">
        <v>0</v>
      </c>
      <c r="DW119" s="1082"/>
      <c r="DX119" s="1082"/>
      <c r="DY119" s="1082"/>
      <c r="DZ119" s="1083"/>
    </row>
    <row r="120" spans="1:130" s="247" customFormat="1" ht="26.25" customHeight="1" x14ac:dyDescent="0.15">
      <c r="A120" s="1154"/>
      <c r="B120" s="1041"/>
      <c r="C120" s="1011" t="s">
        <v>439</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385</v>
      </c>
      <c r="AB120" s="1054"/>
      <c r="AC120" s="1054"/>
      <c r="AD120" s="1054"/>
      <c r="AE120" s="1055"/>
      <c r="AF120" s="1056" t="s">
        <v>385</v>
      </c>
      <c r="AG120" s="1054"/>
      <c r="AH120" s="1054"/>
      <c r="AI120" s="1054"/>
      <c r="AJ120" s="1055"/>
      <c r="AK120" s="1056" t="s">
        <v>125</v>
      </c>
      <c r="AL120" s="1054"/>
      <c r="AM120" s="1054"/>
      <c r="AN120" s="1054"/>
      <c r="AO120" s="1055"/>
      <c r="AP120" s="1057" t="s">
        <v>125</v>
      </c>
      <c r="AQ120" s="1058"/>
      <c r="AR120" s="1058"/>
      <c r="AS120" s="1058"/>
      <c r="AT120" s="1059"/>
      <c r="AU120" s="1084" t="s">
        <v>466</v>
      </c>
      <c r="AV120" s="1085"/>
      <c r="AW120" s="1085"/>
      <c r="AX120" s="1085"/>
      <c r="AY120" s="1086"/>
      <c r="AZ120" s="1035" t="s">
        <v>467</v>
      </c>
      <c r="BA120" s="984"/>
      <c r="BB120" s="984"/>
      <c r="BC120" s="984"/>
      <c r="BD120" s="984"/>
      <c r="BE120" s="984"/>
      <c r="BF120" s="984"/>
      <c r="BG120" s="984"/>
      <c r="BH120" s="984"/>
      <c r="BI120" s="984"/>
      <c r="BJ120" s="984"/>
      <c r="BK120" s="984"/>
      <c r="BL120" s="984"/>
      <c r="BM120" s="984"/>
      <c r="BN120" s="984"/>
      <c r="BO120" s="984"/>
      <c r="BP120" s="985"/>
      <c r="BQ120" s="1021">
        <v>4635289</v>
      </c>
      <c r="BR120" s="1022"/>
      <c r="BS120" s="1022"/>
      <c r="BT120" s="1022"/>
      <c r="BU120" s="1022"/>
      <c r="BV120" s="1022">
        <v>4071630</v>
      </c>
      <c r="BW120" s="1022"/>
      <c r="BX120" s="1022"/>
      <c r="BY120" s="1022"/>
      <c r="BZ120" s="1022"/>
      <c r="CA120" s="1022">
        <v>3480590</v>
      </c>
      <c r="CB120" s="1022"/>
      <c r="CC120" s="1022"/>
      <c r="CD120" s="1022"/>
      <c r="CE120" s="1022"/>
      <c r="CF120" s="1036">
        <v>34.200000000000003</v>
      </c>
      <c r="CG120" s="1037"/>
      <c r="CH120" s="1037"/>
      <c r="CI120" s="1037"/>
      <c r="CJ120" s="1037"/>
      <c r="CK120" s="1102" t="s">
        <v>468</v>
      </c>
      <c r="CL120" s="1103"/>
      <c r="CM120" s="1103"/>
      <c r="CN120" s="1103"/>
      <c r="CO120" s="1104"/>
      <c r="CP120" s="1110" t="s">
        <v>409</v>
      </c>
      <c r="CQ120" s="1111"/>
      <c r="CR120" s="1111"/>
      <c r="CS120" s="1111"/>
      <c r="CT120" s="1111"/>
      <c r="CU120" s="1111"/>
      <c r="CV120" s="1111"/>
      <c r="CW120" s="1111"/>
      <c r="CX120" s="1111"/>
      <c r="CY120" s="1111"/>
      <c r="CZ120" s="1111"/>
      <c r="DA120" s="1111"/>
      <c r="DB120" s="1111"/>
      <c r="DC120" s="1111"/>
      <c r="DD120" s="1111"/>
      <c r="DE120" s="1111"/>
      <c r="DF120" s="1112"/>
      <c r="DG120" s="1021" t="s">
        <v>462</v>
      </c>
      <c r="DH120" s="1022"/>
      <c r="DI120" s="1022"/>
      <c r="DJ120" s="1022"/>
      <c r="DK120" s="1022"/>
      <c r="DL120" s="1022">
        <v>11127294</v>
      </c>
      <c r="DM120" s="1022"/>
      <c r="DN120" s="1022"/>
      <c r="DO120" s="1022"/>
      <c r="DP120" s="1022"/>
      <c r="DQ120" s="1022">
        <v>10624645</v>
      </c>
      <c r="DR120" s="1022"/>
      <c r="DS120" s="1022"/>
      <c r="DT120" s="1022"/>
      <c r="DU120" s="1022"/>
      <c r="DV120" s="1023">
        <v>104.5</v>
      </c>
      <c r="DW120" s="1023"/>
      <c r="DX120" s="1023"/>
      <c r="DY120" s="1023"/>
      <c r="DZ120" s="1024"/>
    </row>
    <row r="121" spans="1:130" s="247" customFormat="1" ht="26.25" customHeight="1" x14ac:dyDescent="0.15">
      <c r="A121" s="1154"/>
      <c r="B121" s="1041"/>
      <c r="C121" s="1062" t="s">
        <v>469</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385</v>
      </c>
      <c r="AB121" s="1054"/>
      <c r="AC121" s="1054"/>
      <c r="AD121" s="1054"/>
      <c r="AE121" s="1055"/>
      <c r="AF121" s="1056" t="s">
        <v>385</v>
      </c>
      <c r="AG121" s="1054"/>
      <c r="AH121" s="1054"/>
      <c r="AI121" s="1054"/>
      <c r="AJ121" s="1055"/>
      <c r="AK121" s="1056" t="s">
        <v>125</v>
      </c>
      <c r="AL121" s="1054"/>
      <c r="AM121" s="1054"/>
      <c r="AN121" s="1054"/>
      <c r="AO121" s="1055"/>
      <c r="AP121" s="1057" t="s">
        <v>385</v>
      </c>
      <c r="AQ121" s="1058"/>
      <c r="AR121" s="1058"/>
      <c r="AS121" s="1058"/>
      <c r="AT121" s="1059"/>
      <c r="AU121" s="1087"/>
      <c r="AV121" s="1088"/>
      <c r="AW121" s="1088"/>
      <c r="AX121" s="1088"/>
      <c r="AY121" s="1089"/>
      <c r="AZ121" s="1044" t="s">
        <v>470</v>
      </c>
      <c r="BA121" s="1045"/>
      <c r="BB121" s="1045"/>
      <c r="BC121" s="1045"/>
      <c r="BD121" s="1045"/>
      <c r="BE121" s="1045"/>
      <c r="BF121" s="1045"/>
      <c r="BG121" s="1045"/>
      <c r="BH121" s="1045"/>
      <c r="BI121" s="1045"/>
      <c r="BJ121" s="1045"/>
      <c r="BK121" s="1045"/>
      <c r="BL121" s="1045"/>
      <c r="BM121" s="1045"/>
      <c r="BN121" s="1045"/>
      <c r="BO121" s="1045"/>
      <c r="BP121" s="1046"/>
      <c r="BQ121" s="1014">
        <v>7049955</v>
      </c>
      <c r="BR121" s="1015"/>
      <c r="BS121" s="1015"/>
      <c r="BT121" s="1015"/>
      <c r="BU121" s="1015"/>
      <c r="BV121" s="1015">
        <v>7408941</v>
      </c>
      <c r="BW121" s="1015"/>
      <c r="BX121" s="1015"/>
      <c r="BY121" s="1015"/>
      <c r="BZ121" s="1015"/>
      <c r="CA121" s="1015">
        <v>7504705</v>
      </c>
      <c r="CB121" s="1015"/>
      <c r="CC121" s="1015"/>
      <c r="CD121" s="1015"/>
      <c r="CE121" s="1015"/>
      <c r="CF121" s="1009">
        <v>73.8</v>
      </c>
      <c r="CG121" s="1010"/>
      <c r="CH121" s="1010"/>
      <c r="CI121" s="1010"/>
      <c r="CJ121" s="1010"/>
      <c r="CK121" s="1105"/>
      <c r="CL121" s="1106"/>
      <c r="CM121" s="1106"/>
      <c r="CN121" s="1106"/>
      <c r="CO121" s="1107"/>
      <c r="CP121" s="1115" t="s">
        <v>471</v>
      </c>
      <c r="CQ121" s="1116"/>
      <c r="CR121" s="1116"/>
      <c r="CS121" s="1116"/>
      <c r="CT121" s="1116"/>
      <c r="CU121" s="1116"/>
      <c r="CV121" s="1116"/>
      <c r="CW121" s="1116"/>
      <c r="CX121" s="1116"/>
      <c r="CY121" s="1116"/>
      <c r="CZ121" s="1116"/>
      <c r="DA121" s="1116"/>
      <c r="DB121" s="1116"/>
      <c r="DC121" s="1116"/>
      <c r="DD121" s="1116"/>
      <c r="DE121" s="1116"/>
      <c r="DF121" s="1117"/>
      <c r="DG121" s="1014">
        <v>6579465</v>
      </c>
      <c r="DH121" s="1015"/>
      <c r="DI121" s="1015"/>
      <c r="DJ121" s="1015"/>
      <c r="DK121" s="1015"/>
      <c r="DL121" s="1015">
        <v>6051163</v>
      </c>
      <c r="DM121" s="1015"/>
      <c r="DN121" s="1015"/>
      <c r="DO121" s="1015"/>
      <c r="DP121" s="1015"/>
      <c r="DQ121" s="1015">
        <v>5448716</v>
      </c>
      <c r="DR121" s="1015"/>
      <c r="DS121" s="1015"/>
      <c r="DT121" s="1015"/>
      <c r="DU121" s="1015"/>
      <c r="DV121" s="1016">
        <v>53.6</v>
      </c>
      <c r="DW121" s="1016"/>
      <c r="DX121" s="1016"/>
      <c r="DY121" s="1016"/>
      <c r="DZ121" s="1017"/>
    </row>
    <row r="122" spans="1:130" s="247" customFormat="1" ht="26.25" customHeight="1" x14ac:dyDescent="0.15">
      <c r="A122" s="1154"/>
      <c r="B122" s="1041"/>
      <c r="C122" s="1011" t="s">
        <v>449</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462</v>
      </c>
      <c r="AB122" s="1054"/>
      <c r="AC122" s="1054"/>
      <c r="AD122" s="1054"/>
      <c r="AE122" s="1055"/>
      <c r="AF122" s="1056" t="s">
        <v>385</v>
      </c>
      <c r="AG122" s="1054"/>
      <c r="AH122" s="1054"/>
      <c r="AI122" s="1054"/>
      <c r="AJ122" s="1055"/>
      <c r="AK122" s="1056" t="s">
        <v>125</v>
      </c>
      <c r="AL122" s="1054"/>
      <c r="AM122" s="1054"/>
      <c r="AN122" s="1054"/>
      <c r="AO122" s="1055"/>
      <c r="AP122" s="1057" t="s">
        <v>125</v>
      </c>
      <c r="AQ122" s="1058"/>
      <c r="AR122" s="1058"/>
      <c r="AS122" s="1058"/>
      <c r="AT122" s="1059"/>
      <c r="AU122" s="1087"/>
      <c r="AV122" s="1088"/>
      <c r="AW122" s="1088"/>
      <c r="AX122" s="1088"/>
      <c r="AY122" s="1089"/>
      <c r="AZ122" s="1069" t="s">
        <v>472</v>
      </c>
      <c r="BA122" s="1060"/>
      <c r="BB122" s="1060"/>
      <c r="BC122" s="1060"/>
      <c r="BD122" s="1060"/>
      <c r="BE122" s="1060"/>
      <c r="BF122" s="1060"/>
      <c r="BG122" s="1060"/>
      <c r="BH122" s="1060"/>
      <c r="BI122" s="1060"/>
      <c r="BJ122" s="1060"/>
      <c r="BK122" s="1060"/>
      <c r="BL122" s="1060"/>
      <c r="BM122" s="1060"/>
      <c r="BN122" s="1060"/>
      <c r="BO122" s="1060"/>
      <c r="BP122" s="1061"/>
      <c r="BQ122" s="1092">
        <v>26442174</v>
      </c>
      <c r="BR122" s="1093"/>
      <c r="BS122" s="1093"/>
      <c r="BT122" s="1093"/>
      <c r="BU122" s="1093"/>
      <c r="BV122" s="1093">
        <v>26196385</v>
      </c>
      <c r="BW122" s="1093"/>
      <c r="BX122" s="1093"/>
      <c r="BY122" s="1093"/>
      <c r="BZ122" s="1093"/>
      <c r="CA122" s="1093">
        <v>25507244</v>
      </c>
      <c r="CB122" s="1093"/>
      <c r="CC122" s="1093"/>
      <c r="CD122" s="1093"/>
      <c r="CE122" s="1093"/>
      <c r="CF122" s="1113">
        <v>250.9</v>
      </c>
      <c r="CG122" s="1114"/>
      <c r="CH122" s="1114"/>
      <c r="CI122" s="1114"/>
      <c r="CJ122" s="1114"/>
      <c r="CK122" s="1105"/>
      <c r="CL122" s="1106"/>
      <c r="CM122" s="1106"/>
      <c r="CN122" s="1106"/>
      <c r="CO122" s="1107"/>
      <c r="CP122" s="1115" t="s">
        <v>473</v>
      </c>
      <c r="CQ122" s="1116"/>
      <c r="CR122" s="1116"/>
      <c r="CS122" s="1116"/>
      <c r="CT122" s="1116"/>
      <c r="CU122" s="1116"/>
      <c r="CV122" s="1116"/>
      <c r="CW122" s="1116"/>
      <c r="CX122" s="1116"/>
      <c r="CY122" s="1116"/>
      <c r="CZ122" s="1116"/>
      <c r="DA122" s="1116"/>
      <c r="DB122" s="1116"/>
      <c r="DC122" s="1116"/>
      <c r="DD122" s="1116"/>
      <c r="DE122" s="1116"/>
      <c r="DF122" s="1117"/>
      <c r="DG122" s="1014">
        <v>335384</v>
      </c>
      <c r="DH122" s="1015"/>
      <c r="DI122" s="1015"/>
      <c r="DJ122" s="1015"/>
      <c r="DK122" s="1015"/>
      <c r="DL122" s="1015">
        <v>224244</v>
      </c>
      <c r="DM122" s="1015"/>
      <c r="DN122" s="1015"/>
      <c r="DO122" s="1015"/>
      <c r="DP122" s="1015"/>
      <c r="DQ122" s="1015">
        <v>110977</v>
      </c>
      <c r="DR122" s="1015"/>
      <c r="DS122" s="1015"/>
      <c r="DT122" s="1015"/>
      <c r="DU122" s="1015"/>
      <c r="DV122" s="1016">
        <v>1.1000000000000001</v>
      </c>
      <c r="DW122" s="1016"/>
      <c r="DX122" s="1016"/>
      <c r="DY122" s="1016"/>
      <c r="DZ122" s="1017"/>
    </row>
    <row r="123" spans="1:130" s="247" customFormat="1" ht="26.25" customHeight="1" x14ac:dyDescent="0.15">
      <c r="A123" s="1154"/>
      <c r="B123" s="1041"/>
      <c r="C123" s="1011" t="s">
        <v>455</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456</v>
      </c>
      <c r="AB123" s="1054"/>
      <c r="AC123" s="1054"/>
      <c r="AD123" s="1054"/>
      <c r="AE123" s="1055"/>
      <c r="AF123" s="1056" t="s">
        <v>462</v>
      </c>
      <c r="AG123" s="1054"/>
      <c r="AH123" s="1054"/>
      <c r="AI123" s="1054"/>
      <c r="AJ123" s="1055"/>
      <c r="AK123" s="1056" t="s">
        <v>125</v>
      </c>
      <c r="AL123" s="1054"/>
      <c r="AM123" s="1054"/>
      <c r="AN123" s="1054"/>
      <c r="AO123" s="1055"/>
      <c r="AP123" s="1057" t="s">
        <v>125</v>
      </c>
      <c r="AQ123" s="1058"/>
      <c r="AR123" s="1058"/>
      <c r="AS123" s="1058"/>
      <c r="AT123" s="1059"/>
      <c r="AU123" s="1090"/>
      <c r="AV123" s="1091"/>
      <c r="AW123" s="1091"/>
      <c r="AX123" s="1091"/>
      <c r="AY123" s="1091"/>
      <c r="AZ123" s="278" t="s">
        <v>182</v>
      </c>
      <c r="BA123" s="278"/>
      <c r="BB123" s="278"/>
      <c r="BC123" s="278"/>
      <c r="BD123" s="278"/>
      <c r="BE123" s="278"/>
      <c r="BF123" s="278"/>
      <c r="BG123" s="278"/>
      <c r="BH123" s="278"/>
      <c r="BI123" s="278"/>
      <c r="BJ123" s="278"/>
      <c r="BK123" s="278"/>
      <c r="BL123" s="278"/>
      <c r="BM123" s="278"/>
      <c r="BN123" s="278"/>
      <c r="BO123" s="1070" t="s">
        <v>474</v>
      </c>
      <c r="BP123" s="1101"/>
      <c r="BQ123" s="1160">
        <v>38127418</v>
      </c>
      <c r="BR123" s="1161"/>
      <c r="BS123" s="1161"/>
      <c r="BT123" s="1161"/>
      <c r="BU123" s="1161"/>
      <c r="BV123" s="1161">
        <v>37676956</v>
      </c>
      <c r="BW123" s="1161"/>
      <c r="BX123" s="1161"/>
      <c r="BY123" s="1161"/>
      <c r="BZ123" s="1161"/>
      <c r="CA123" s="1161">
        <v>36492539</v>
      </c>
      <c r="CB123" s="1161"/>
      <c r="CC123" s="1161"/>
      <c r="CD123" s="1161"/>
      <c r="CE123" s="1161"/>
      <c r="CF123" s="1094"/>
      <c r="CG123" s="1095"/>
      <c r="CH123" s="1095"/>
      <c r="CI123" s="1095"/>
      <c r="CJ123" s="1096"/>
      <c r="CK123" s="1105"/>
      <c r="CL123" s="1106"/>
      <c r="CM123" s="1106"/>
      <c r="CN123" s="1106"/>
      <c r="CO123" s="1107"/>
      <c r="CP123" s="1115" t="s">
        <v>475</v>
      </c>
      <c r="CQ123" s="1116"/>
      <c r="CR123" s="1116"/>
      <c r="CS123" s="1116"/>
      <c r="CT123" s="1116"/>
      <c r="CU123" s="1116"/>
      <c r="CV123" s="1116"/>
      <c r="CW123" s="1116"/>
      <c r="CX123" s="1116"/>
      <c r="CY123" s="1116"/>
      <c r="CZ123" s="1116"/>
      <c r="DA123" s="1116"/>
      <c r="DB123" s="1116"/>
      <c r="DC123" s="1116"/>
      <c r="DD123" s="1116"/>
      <c r="DE123" s="1116"/>
      <c r="DF123" s="1117"/>
      <c r="DG123" s="1053">
        <v>24121</v>
      </c>
      <c r="DH123" s="1054"/>
      <c r="DI123" s="1054"/>
      <c r="DJ123" s="1054"/>
      <c r="DK123" s="1055"/>
      <c r="DL123" s="1056">
        <v>21126</v>
      </c>
      <c r="DM123" s="1054"/>
      <c r="DN123" s="1054"/>
      <c r="DO123" s="1054"/>
      <c r="DP123" s="1055"/>
      <c r="DQ123" s="1056">
        <v>17809</v>
      </c>
      <c r="DR123" s="1054"/>
      <c r="DS123" s="1054"/>
      <c r="DT123" s="1054"/>
      <c r="DU123" s="1055"/>
      <c r="DV123" s="1057">
        <v>0.2</v>
      </c>
      <c r="DW123" s="1058"/>
      <c r="DX123" s="1058"/>
      <c r="DY123" s="1058"/>
      <c r="DZ123" s="1059"/>
    </row>
    <row r="124" spans="1:130" s="247" customFormat="1" ht="26.25" customHeight="1" thickBot="1" x14ac:dyDescent="0.2">
      <c r="A124" s="1154"/>
      <c r="B124" s="1041"/>
      <c r="C124" s="1011" t="s">
        <v>459</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385</v>
      </c>
      <c r="AB124" s="1054"/>
      <c r="AC124" s="1054"/>
      <c r="AD124" s="1054"/>
      <c r="AE124" s="1055"/>
      <c r="AF124" s="1056" t="s">
        <v>125</v>
      </c>
      <c r="AG124" s="1054"/>
      <c r="AH124" s="1054"/>
      <c r="AI124" s="1054"/>
      <c r="AJ124" s="1055"/>
      <c r="AK124" s="1056" t="s">
        <v>462</v>
      </c>
      <c r="AL124" s="1054"/>
      <c r="AM124" s="1054"/>
      <c r="AN124" s="1054"/>
      <c r="AO124" s="1055"/>
      <c r="AP124" s="1057" t="s">
        <v>125</v>
      </c>
      <c r="AQ124" s="1058"/>
      <c r="AR124" s="1058"/>
      <c r="AS124" s="1058"/>
      <c r="AT124" s="1059"/>
      <c r="AU124" s="1156" t="s">
        <v>476</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136.4</v>
      </c>
      <c r="BR124" s="1123"/>
      <c r="BS124" s="1123"/>
      <c r="BT124" s="1123"/>
      <c r="BU124" s="1123"/>
      <c r="BV124" s="1123">
        <v>128.30000000000001</v>
      </c>
      <c r="BW124" s="1123"/>
      <c r="BX124" s="1123"/>
      <c r="BY124" s="1123"/>
      <c r="BZ124" s="1123"/>
      <c r="CA124" s="1123">
        <v>129.4</v>
      </c>
      <c r="CB124" s="1123"/>
      <c r="CC124" s="1123"/>
      <c r="CD124" s="1123"/>
      <c r="CE124" s="1123"/>
      <c r="CF124" s="1124"/>
      <c r="CG124" s="1125"/>
      <c r="CH124" s="1125"/>
      <c r="CI124" s="1125"/>
      <c r="CJ124" s="1126"/>
      <c r="CK124" s="1108"/>
      <c r="CL124" s="1108"/>
      <c r="CM124" s="1108"/>
      <c r="CN124" s="1108"/>
      <c r="CO124" s="1109"/>
      <c r="CP124" s="1115" t="s">
        <v>477</v>
      </c>
      <c r="CQ124" s="1116"/>
      <c r="CR124" s="1116"/>
      <c r="CS124" s="1116"/>
      <c r="CT124" s="1116"/>
      <c r="CU124" s="1116"/>
      <c r="CV124" s="1116"/>
      <c r="CW124" s="1116"/>
      <c r="CX124" s="1116"/>
      <c r="CY124" s="1116"/>
      <c r="CZ124" s="1116"/>
      <c r="DA124" s="1116"/>
      <c r="DB124" s="1116"/>
      <c r="DC124" s="1116"/>
      <c r="DD124" s="1116"/>
      <c r="DE124" s="1116"/>
      <c r="DF124" s="1117"/>
      <c r="DG124" s="1100">
        <v>11376305</v>
      </c>
      <c r="DH124" s="1079"/>
      <c r="DI124" s="1079"/>
      <c r="DJ124" s="1079"/>
      <c r="DK124" s="1080"/>
      <c r="DL124" s="1078">
        <v>10167</v>
      </c>
      <c r="DM124" s="1079"/>
      <c r="DN124" s="1079"/>
      <c r="DO124" s="1079"/>
      <c r="DP124" s="1080"/>
      <c r="DQ124" s="1078">
        <v>10953</v>
      </c>
      <c r="DR124" s="1079"/>
      <c r="DS124" s="1079"/>
      <c r="DT124" s="1079"/>
      <c r="DU124" s="1080"/>
      <c r="DV124" s="1081">
        <v>0.1</v>
      </c>
      <c r="DW124" s="1082"/>
      <c r="DX124" s="1082"/>
      <c r="DY124" s="1082"/>
      <c r="DZ124" s="1083"/>
    </row>
    <row r="125" spans="1:130" s="247" customFormat="1" ht="26.25" customHeight="1" x14ac:dyDescent="0.15">
      <c r="A125" s="1154"/>
      <c r="B125" s="1041"/>
      <c r="C125" s="1011" t="s">
        <v>463</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125</v>
      </c>
      <c r="AB125" s="1054"/>
      <c r="AC125" s="1054"/>
      <c r="AD125" s="1054"/>
      <c r="AE125" s="1055"/>
      <c r="AF125" s="1056" t="s">
        <v>125</v>
      </c>
      <c r="AG125" s="1054"/>
      <c r="AH125" s="1054"/>
      <c r="AI125" s="1054"/>
      <c r="AJ125" s="1055"/>
      <c r="AK125" s="1056" t="s">
        <v>125</v>
      </c>
      <c r="AL125" s="1054"/>
      <c r="AM125" s="1054"/>
      <c r="AN125" s="1054"/>
      <c r="AO125" s="1055"/>
      <c r="AP125" s="1057" t="s">
        <v>125</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478</v>
      </c>
      <c r="CL125" s="1103"/>
      <c r="CM125" s="1103"/>
      <c r="CN125" s="1103"/>
      <c r="CO125" s="1104"/>
      <c r="CP125" s="1035" t="s">
        <v>479</v>
      </c>
      <c r="CQ125" s="984"/>
      <c r="CR125" s="984"/>
      <c r="CS125" s="984"/>
      <c r="CT125" s="984"/>
      <c r="CU125" s="984"/>
      <c r="CV125" s="984"/>
      <c r="CW125" s="984"/>
      <c r="CX125" s="984"/>
      <c r="CY125" s="984"/>
      <c r="CZ125" s="984"/>
      <c r="DA125" s="984"/>
      <c r="DB125" s="984"/>
      <c r="DC125" s="984"/>
      <c r="DD125" s="984"/>
      <c r="DE125" s="984"/>
      <c r="DF125" s="985"/>
      <c r="DG125" s="1021" t="s">
        <v>385</v>
      </c>
      <c r="DH125" s="1022"/>
      <c r="DI125" s="1022"/>
      <c r="DJ125" s="1022"/>
      <c r="DK125" s="1022"/>
      <c r="DL125" s="1022" t="s">
        <v>125</v>
      </c>
      <c r="DM125" s="1022"/>
      <c r="DN125" s="1022"/>
      <c r="DO125" s="1022"/>
      <c r="DP125" s="1022"/>
      <c r="DQ125" s="1022" t="s">
        <v>456</v>
      </c>
      <c r="DR125" s="1022"/>
      <c r="DS125" s="1022"/>
      <c r="DT125" s="1022"/>
      <c r="DU125" s="1022"/>
      <c r="DV125" s="1023" t="s">
        <v>125</v>
      </c>
      <c r="DW125" s="1023"/>
      <c r="DX125" s="1023"/>
      <c r="DY125" s="1023"/>
      <c r="DZ125" s="1024"/>
    </row>
    <row r="126" spans="1:130" s="247" customFormat="1" ht="26.25" customHeight="1" thickBot="1" x14ac:dyDescent="0.2">
      <c r="A126" s="1154"/>
      <c r="B126" s="1041"/>
      <c r="C126" s="1011" t="s">
        <v>465</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1188</v>
      </c>
      <c r="AB126" s="1054"/>
      <c r="AC126" s="1054"/>
      <c r="AD126" s="1054"/>
      <c r="AE126" s="1055"/>
      <c r="AF126" s="1056">
        <v>726</v>
      </c>
      <c r="AG126" s="1054"/>
      <c r="AH126" s="1054"/>
      <c r="AI126" s="1054"/>
      <c r="AJ126" s="1055"/>
      <c r="AK126" s="1056">
        <v>1290</v>
      </c>
      <c r="AL126" s="1054"/>
      <c r="AM126" s="1054"/>
      <c r="AN126" s="1054"/>
      <c r="AO126" s="1055"/>
      <c r="AP126" s="1057">
        <v>0</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480</v>
      </c>
      <c r="CQ126" s="1045"/>
      <c r="CR126" s="1045"/>
      <c r="CS126" s="1045"/>
      <c r="CT126" s="1045"/>
      <c r="CU126" s="1045"/>
      <c r="CV126" s="1045"/>
      <c r="CW126" s="1045"/>
      <c r="CX126" s="1045"/>
      <c r="CY126" s="1045"/>
      <c r="CZ126" s="1045"/>
      <c r="DA126" s="1045"/>
      <c r="DB126" s="1045"/>
      <c r="DC126" s="1045"/>
      <c r="DD126" s="1045"/>
      <c r="DE126" s="1045"/>
      <c r="DF126" s="1046"/>
      <c r="DG126" s="1014" t="s">
        <v>125</v>
      </c>
      <c r="DH126" s="1015"/>
      <c r="DI126" s="1015"/>
      <c r="DJ126" s="1015"/>
      <c r="DK126" s="1015"/>
      <c r="DL126" s="1015" t="s">
        <v>125</v>
      </c>
      <c r="DM126" s="1015"/>
      <c r="DN126" s="1015"/>
      <c r="DO126" s="1015"/>
      <c r="DP126" s="1015"/>
      <c r="DQ126" s="1015" t="s">
        <v>385</v>
      </c>
      <c r="DR126" s="1015"/>
      <c r="DS126" s="1015"/>
      <c r="DT126" s="1015"/>
      <c r="DU126" s="1015"/>
      <c r="DV126" s="1016" t="s">
        <v>125</v>
      </c>
      <c r="DW126" s="1016"/>
      <c r="DX126" s="1016"/>
      <c r="DY126" s="1016"/>
      <c r="DZ126" s="1017"/>
    </row>
    <row r="127" spans="1:130" s="247" customFormat="1" ht="26.25" customHeight="1" x14ac:dyDescent="0.15">
      <c r="A127" s="1155"/>
      <c r="B127" s="1043"/>
      <c r="C127" s="1097" t="s">
        <v>481</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125</v>
      </c>
      <c r="AB127" s="1054"/>
      <c r="AC127" s="1054"/>
      <c r="AD127" s="1054"/>
      <c r="AE127" s="1055"/>
      <c r="AF127" s="1056" t="s">
        <v>125</v>
      </c>
      <c r="AG127" s="1054"/>
      <c r="AH127" s="1054"/>
      <c r="AI127" s="1054"/>
      <c r="AJ127" s="1055"/>
      <c r="AK127" s="1056" t="s">
        <v>385</v>
      </c>
      <c r="AL127" s="1054"/>
      <c r="AM127" s="1054"/>
      <c r="AN127" s="1054"/>
      <c r="AO127" s="1055"/>
      <c r="AP127" s="1057" t="s">
        <v>125</v>
      </c>
      <c r="AQ127" s="1058"/>
      <c r="AR127" s="1058"/>
      <c r="AS127" s="1058"/>
      <c r="AT127" s="1059"/>
      <c r="AU127" s="283"/>
      <c r="AV127" s="283"/>
      <c r="AW127" s="283"/>
      <c r="AX127" s="1127" t="s">
        <v>482</v>
      </c>
      <c r="AY127" s="1128"/>
      <c r="AZ127" s="1128"/>
      <c r="BA127" s="1128"/>
      <c r="BB127" s="1128"/>
      <c r="BC127" s="1128"/>
      <c r="BD127" s="1128"/>
      <c r="BE127" s="1129"/>
      <c r="BF127" s="1130" t="s">
        <v>483</v>
      </c>
      <c r="BG127" s="1128"/>
      <c r="BH127" s="1128"/>
      <c r="BI127" s="1128"/>
      <c r="BJ127" s="1128"/>
      <c r="BK127" s="1128"/>
      <c r="BL127" s="1129"/>
      <c r="BM127" s="1130" t="s">
        <v>484</v>
      </c>
      <c r="BN127" s="1128"/>
      <c r="BO127" s="1128"/>
      <c r="BP127" s="1128"/>
      <c r="BQ127" s="1128"/>
      <c r="BR127" s="1128"/>
      <c r="BS127" s="1129"/>
      <c r="BT127" s="1130" t="s">
        <v>485</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486</v>
      </c>
      <c r="CQ127" s="1045"/>
      <c r="CR127" s="1045"/>
      <c r="CS127" s="1045"/>
      <c r="CT127" s="1045"/>
      <c r="CU127" s="1045"/>
      <c r="CV127" s="1045"/>
      <c r="CW127" s="1045"/>
      <c r="CX127" s="1045"/>
      <c r="CY127" s="1045"/>
      <c r="CZ127" s="1045"/>
      <c r="DA127" s="1045"/>
      <c r="DB127" s="1045"/>
      <c r="DC127" s="1045"/>
      <c r="DD127" s="1045"/>
      <c r="DE127" s="1045"/>
      <c r="DF127" s="1046"/>
      <c r="DG127" s="1014" t="s">
        <v>385</v>
      </c>
      <c r="DH127" s="1015"/>
      <c r="DI127" s="1015"/>
      <c r="DJ127" s="1015"/>
      <c r="DK127" s="1015"/>
      <c r="DL127" s="1015" t="s">
        <v>456</v>
      </c>
      <c r="DM127" s="1015"/>
      <c r="DN127" s="1015"/>
      <c r="DO127" s="1015"/>
      <c r="DP127" s="1015"/>
      <c r="DQ127" s="1015" t="s">
        <v>125</v>
      </c>
      <c r="DR127" s="1015"/>
      <c r="DS127" s="1015"/>
      <c r="DT127" s="1015"/>
      <c r="DU127" s="1015"/>
      <c r="DV127" s="1016" t="s">
        <v>385</v>
      </c>
      <c r="DW127" s="1016"/>
      <c r="DX127" s="1016"/>
      <c r="DY127" s="1016"/>
      <c r="DZ127" s="1017"/>
    </row>
    <row r="128" spans="1:130" s="247" customFormat="1" ht="26.25" customHeight="1" thickBot="1" x14ac:dyDescent="0.2">
      <c r="A128" s="1138" t="s">
        <v>487</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488</v>
      </c>
      <c r="X128" s="1140"/>
      <c r="Y128" s="1140"/>
      <c r="Z128" s="1141"/>
      <c r="AA128" s="1142">
        <v>667088</v>
      </c>
      <c r="AB128" s="1143"/>
      <c r="AC128" s="1143"/>
      <c r="AD128" s="1143"/>
      <c r="AE128" s="1144"/>
      <c r="AF128" s="1145">
        <v>627510</v>
      </c>
      <c r="AG128" s="1143"/>
      <c r="AH128" s="1143"/>
      <c r="AI128" s="1143"/>
      <c r="AJ128" s="1144"/>
      <c r="AK128" s="1145">
        <v>616935</v>
      </c>
      <c r="AL128" s="1143"/>
      <c r="AM128" s="1143"/>
      <c r="AN128" s="1143"/>
      <c r="AO128" s="1144"/>
      <c r="AP128" s="1146"/>
      <c r="AQ128" s="1147"/>
      <c r="AR128" s="1147"/>
      <c r="AS128" s="1147"/>
      <c r="AT128" s="1148"/>
      <c r="AU128" s="283"/>
      <c r="AV128" s="283"/>
      <c r="AW128" s="283"/>
      <c r="AX128" s="983" t="s">
        <v>489</v>
      </c>
      <c r="AY128" s="984"/>
      <c r="AZ128" s="984"/>
      <c r="BA128" s="984"/>
      <c r="BB128" s="984"/>
      <c r="BC128" s="984"/>
      <c r="BD128" s="984"/>
      <c r="BE128" s="985"/>
      <c r="BF128" s="1149" t="s">
        <v>385</v>
      </c>
      <c r="BG128" s="1150"/>
      <c r="BH128" s="1150"/>
      <c r="BI128" s="1150"/>
      <c r="BJ128" s="1150"/>
      <c r="BK128" s="1150"/>
      <c r="BL128" s="1151"/>
      <c r="BM128" s="1149">
        <v>13.02</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490</v>
      </c>
      <c r="CQ128" s="1132"/>
      <c r="CR128" s="1132"/>
      <c r="CS128" s="1132"/>
      <c r="CT128" s="1132"/>
      <c r="CU128" s="1132"/>
      <c r="CV128" s="1132"/>
      <c r="CW128" s="1132"/>
      <c r="CX128" s="1132"/>
      <c r="CY128" s="1132"/>
      <c r="CZ128" s="1132"/>
      <c r="DA128" s="1132"/>
      <c r="DB128" s="1132"/>
      <c r="DC128" s="1132"/>
      <c r="DD128" s="1132"/>
      <c r="DE128" s="1132"/>
      <c r="DF128" s="1133"/>
      <c r="DG128" s="1134" t="s">
        <v>125</v>
      </c>
      <c r="DH128" s="1135"/>
      <c r="DI128" s="1135"/>
      <c r="DJ128" s="1135"/>
      <c r="DK128" s="1135"/>
      <c r="DL128" s="1135" t="s">
        <v>125</v>
      </c>
      <c r="DM128" s="1135"/>
      <c r="DN128" s="1135"/>
      <c r="DO128" s="1135"/>
      <c r="DP128" s="1135"/>
      <c r="DQ128" s="1135" t="s">
        <v>125</v>
      </c>
      <c r="DR128" s="1135"/>
      <c r="DS128" s="1135"/>
      <c r="DT128" s="1135"/>
      <c r="DU128" s="1135"/>
      <c r="DV128" s="1136" t="s">
        <v>456</v>
      </c>
      <c r="DW128" s="1136"/>
      <c r="DX128" s="1136"/>
      <c r="DY128" s="1136"/>
      <c r="DZ128" s="1137"/>
    </row>
    <row r="129" spans="1:131" s="247" customFormat="1" ht="26.25" customHeight="1" x14ac:dyDescent="0.15">
      <c r="A129" s="1025" t="s">
        <v>105</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491</v>
      </c>
      <c r="X129" s="1169"/>
      <c r="Y129" s="1169"/>
      <c r="Z129" s="1170"/>
      <c r="AA129" s="1053">
        <v>12348829</v>
      </c>
      <c r="AB129" s="1054"/>
      <c r="AC129" s="1054"/>
      <c r="AD129" s="1054"/>
      <c r="AE129" s="1055"/>
      <c r="AF129" s="1056">
        <v>12313943</v>
      </c>
      <c r="AG129" s="1054"/>
      <c r="AH129" s="1054"/>
      <c r="AI129" s="1054"/>
      <c r="AJ129" s="1055"/>
      <c r="AK129" s="1056">
        <v>12296473</v>
      </c>
      <c r="AL129" s="1054"/>
      <c r="AM129" s="1054"/>
      <c r="AN129" s="1054"/>
      <c r="AO129" s="1055"/>
      <c r="AP129" s="1171"/>
      <c r="AQ129" s="1172"/>
      <c r="AR129" s="1172"/>
      <c r="AS129" s="1172"/>
      <c r="AT129" s="1173"/>
      <c r="AU129" s="285"/>
      <c r="AV129" s="285"/>
      <c r="AW129" s="285"/>
      <c r="AX129" s="1162" t="s">
        <v>492</v>
      </c>
      <c r="AY129" s="1045"/>
      <c r="AZ129" s="1045"/>
      <c r="BA129" s="1045"/>
      <c r="BB129" s="1045"/>
      <c r="BC129" s="1045"/>
      <c r="BD129" s="1045"/>
      <c r="BE129" s="1046"/>
      <c r="BF129" s="1163" t="s">
        <v>385</v>
      </c>
      <c r="BG129" s="1164"/>
      <c r="BH129" s="1164"/>
      <c r="BI129" s="1164"/>
      <c r="BJ129" s="1164"/>
      <c r="BK129" s="1164"/>
      <c r="BL129" s="1165"/>
      <c r="BM129" s="1163">
        <v>18.02</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493</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494</v>
      </c>
      <c r="X130" s="1169"/>
      <c r="Y130" s="1169"/>
      <c r="Z130" s="1170"/>
      <c r="AA130" s="1053">
        <v>2123970</v>
      </c>
      <c r="AB130" s="1054"/>
      <c r="AC130" s="1054"/>
      <c r="AD130" s="1054"/>
      <c r="AE130" s="1055"/>
      <c r="AF130" s="1056">
        <v>2142740</v>
      </c>
      <c r="AG130" s="1054"/>
      <c r="AH130" s="1054"/>
      <c r="AI130" s="1054"/>
      <c r="AJ130" s="1055"/>
      <c r="AK130" s="1056">
        <v>2131115</v>
      </c>
      <c r="AL130" s="1054"/>
      <c r="AM130" s="1054"/>
      <c r="AN130" s="1054"/>
      <c r="AO130" s="1055"/>
      <c r="AP130" s="1171"/>
      <c r="AQ130" s="1172"/>
      <c r="AR130" s="1172"/>
      <c r="AS130" s="1172"/>
      <c r="AT130" s="1173"/>
      <c r="AU130" s="285"/>
      <c r="AV130" s="285"/>
      <c r="AW130" s="285"/>
      <c r="AX130" s="1162" t="s">
        <v>495</v>
      </c>
      <c r="AY130" s="1045"/>
      <c r="AZ130" s="1045"/>
      <c r="BA130" s="1045"/>
      <c r="BB130" s="1045"/>
      <c r="BC130" s="1045"/>
      <c r="BD130" s="1045"/>
      <c r="BE130" s="1046"/>
      <c r="BF130" s="1199">
        <v>10.4</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496</v>
      </c>
      <c r="X131" s="1207"/>
      <c r="Y131" s="1207"/>
      <c r="Z131" s="1208"/>
      <c r="AA131" s="1100">
        <v>10224859</v>
      </c>
      <c r="AB131" s="1079"/>
      <c r="AC131" s="1079"/>
      <c r="AD131" s="1079"/>
      <c r="AE131" s="1080"/>
      <c r="AF131" s="1078">
        <v>10171203</v>
      </c>
      <c r="AG131" s="1079"/>
      <c r="AH131" s="1079"/>
      <c r="AI131" s="1079"/>
      <c r="AJ131" s="1080"/>
      <c r="AK131" s="1078">
        <v>10165358</v>
      </c>
      <c r="AL131" s="1079"/>
      <c r="AM131" s="1079"/>
      <c r="AN131" s="1079"/>
      <c r="AO131" s="1080"/>
      <c r="AP131" s="1209"/>
      <c r="AQ131" s="1210"/>
      <c r="AR131" s="1210"/>
      <c r="AS131" s="1210"/>
      <c r="AT131" s="1211"/>
      <c r="AU131" s="285"/>
      <c r="AV131" s="285"/>
      <c r="AW131" s="285"/>
      <c r="AX131" s="1181" t="s">
        <v>497</v>
      </c>
      <c r="AY131" s="1132"/>
      <c r="AZ131" s="1132"/>
      <c r="BA131" s="1132"/>
      <c r="BB131" s="1132"/>
      <c r="BC131" s="1132"/>
      <c r="BD131" s="1132"/>
      <c r="BE131" s="1133"/>
      <c r="BF131" s="1182">
        <v>129.4</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498</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499</v>
      </c>
      <c r="W132" s="1192"/>
      <c r="X132" s="1192"/>
      <c r="Y132" s="1192"/>
      <c r="Z132" s="1193"/>
      <c r="AA132" s="1194">
        <v>9.7028917460000006</v>
      </c>
      <c r="AB132" s="1195"/>
      <c r="AC132" s="1195"/>
      <c r="AD132" s="1195"/>
      <c r="AE132" s="1196"/>
      <c r="AF132" s="1197">
        <v>11.671067819999999</v>
      </c>
      <c r="AG132" s="1195"/>
      <c r="AH132" s="1195"/>
      <c r="AI132" s="1195"/>
      <c r="AJ132" s="1196"/>
      <c r="AK132" s="1197">
        <v>9.9093411170000003</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500</v>
      </c>
      <c r="W133" s="1175"/>
      <c r="X133" s="1175"/>
      <c r="Y133" s="1175"/>
      <c r="Z133" s="1176"/>
      <c r="AA133" s="1177">
        <v>9.4</v>
      </c>
      <c r="AB133" s="1178"/>
      <c r="AC133" s="1178"/>
      <c r="AD133" s="1178"/>
      <c r="AE133" s="1179"/>
      <c r="AF133" s="1177">
        <v>10.1</v>
      </c>
      <c r="AG133" s="1178"/>
      <c r="AH133" s="1178"/>
      <c r="AI133" s="1178"/>
      <c r="AJ133" s="1179"/>
      <c r="AK133" s="1177">
        <v>10.4</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UL5sEsbWiytW/cO75SUXqDabhRBN7qggZerOOcuwqZAeSvbFQCxVh6YL3v8IISYhXxiAbXXLc8ipIUd/YXYJA==" saltValue="PeYmJTWTIFyjwiZQ0Zh6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ry9qqOIIfdFzTzDaWNoq4akbI0MzQw/tl8gIbCmSYEe5bQ50MOxBWpOy0FmhLiCNi6mMnwezD13edCv4g12FQ==" saltValue="v/oLtJXdrq2L1GaRtAg1p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GJjvgVI6hMdtctaF2MaaMqmaQvkdZTtjJHiaAO9tO76/kAZT35eV5GbiUbkUuk0cy65fjlxtNGdq2OhJ0Nqqw==" saltValue="El+X7gfg9/ZiDV2cGIv9S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509</v>
      </c>
      <c r="AL9" s="1218"/>
      <c r="AM9" s="1218"/>
      <c r="AN9" s="1219"/>
      <c r="AO9" s="313">
        <v>3738182</v>
      </c>
      <c r="AP9" s="313">
        <v>78880</v>
      </c>
      <c r="AQ9" s="314">
        <v>70630</v>
      </c>
      <c r="AR9" s="315">
        <v>11.7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510</v>
      </c>
      <c r="AL10" s="1218"/>
      <c r="AM10" s="1218"/>
      <c r="AN10" s="1219"/>
      <c r="AO10" s="316">
        <v>419569</v>
      </c>
      <c r="AP10" s="316">
        <v>8853</v>
      </c>
      <c r="AQ10" s="317">
        <v>8333</v>
      </c>
      <c r="AR10" s="318">
        <v>6.2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511</v>
      </c>
      <c r="AL11" s="1218"/>
      <c r="AM11" s="1218"/>
      <c r="AN11" s="1219"/>
      <c r="AO11" s="316">
        <v>8</v>
      </c>
      <c r="AP11" s="316">
        <v>0</v>
      </c>
      <c r="AQ11" s="317">
        <v>8447</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512</v>
      </c>
      <c r="AL12" s="1218"/>
      <c r="AM12" s="1218"/>
      <c r="AN12" s="1219"/>
      <c r="AO12" s="316">
        <v>140571</v>
      </c>
      <c r="AP12" s="316">
        <v>2966</v>
      </c>
      <c r="AQ12" s="317">
        <v>1002</v>
      </c>
      <c r="AR12" s="318">
        <v>196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513</v>
      </c>
      <c r="AL13" s="1218"/>
      <c r="AM13" s="1218"/>
      <c r="AN13" s="1219"/>
      <c r="AO13" s="316" t="s">
        <v>514</v>
      </c>
      <c r="AP13" s="316" t="s">
        <v>514</v>
      </c>
      <c r="AQ13" s="317">
        <v>12</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515</v>
      </c>
      <c r="AL14" s="1218"/>
      <c r="AM14" s="1218"/>
      <c r="AN14" s="1219"/>
      <c r="AO14" s="316">
        <v>114392</v>
      </c>
      <c r="AP14" s="316">
        <v>2414</v>
      </c>
      <c r="AQ14" s="317">
        <v>2952</v>
      </c>
      <c r="AR14" s="318">
        <v>-18.2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516</v>
      </c>
      <c r="AL15" s="1218"/>
      <c r="AM15" s="1218"/>
      <c r="AN15" s="1219"/>
      <c r="AO15" s="316">
        <v>50869</v>
      </c>
      <c r="AP15" s="316">
        <v>1073</v>
      </c>
      <c r="AQ15" s="317">
        <v>1842</v>
      </c>
      <c r="AR15" s="318">
        <v>-41.7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517</v>
      </c>
      <c r="AL16" s="1221"/>
      <c r="AM16" s="1221"/>
      <c r="AN16" s="1222"/>
      <c r="AO16" s="316">
        <v>-238831</v>
      </c>
      <c r="AP16" s="316">
        <v>-5040</v>
      </c>
      <c r="AQ16" s="317">
        <v>-6186</v>
      </c>
      <c r="AR16" s="318">
        <v>-18.5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182</v>
      </c>
      <c r="AL17" s="1221"/>
      <c r="AM17" s="1221"/>
      <c r="AN17" s="1222"/>
      <c r="AO17" s="316">
        <v>4224760</v>
      </c>
      <c r="AP17" s="316">
        <v>89147</v>
      </c>
      <c r="AQ17" s="317">
        <v>87031</v>
      </c>
      <c r="AR17" s="318">
        <v>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522</v>
      </c>
      <c r="AL21" s="1213"/>
      <c r="AM21" s="1213"/>
      <c r="AN21" s="1214"/>
      <c r="AO21" s="328">
        <v>9.58</v>
      </c>
      <c r="AP21" s="329">
        <v>8.3000000000000007</v>
      </c>
      <c r="AQ21" s="330">
        <v>1.28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523</v>
      </c>
      <c r="AL22" s="1213"/>
      <c r="AM22" s="1213"/>
      <c r="AN22" s="1214"/>
      <c r="AO22" s="333">
        <v>96.8</v>
      </c>
      <c r="AP22" s="334">
        <v>97.7</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527</v>
      </c>
      <c r="AL32" s="1229"/>
      <c r="AM32" s="1229"/>
      <c r="AN32" s="1230"/>
      <c r="AO32" s="343">
        <v>2510901</v>
      </c>
      <c r="AP32" s="343">
        <v>52983</v>
      </c>
      <c r="AQ32" s="344">
        <v>50496</v>
      </c>
      <c r="AR32" s="345">
        <v>4.9000000000000004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528</v>
      </c>
      <c r="AL33" s="1229"/>
      <c r="AM33" s="1229"/>
      <c r="AN33" s="123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529</v>
      </c>
      <c r="AL34" s="1229"/>
      <c r="AM34" s="1229"/>
      <c r="AN34" s="1230"/>
      <c r="AO34" s="343" t="s">
        <v>514</v>
      </c>
      <c r="AP34" s="343" t="s">
        <v>514</v>
      </c>
      <c r="AQ34" s="344">
        <v>40</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530</v>
      </c>
      <c r="AL35" s="1229"/>
      <c r="AM35" s="1229"/>
      <c r="AN35" s="1230"/>
      <c r="AO35" s="343">
        <v>1221726</v>
      </c>
      <c r="AP35" s="343">
        <v>25780</v>
      </c>
      <c r="AQ35" s="344">
        <v>19688</v>
      </c>
      <c r="AR35" s="345">
        <v>30.9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531</v>
      </c>
      <c r="AL36" s="1229"/>
      <c r="AM36" s="1229"/>
      <c r="AN36" s="1230"/>
      <c r="AO36" s="343">
        <v>21453</v>
      </c>
      <c r="AP36" s="343">
        <v>453</v>
      </c>
      <c r="AQ36" s="344">
        <v>2838</v>
      </c>
      <c r="AR36" s="345">
        <v>-84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532</v>
      </c>
      <c r="AL37" s="1229"/>
      <c r="AM37" s="1229"/>
      <c r="AN37" s="1230"/>
      <c r="AO37" s="343">
        <v>1290</v>
      </c>
      <c r="AP37" s="343">
        <v>27</v>
      </c>
      <c r="AQ37" s="344">
        <v>486</v>
      </c>
      <c r="AR37" s="345">
        <v>-94.4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533</v>
      </c>
      <c r="AL38" s="1232"/>
      <c r="AM38" s="1232"/>
      <c r="AN38" s="1233"/>
      <c r="AO38" s="346" t="s">
        <v>514</v>
      </c>
      <c r="AP38" s="346" t="s">
        <v>514</v>
      </c>
      <c r="AQ38" s="347">
        <v>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534</v>
      </c>
      <c r="AL39" s="1232"/>
      <c r="AM39" s="1232"/>
      <c r="AN39" s="1233"/>
      <c r="AO39" s="343">
        <v>-616935</v>
      </c>
      <c r="AP39" s="343">
        <v>-13018</v>
      </c>
      <c r="AQ39" s="344">
        <v>-4320</v>
      </c>
      <c r="AR39" s="345">
        <v>201.3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535</v>
      </c>
      <c r="AL40" s="1229"/>
      <c r="AM40" s="1229"/>
      <c r="AN40" s="1230"/>
      <c r="AO40" s="343">
        <v>-2131115</v>
      </c>
      <c r="AP40" s="343">
        <v>-44969</v>
      </c>
      <c r="AQ40" s="344">
        <v>-47973</v>
      </c>
      <c r="AR40" s="345">
        <v>-6.3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294</v>
      </c>
      <c r="AL41" s="1235"/>
      <c r="AM41" s="1235"/>
      <c r="AN41" s="1236"/>
      <c r="AO41" s="343">
        <v>1007320</v>
      </c>
      <c r="AP41" s="343">
        <v>21256</v>
      </c>
      <c r="AQ41" s="344">
        <v>21258</v>
      </c>
      <c r="AR41" s="345">
        <v>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504</v>
      </c>
      <c r="AN49" s="1225" t="s">
        <v>539</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5699965</v>
      </c>
      <c r="AN51" s="365">
        <v>114882</v>
      </c>
      <c r="AO51" s="366">
        <v>31</v>
      </c>
      <c r="AP51" s="367">
        <v>81768</v>
      </c>
      <c r="AQ51" s="368">
        <v>41.1</v>
      </c>
      <c r="AR51" s="369">
        <v>-10.1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1685959</v>
      </c>
      <c r="AN52" s="373">
        <v>33980</v>
      </c>
      <c r="AO52" s="374">
        <v>10.3</v>
      </c>
      <c r="AP52" s="375">
        <v>37917</v>
      </c>
      <c r="AQ52" s="376">
        <v>29.3</v>
      </c>
      <c r="AR52" s="377">
        <v>-19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3421283</v>
      </c>
      <c r="AN53" s="365">
        <v>69694</v>
      </c>
      <c r="AO53" s="366">
        <v>-39.299999999999997</v>
      </c>
      <c r="AP53" s="367">
        <v>65876</v>
      </c>
      <c r="AQ53" s="368">
        <v>-19.399999999999999</v>
      </c>
      <c r="AR53" s="369">
        <v>-19.899999999999999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1676223</v>
      </c>
      <c r="AN54" s="373">
        <v>34146</v>
      </c>
      <c r="AO54" s="374">
        <v>0.5</v>
      </c>
      <c r="AP54" s="375">
        <v>36484</v>
      </c>
      <c r="AQ54" s="376">
        <v>-3.8</v>
      </c>
      <c r="AR54" s="377">
        <v>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3088876</v>
      </c>
      <c r="AN55" s="365">
        <v>63767</v>
      </c>
      <c r="AO55" s="366">
        <v>-8.5</v>
      </c>
      <c r="AP55" s="367">
        <v>68468</v>
      </c>
      <c r="AQ55" s="368">
        <v>3.9</v>
      </c>
      <c r="AR55" s="369">
        <v>-12.4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1262051</v>
      </c>
      <c r="AN56" s="373">
        <v>26054</v>
      </c>
      <c r="AO56" s="374">
        <v>-23.7</v>
      </c>
      <c r="AP56" s="375">
        <v>34140</v>
      </c>
      <c r="AQ56" s="376">
        <v>-6.4</v>
      </c>
      <c r="AR56" s="377">
        <v>-17.3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2897921</v>
      </c>
      <c r="AN57" s="365">
        <v>60577</v>
      </c>
      <c r="AO57" s="366">
        <v>-5</v>
      </c>
      <c r="AP57" s="367">
        <v>69729</v>
      </c>
      <c r="AQ57" s="368">
        <v>1.8</v>
      </c>
      <c r="AR57" s="369">
        <v>-6.8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1594521</v>
      </c>
      <c r="AN58" s="373">
        <v>33331</v>
      </c>
      <c r="AO58" s="374">
        <v>27.9</v>
      </c>
      <c r="AP58" s="375">
        <v>38908</v>
      </c>
      <c r="AQ58" s="376">
        <v>14</v>
      </c>
      <c r="AR58" s="377">
        <v>13.9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2853973</v>
      </c>
      <c r="AN59" s="365">
        <v>60222</v>
      </c>
      <c r="AO59" s="366">
        <v>-0.6</v>
      </c>
      <c r="AP59" s="367">
        <v>74581</v>
      </c>
      <c r="AQ59" s="368">
        <v>7</v>
      </c>
      <c r="AR59" s="369">
        <v>-7.6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1485164</v>
      </c>
      <c r="AN60" s="373">
        <v>31339</v>
      </c>
      <c r="AO60" s="374">
        <v>-6</v>
      </c>
      <c r="AP60" s="375">
        <v>41563</v>
      </c>
      <c r="AQ60" s="376">
        <v>6.8</v>
      </c>
      <c r="AR60" s="377">
        <v>-12.8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3592404</v>
      </c>
      <c r="AN61" s="380">
        <v>73828</v>
      </c>
      <c r="AO61" s="381">
        <v>-4.5</v>
      </c>
      <c r="AP61" s="382">
        <v>72084</v>
      </c>
      <c r="AQ61" s="383">
        <v>6.9</v>
      </c>
      <c r="AR61" s="369">
        <v>-11.4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1540784</v>
      </c>
      <c r="AN62" s="373">
        <v>31770</v>
      </c>
      <c r="AO62" s="374">
        <v>1.8</v>
      </c>
      <c r="AP62" s="375">
        <v>37802</v>
      </c>
      <c r="AQ62" s="376">
        <v>8</v>
      </c>
      <c r="AR62" s="377">
        <v>-6.2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a82vZccwH8dsHR1r23FYyEKNsYTnlsTV4hGHgm0FFzBSTL7ZD4IyP1WVAvbimkMvN9/aGVVuoAAgIKq0eDVhA==" saltValue="EeE1pqoFPe3lY4O+xlIP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xOLxCqWRuT21Wl/VafcH6fsyTgJEXUE6UY7gHRC5ZfF/qmTsSjTmyQD9ShazBB7+yTHhfqbSkIjNdd3maqKjng==" saltValue="9x4cVoS3pbJCZF5Ww1pU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dXidmsCm1dHiaTlqno+7lodVL8OdbByyyF57cXckfUbyPO/HIkJ+d9gX6orUa1R3PD1JYO1wPe3LfDfj9hlB7A==" saltValue="/cPKywxvHtpSnwZ/Petm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7" t="s">
        <v>3</v>
      </c>
      <c r="D47" s="1237"/>
      <c r="E47" s="1238"/>
      <c r="F47" s="11">
        <v>17.88</v>
      </c>
      <c r="G47" s="12">
        <v>18.940000000000001</v>
      </c>
      <c r="H47" s="12">
        <v>19.46</v>
      </c>
      <c r="I47" s="12">
        <v>13.91</v>
      </c>
      <c r="J47" s="13">
        <v>10.93</v>
      </c>
    </row>
    <row r="48" spans="2:10" ht="57.75" customHeight="1" x14ac:dyDescent="0.15">
      <c r="B48" s="14"/>
      <c r="C48" s="1239" t="s">
        <v>4</v>
      </c>
      <c r="D48" s="1239"/>
      <c r="E48" s="1240"/>
      <c r="F48" s="15">
        <v>3.21</v>
      </c>
      <c r="G48" s="16">
        <v>0.94</v>
      </c>
      <c r="H48" s="16">
        <v>1.1599999999999999</v>
      </c>
      <c r="I48" s="16">
        <v>0.45</v>
      </c>
      <c r="J48" s="17">
        <v>0.72</v>
      </c>
    </row>
    <row r="49" spans="2:10" ht="57.75" customHeight="1" thickBot="1" x14ac:dyDescent="0.2">
      <c r="B49" s="18"/>
      <c r="C49" s="1241" t="s">
        <v>5</v>
      </c>
      <c r="D49" s="1241"/>
      <c r="E49" s="1242"/>
      <c r="F49" s="19">
        <v>1.79</v>
      </c>
      <c r="G49" s="20" t="s">
        <v>560</v>
      </c>
      <c r="H49" s="20">
        <v>0.25</v>
      </c>
      <c r="I49" s="20" t="s">
        <v>561</v>
      </c>
      <c r="J49" s="21" t="s">
        <v>562</v>
      </c>
    </row>
    <row r="50" spans="2:10" ht="13.5" customHeight="1" x14ac:dyDescent="0.15"/>
  </sheetData>
  <sheetProtection algorithmName="SHA-512" hashValue="cJSQ3KCVrYnQYXO252412DrsEy0/+ZP75BqA/HqGYFMPoKn+F/6klg5paKlVZwCcHiH75kwwQh2wjBLO2jXKMQ==" saltValue="J1aTqjymnnAcOwtrAKyp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2021-03-08T00:15:38Z</cp:lastPrinted>
  <dcterms:created xsi:type="dcterms:W3CDTF">2021-02-05T03:27:47Z</dcterms:created>
  <dcterms:modified xsi:type="dcterms:W3CDTF">2021-10-19T07:58:58Z</dcterms:modified>
  <cp:category/>
</cp:coreProperties>
</file>