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8F5295A6-AC5C-47E7-97FB-2EE5EB65982B}"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C37" i="10"/>
  <c r="CO36" i="10"/>
  <c r="BE36" i="10"/>
  <c r="BE35"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l="1"/>
  <c r="AM36" i="10" s="1"/>
  <c r="AM37" i="10" s="1"/>
  <c r="BW34" i="10"/>
  <c r="BW35" i="10" s="1"/>
  <c r="BW36" i="10" s="1"/>
  <c r="BW37" i="10" s="1"/>
  <c r="CO34" i="10" l="1"/>
  <c r="CO35" i="10" s="1"/>
</calcChain>
</file>

<file path=xl/sharedStrings.xml><?xml version="1.0" encoding="utf-8"?>
<sst xmlns="http://schemas.openxmlformats.org/spreadsheetml/2006/main" count="1114" uniqueCount="607">
  <si>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</si>
  <si>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</si>
  <si>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</si>
  <si>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</si>
  <si>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</si>
  <si>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</si>
  <si>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</si>
  <si>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</si>
  <si>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</si>
  <si>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</si>
  <si>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</si>
  <si>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</si>
  <si>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</si>
  <si>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</si>
  <si>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</si>
  <si>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</si>
  <si>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</si>
  <si>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</si>
  <si>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</si>
  <si>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</si>
  <si>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</si>
  <si>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</si>
  <si>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</si>
  <si>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</si>
  <si>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</si>
  <si>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</si>
  <si>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</si>
  <si>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</si>
  <si>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</si>
  <si>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</si>
  <si>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</si>
  <si>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</si>
  <si>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</si>
  <si>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</si>
  <si>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</si>
  <si>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</si>
  <si>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</si>
  <si>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</si>
  <si>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</si>
  <si>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</si>
  <si>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</si>
  <si>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</si>
  <si>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</si>
  <si>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</si>
  <si>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</si>
  <si>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</si>
  <si>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</si>
  <si>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</si>
  <si>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</si>
  <si>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</si>
  <si>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</si>
  <si>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</si>
  <si>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</si>
  <si>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</si>
  <si>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</si>
  <si>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</si>
  <si>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</si>
  <si>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</si>
  <si>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</si>
  <si>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</si>
  <si>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</si>
  <si>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</si>
  <si>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</si>
  <si>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</si>
  <si>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</si>
  <si>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</si>
  <si>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</si>
  <si>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</si>
  <si>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</si>
  <si>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</si>
  <si>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</si>
  <si>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</si>
  <si>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</si>
  <si>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</si>
  <si>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</si>
  <si>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</si>
  <si>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</si>
  <si>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</si>
  <si>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</si>
  <si>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</si>
  <si>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</si>
  <si>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</si>
  <si>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</si>
  <si>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</si>
  <si>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</si>
  <si>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</si>
  <si>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</si>
  <si>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</si>
  <si>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</si>
  <si>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</si>
  <si>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</si>
  <si>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</si>
  <si>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</si>
  <si>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</si>
  <si>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</si>
  <si>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</si>
  <si>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赤穂市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</si>
  <si>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</si>
  <si>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</si>
  <si>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</si>
  <si>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</si>
  <si>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</si>
  <si>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</si>
  <si>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</si>
  <si>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</si>
  <si>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</si>
  <si>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</si>
  <si>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</si>
  <si>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</si>
  <si>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</si>
  <si>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</si>
  <si>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</si>
  <si>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</si>
  <si>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</si>
  <si>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</si>
  <si>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</si>
  <si>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</si>
  <si>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</si>
  <si>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</si>
  <si>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</si>
  <si>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</si>
  <si>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</si>
  <si>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</si>
  <si>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</si>
  <si>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</si>
  <si>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</si>
  <si>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</si>
  <si>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</si>
  <si>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</si>
  <si>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</si>
  <si>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</si>
  <si>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</si>
  <si>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</si>
  <si>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</si>
  <si>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</si>
  <si>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</si>
  <si>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</si>
  <si>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</si>
  <si>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</si>
  <si>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</si>
  <si>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</si>
  <si>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</si>
  <si>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</si>
  <si>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</si>
  <si>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</si>
  <si>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</si>
  <si>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</si>
  <si>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</si>
  <si>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</si>
  <si>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</si>
  <si>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</si>
  <si>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</si>
  <si>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</si>
  <si>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</si>
  <si>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</si>
  <si>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</si>
  <si>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</si>
  <si>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</si>
  <si>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</si>
  <si>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</si>
  <si>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</si>
  <si>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</si>
  <si>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</si>
  <si>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</si>
  <si>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</si>
  <si>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</si>
  <si>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</si>
  <si>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</si>
  <si>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</si>
  <si>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</si>
  <si>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</si>
  <si>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</si>
  <si>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</si>
  <si>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</si>
  <si>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</si>
  <si>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</si>
  <si>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</si>
  <si>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</si>
  <si>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</si>
  <si>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</si>
  <si>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</si>
  <si>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</si>
  <si>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</si>
  <si>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</si>
  <si>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</si>
  <si>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</si>
  <si>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</si>
  <si>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</si>
  <si>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</si>
  <si>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</si>
  <si>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</si>
  <si>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</si>
  <si>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</si>
  <si>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</si>
  <si>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</si>
  <si>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</si>
  <si>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</si>
  <si>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</si>
  <si>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</si>
  <si>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</si>
  <si>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</si>
  <si>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</si>
  <si>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</si>
  <si>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</si>
  <si>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</si>
  <si>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</si>
  <si>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</si>
  <si>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</si>
  <si>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</si>
  <si>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兵庫県赤穂市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</si>
  <si>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</si>
  <si>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</si>
  <si>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</si>
  <si>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</si>
  <si>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</si>
  <si>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</si>
  <si>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</si>
  <si>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</si>
  <si>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</si>
  <si>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</si>
  <si>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</si>
  <si>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</si>
  <si>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</si>
  <si>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</si>
  <si>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</si>
  <si>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</si>
  <si>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</si>
  <si>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</si>
  <si>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</si>
  <si>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</si>
  <si>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</si>
  <si>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</si>
  <si>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</si>
  <si>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</si>
  <si>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</si>
  <si>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</si>
  <si>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</si>
  <si>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</si>
  <si>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</si>
  <si>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</si>
  <si>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</si>
  <si>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</si>
  <si>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</si>
  <si>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</si>
  <si>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</si>
  <si>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</si>
  <si>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</si>
  <si>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</si>
  <si>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</si>
  <si>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</si>
  <si>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</si>
  <si>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</si>
  <si>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</si>
  <si>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</si>
  <si>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</si>
  <si>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</si>
  <si>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</si>
  <si>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</si>
  <si>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</si>
  <si>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</si>
  <si>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</si>
  <si>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</si>
  <si>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</si>
  <si>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</si>
  <si>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</si>
  <si>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</si>
  <si>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</si>
  <si>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</si>
  <si>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</si>
  <si>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</si>
  <si>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</si>
  <si>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</si>
  <si>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</si>
  <si>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</si>
  <si>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</si>
  <si>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</si>
  <si>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</si>
  <si>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</si>
  <si>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</si>
  <si>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</si>
  <si>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</si>
  <si>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</si>
  <si>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</si>
  <si>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</si>
  <si>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</si>
  <si>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</si>
  <si>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</si>
  <si>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</si>
  <si>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</si>
  <si>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</si>
  <si>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</si>
  <si>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</si>
  <si>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</si>
  <si>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</si>
  <si>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</si>
  <si>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</si>
  <si>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</si>
  <si>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</si>
  <si>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</si>
  <si>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</si>
  <si>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</si>
  <si>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</si>
  <si>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</si>
  <si>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</si>
  <si>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</si>
  <si>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</si>
  <si>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</si>
  <si>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</si>
  <si>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</si>
  <si>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</si>
  <si>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</si>
  <si>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</si>
  <si>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</si>
  <si>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</si>
  <si>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</si>
  <si>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</si>
  <si>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</si>
  <si>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</si>
  <si>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</si>
  <si>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</si>
  <si>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</si>
  <si>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</si>
  <si>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</si>
  <si>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</si>
  <si>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</si>
  <si>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</si>
  <si>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</si>
  <si>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</si>
  <si>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</si>
  <si>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</si>
  <si>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</si>
  <si>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</si>
  <si>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</si>
  <si>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</si>
  <si>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</si>
  <si>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</si>
  <si>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</si>
  <si>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</si>
  <si>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</si>
  <si>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</si>
  <si>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</si>
  <si>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</si>
  <si>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</si>
  <si>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</si>
  <si>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</si>
  <si>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</si>
  <si>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</si>
  <si>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</si>
  <si>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</si>
  <si>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</si>
  <si>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</si>
  <si>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</si>
  <si>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</si>
  <si>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</si>
  <si>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</si>
  <si>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</si>
  <si>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</si>
  <si>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</si>
  <si>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</si>
  <si>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</si>
  <si>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</si>
  <si>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</si>
  <si>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</si>
  <si>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兵庫県赤穂市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</si>
  <si>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</si>
  <si>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</si>
  <si>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</si>
  <si>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</si>
  <si>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</si>
  <si>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</si>
  <si>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</si>
  <si>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</si>
  <si>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</si>
  <si>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</si>
  <si>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</si>
  <si>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</si>
  <si>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</si>
  <si>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</si>
  <si>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</si>
  <si>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</si>
  <si>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</si>
  <si>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</si>
  <si>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</si>
  <si>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</si>
  <si>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墓地公園整備事業特別会計</t>
    <phoneticPr fontId="5"/>
  </si>
  <si>
    <t>-</t>
    <phoneticPr fontId="5"/>
  </si>
  <si>
    <t>職員退職手当管理特別会計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</si>
  <si>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</si>
  <si>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</si>
  <si>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</si>
  <si>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</si>
  <si>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</si>
  <si>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</si>
  <si>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</si>
  <si>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</si>
  <si>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</si>
  <si>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</si>
  <si>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</si>
  <si>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</si>
  <si>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</si>
  <si>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</si>
  <si>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</si>
  <si>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</si>
  <si>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</si>
  <si>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</si>
  <si>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</si>
  <si>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病院事業会計</t>
    <phoneticPr fontId="5"/>
  </si>
  <si>
    <t>法適用企業</t>
    <phoneticPr fontId="5"/>
  </si>
  <si>
    <t>介護老人保健施設事業会計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</si>
  <si>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</si>
  <si>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</si>
  <si>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</si>
  <si>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</si>
  <si>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</si>
  <si>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</si>
  <si>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</si>
  <si>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</si>
  <si>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</si>
  <si>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</si>
  <si>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</si>
  <si>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</si>
  <si>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</si>
  <si>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</si>
  <si>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</si>
  <si>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</si>
  <si>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</si>
  <si>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</si>
  <si>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</si>
  <si>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</si>
  <si>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</si>
  <si>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</si>
  <si>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</si>
  <si>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</si>
  <si>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</si>
  <si>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</si>
  <si>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</si>
  <si>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</si>
  <si>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</si>
  <si>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</si>
  <si>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</si>
  <si>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</si>
  <si>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</si>
  <si>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</si>
  <si>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</si>
  <si>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</si>
  <si>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</si>
  <si>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</si>
  <si>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</si>
  <si>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</si>
  <si>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</si>
  <si>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</si>
  <si>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</si>
  <si>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</si>
  <si>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</si>
  <si>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</si>
  <si>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</si>
  <si>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</si>
  <si>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</si>
  <si>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</si>
  <si>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</si>
  <si>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</si>
  <si>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</si>
  <si>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</si>
  <si>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</si>
  <si>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</si>
  <si>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</si>
  <si>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</si>
  <si>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</si>
  <si>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</si>
  <si>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</si>
  <si>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</si>
  <si>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</si>
  <si>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</si>
  <si>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駐車場事業特別会計</t>
    <phoneticPr fontId="5"/>
  </si>
  <si>
    <t>(Ｆ)</t>
    <phoneticPr fontId="5"/>
  </si>
  <si>
    <t>介護老人保健施設事業会計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</si>
  <si>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</si>
  <si>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</si>
  <si>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</si>
  <si>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</si>
  <si>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</si>
  <si>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</si>
  <si>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</si>
  <si>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</si>
  <si>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</si>
  <si>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</si>
  <si>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</si>
  <si>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</si>
  <si>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</si>
  <si>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</si>
  <si>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</si>
  <si>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</si>
  <si>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</si>
  <si>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</si>
  <si>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</si>
  <si>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</si>
  <si>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</si>
  <si>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</si>
  <si>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</si>
  <si>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</si>
  <si>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</si>
  <si>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</si>
  <si>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</si>
  <si>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</si>
  <si>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</si>
  <si>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</si>
  <si>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</si>
  <si>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</si>
  <si>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</si>
  <si>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</si>
  <si>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</si>
  <si>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</si>
  <si>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</si>
  <si>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</si>
  <si>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</si>
  <si>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</si>
  <si>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</si>
  <si>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</si>
  <si>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</si>
  <si>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</si>
  <si>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</si>
  <si>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</si>
  <si>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</si>
  <si>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</si>
  <si>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</si>
  <si>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</si>
  <si>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</si>
  <si>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</si>
  <si>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</si>
  <si>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</si>
  <si>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</si>
  <si>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</si>
  <si>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</si>
  <si>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</si>
  <si>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</si>
  <si>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</si>
  <si>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</si>
  <si>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</si>
  <si>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</si>
  <si>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</si>
  <si>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</si>
  <si>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</si>
  <si>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</si>
  <si>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</si>
  <si>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</si>
  <si>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</si>
  <si>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</si>
  <si>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</si>
  <si>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</si>
  <si>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</si>
  <si>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</si>
  <si>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</si>
  <si>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</si>
  <si>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</si>
  <si>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</si>
  <si>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</si>
  <si>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</si>
  <si>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</si>
  <si>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</si>
  <si>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</si>
  <si>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2.86</t>
  </si>
  <si>
    <t>▲ 3.93</t>
  </si>
  <si>
    <t>▲ 2.97</t>
  </si>
  <si>
    <t>水道事業会計</t>
  </si>
  <si>
    <t>下水道事業会計</t>
  </si>
  <si>
    <t>介護保険特別会計</t>
  </si>
  <si>
    <t>国民健康保険事業特別会計</t>
  </si>
  <si>
    <t>一般会計</t>
  </si>
  <si>
    <t>介護老人保健施設事業会計</t>
  </si>
  <si>
    <t>後期高齢者医療特別会計</t>
  </si>
  <si>
    <t>墓地公園整備事業特別会計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</si>
  <si>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</si>
  <si>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</si>
  <si>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</si>
  <si>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</si>
  <si>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</si>
  <si>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</si>
  <si>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</si>
  <si>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</si>
  <si>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</si>
  <si>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赤相農業共済組合</t>
    <rPh sb="0" eb="1">
      <t>アカ</t>
    </rPh>
    <rPh sb="1" eb="2">
      <t>ショウ</t>
    </rPh>
    <rPh sb="2" eb="4">
      <t>ノウギョウ</t>
    </rPh>
    <rPh sb="4" eb="6">
      <t>キョウサイ</t>
    </rPh>
    <rPh sb="6" eb="8">
      <t>クミアイ</t>
    </rPh>
    <phoneticPr fontId="2"/>
  </si>
  <si>
    <t>安室ダム水道用水供給企業団</t>
    <rPh sb="0" eb="2">
      <t>ヤスムロ</t>
    </rPh>
    <rPh sb="4" eb="6">
      <t>スイドウ</t>
    </rPh>
    <rPh sb="6" eb="8">
      <t>ヨウスイ</t>
    </rPh>
    <rPh sb="8" eb="10">
      <t>キョウキュウ</t>
    </rPh>
    <rPh sb="10" eb="12">
      <t>キギョウ</t>
    </rPh>
    <rPh sb="12" eb="13">
      <t>ダン</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</si>
  <si>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</si>
  <si>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</si>
  <si>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</si>
  <si>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〇</t>
    <phoneticPr fontId="2"/>
  </si>
  <si>
    <t>赤穂市文化とみどり財団</t>
    <rPh sb="0" eb="3">
      <t>アコウシ</t>
    </rPh>
    <rPh sb="3" eb="5">
      <t>ブンカ</t>
    </rPh>
    <rPh sb="9" eb="11">
      <t>ザイダン</t>
    </rPh>
    <phoneticPr fontId="2"/>
  </si>
  <si>
    <t>赤穂駅周辺整備株式会社</t>
    <rPh sb="0" eb="2">
      <t>アコウ</t>
    </rPh>
    <rPh sb="2" eb="3">
      <t>エキ</t>
    </rPh>
    <rPh sb="3" eb="5">
      <t>シュウヘン</t>
    </rPh>
    <rPh sb="5" eb="7">
      <t>セイビ</t>
    </rPh>
    <rPh sb="7" eb="11">
      <t>カブシキガイシャ</t>
    </rPh>
    <phoneticPr fontId="2"/>
  </si>
  <si>
    <t>-</t>
    <phoneticPr fontId="2"/>
  </si>
  <si>
    <t>-</t>
    <phoneticPr fontId="2"/>
  </si>
  <si>
    <t>健康管理施設整備基金</t>
    <rPh sb="0" eb="2">
      <t>ケンコウ</t>
    </rPh>
    <rPh sb="2" eb="4">
      <t>カンリ</t>
    </rPh>
    <rPh sb="4" eb="6">
      <t>シセツ</t>
    </rPh>
    <rPh sb="6" eb="8">
      <t>セイビ</t>
    </rPh>
    <rPh sb="8" eb="10">
      <t>キキン</t>
    </rPh>
    <phoneticPr fontId="5"/>
  </si>
  <si>
    <t>都市施設等整備事業基金</t>
    <rPh sb="0" eb="2">
      <t>トシ</t>
    </rPh>
    <rPh sb="2" eb="4">
      <t>シセツ</t>
    </rPh>
    <rPh sb="4" eb="5">
      <t>トウ</t>
    </rPh>
    <rPh sb="5" eb="7">
      <t>セイビ</t>
    </rPh>
    <rPh sb="7" eb="9">
      <t>ジギョウ</t>
    </rPh>
    <rPh sb="9" eb="11">
      <t>キキン</t>
    </rPh>
    <phoneticPr fontId="5"/>
  </si>
  <si>
    <t>地域福祉基金</t>
    <rPh sb="0" eb="2">
      <t>チイキ</t>
    </rPh>
    <rPh sb="2" eb="4">
      <t>フクシ</t>
    </rPh>
    <rPh sb="4" eb="6">
      <t>キキン</t>
    </rPh>
    <phoneticPr fontId="5"/>
  </si>
  <si>
    <t>赤穂ふるさとづくり基金</t>
    <rPh sb="0" eb="2">
      <t>アコウ</t>
    </rPh>
    <rPh sb="9" eb="11">
      <t>キキン</t>
    </rPh>
    <phoneticPr fontId="5"/>
  </si>
  <si>
    <t>高山墓園管理基金</t>
    <rPh sb="0" eb="2">
      <t>タカヤマ</t>
    </rPh>
    <rPh sb="2" eb="4">
      <t>ボエン</t>
    </rPh>
    <rPh sb="4" eb="6">
      <t>カンリ</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</si>
  <si>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</si>
  <si>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</si>
  <si>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</si>
  <si>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内平均値と比較して、将来負担比率と有形固定資産減価償却率がともに高い値となっている。有形固定資産減価償却率は公共施設の老朽化が進んでいることが要因であり、今後、施設の長寿命化対策等における地方債を活用した投資的事業については、将来負担比率の動向に留意した財政運営を行う必要がある。</t>
    <rPh sb="0" eb="2">
      <t>ルイジ</t>
    </rPh>
    <rPh sb="2" eb="4">
      <t>ダンタイ</t>
    </rPh>
    <rPh sb="4" eb="5">
      <t>ナイ</t>
    </rPh>
    <rPh sb="5" eb="8">
      <t>ヘイキンチ</t>
    </rPh>
    <rPh sb="9" eb="11">
      <t>ヒカク</t>
    </rPh>
    <rPh sb="14" eb="16">
      <t>ショウライ</t>
    </rPh>
    <rPh sb="16" eb="18">
      <t>フタン</t>
    </rPh>
    <rPh sb="18" eb="20">
      <t>ヒリツ</t>
    </rPh>
    <rPh sb="21" eb="23">
      <t>ユウケイ</t>
    </rPh>
    <rPh sb="23" eb="25">
      <t>コテイ</t>
    </rPh>
    <rPh sb="25" eb="27">
      <t>シサン</t>
    </rPh>
    <rPh sb="27" eb="29">
      <t>ゲンカ</t>
    </rPh>
    <rPh sb="29" eb="31">
      <t>ショウキャク</t>
    </rPh>
    <rPh sb="31" eb="32">
      <t>リツ</t>
    </rPh>
    <rPh sb="36" eb="37">
      <t>タカ</t>
    </rPh>
    <rPh sb="38" eb="39">
      <t>アタイ</t>
    </rPh>
    <rPh sb="46" eb="48">
      <t>ユウケイ</t>
    </rPh>
    <rPh sb="48" eb="50">
      <t>コテイ</t>
    </rPh>
    <rPh sb="50" eb="52">
      <t>シサン</t>
    </rPh>
    <rPh sb="52" eb="54">
      <t>ゲンカ</t>
    </rPh>
    <rPh sb="54" eb="56">
      <t>ショウキャク</t>
    </rPh>
    <rPh sb="56" eb="57">
      <t>リツ</t>
    </rPh>
    <rPh sb="58" eb="60">
      <t>コウキョウ</t>
    </rPh>
    <rPh sb="60" eb="62">
      <t>シセツ</t>
    </rPh>
    <rPh sb="63" eb="66">
      <t>ロウキュウカ</t>
    </rPh>
    <rPh sb="67" eb="68">
      <t>スス</t>
    </rPh>
    <rPh sb="75" eb="77">
      <t>ヨウイン</t>
    </rPh>
    <rPh sb="81" eb="83">
      <t>コンゴ</t>
    </rPh>
    <rPh sb="84" eb="86">
      <t>シセツ</t>
    </rPh>
    <rPh sb="87" eb="91">
      <t>チョウジュミョウカ</t>
    </rPh>
    <rPh sb="91" eb="93">
      <t>タイサク</t>
    </rPh>
    <rPh sb="93" eb="94">
      <t>トウ</t>
    </rPh>
    <rPh sb="98" eb="101">
      <t>チホウサイ</t>
    </rPh>
    <rPh sb="102" eb="104">
      <t>カツヨウ</t>
    </rPh>
    <rPh sb="106" eb="109">
      <t>トウシテキ</t>
    </rPh>
    <rPh sb="109" eb="111">
      <t>ジギョウ</t>
    </rPh>
    <rPh sb="117" eb="119">
      <t>ショウライ</t>
    </rPh>
    <rPh sb="119" eb="121">
      <t>フタン</t>
    </rPh>
    <rPh sb="121" eb="123">
      <t>ヒリツ</t>
    </rPh>
    <rPh sb="124" eb="126">
      <t>ドウコウ</t>
    </rPh>
    <rPh sb="127" eb="129">
      <t>リュウイ</t>
    </rPh>
    <rPh sb="131" eb="133">
      <t>ザイセイ</t>
    </rPh>
    <rPh sb="133" eb="135">
      <t>ウンエイ</t>
    </rPh>
    <rPh sb="136" eb="137">
      <t>オコナ</t>
    </rPh>
    <rPh sb="138" eb="140">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</si>
  <si>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</si>
  <si>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</si>
  <si>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</si>
  <si>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</si>
  <si>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</si>
  <si>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</si>
  <si>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将来負担比率と実質公債費比率について、類似団体内平均値と比較すると、依然として高い水準にあるため、投資的事業の実施にあたっては費用対効果の検証・整理・合理化に努める。</t>
    <rPh sb="0" eb="2">
      <t>ショウライ</t>
    </rPh>
    <rPh sb="2" eb="4">
      <t>フタン</t>
    </rPh>
    <rPh sb="4" eb="6">
      <t>ヒリツ</t>
    </rPh>
    <rPh sb="7" eb="9">
      <t>ジッシツ</t>
    </rPh>
    <rPh sb="9" eb="12">
      <t>コウサイヒ</t>
    </rPh>
    <rPh sb="12" eb="14">
      <t>ヒリツ</t>
    </rPh>
    <rPh sb="19" eb="21">
      <t>ルイジ</t>
    </rPh>
    <rPh sb="21" eb="23">
      <t>ダンタイ</t>
    </rPh>
    <rPh sb="23" eb="24">
      <t>ナイ</t>
    </rPh>
    <rPh sb="24" eb="26">
      <t>ヘイキン</t>
    </rPh>
    <rPh sb="26" eb="27">
      <t>チ</t>
    </rPh>
    <rPh sb="28" eb="30">
      <t>ヒカク</t>
    </rPh>
    <rPh sb="34" eb="36">
      <t>イゼン</t>
    </rPh>
    <rPh sb="39" eb="40">
      <t>タカ</t>
    </rPh>
    <rPh sb="41" eb="43">
      <t>スイジュン</t>
    </rPh>
    <rPh sb="49" eb="52">
      <t>トウシテキ</t>
    </rPh>
    <rPh sb="52" eb="54">
      <t>ジギョウ</t>
    </rPh>
    <rPh sb="55" eb="57">
      <t>ジッシ</t>
    </rPh>
    <rPh sb="63" eb="68">
      <t>ヒヨウタイコウカ</t>
    </rPh>
    <rPh sb="69" eb="71">
      <t>ケンショウ</t>
    </rPh>
    <rPh sb="72" eb="74">
      <t>セイリ</t>
    </rPh>
    <rPh sb="75" eb="78">
      <t>ゴウリカ</t>
    </rPh>
    <rPh sb="79" eb="80">
      <t>ツト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</si>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</sst>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F935-41CA-BAF0-F7FEB31AFB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114882</c:v>
                </c:pt>
                <c:pt idx="1">
                  <c:v>69694</c:v>
                </c:pt>
                <c:pt idx="2">
                  <c:v>63767</c:v>
                </c:pt>
                <c:pt idx="3">
                  <c:v>60577</c:v>
                </c:pt>
                <c:pt idx="4">
                  <c:v>60222</c:v>
                </c:pt>
              </c:numCache>
            </c:numRef>
          </c:val>
          <c:smooth val="0"/>
          <c:extLst>
            <c:ext xmlns:c16="http://schemas.microsoft.com/office/drawing/2014/chart" uri="{C3380CC4-5D6E-409C-BE32-E72D297353CC}">
              <c16:uniqueId val="{00000001-F935-41CA-BAF0-F7FEB31AFB1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3.21</c:v>
                </c:pt>
                <c:pt idx="1">
                  <c:v>0.94</c:v>
                </c:pt>
                <c:pt idx="2">
                  <c:v>1.1599999999999999</c:v>
                </c:pt>
                <c:pt idx="3">
                  <c:v>0.45</c:v>
                </c:pt>
                <c:pt idx="4">
                  <c:v>0.72</c:v>
                </c:pt>
              </c:numCache>
            </c:numRef>
          </c:val>
          <c:extLst>
            <c:ext xmlns:c16="http://schemas.microsoft.com/office/drawing/2014/chart" uri="{C3380CC4-5D6E-409C-BE32-E72D297353CC}">
              <c16:uniqueId val="{00000000-DE73-4B13-B707-C43CAACBC6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17.88</c:v>
                </c:pt>
                <c:pt idx="1">
                  <c:v>18.940000000000001</c:v>
                </c:pt>
                <c:pt idx="2">
                  <c:v>19.46</c:v>
                </c:pt>
                <c:pt idx="3">
                  <c:v>13.91</c:v>
                </c:pt>
                <c:pt idx="4">
                  <c:v>10.93</c:v>
                </c:pt>
              </c:numCache>
            </c:numRef>
          </c:val>
          <c:extLst>
            <c:ext xmlns:c16="http://schemas.microsoft.com/office/drawing/2014/chart" uri="{C3380CC4-5D6E-409C-BE32-E72D297353CC}">
              <c16:uniqueId val="{00000001-DE73-4B13-B707-C43CAACBC67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1.79</c:v>
                </c:pt>
                <c:pt idx="1">
                  <c:v>-2.86</c:v>
                </c:pt>
                <c:pt idx="2">
                  <c:v>0.25</c:v>
                </c:pt>
                <c:pt idx="3">
                  <c:v>-3.93</c:v>
                </c:pt>
                <c:pt idx="4">
                  <c:v>-2.97</c:v>
                </c:pt>
              </c:numCache>
            </c:numRef>
          </c:val>
          <c:smooth val="0"/>
          <c:extLst>
            <c:ext xmlns:c16="http://schemas.microsoft.com/office/drawing/2014/chart" uri="{C3380CC4-5D6E-409C-BE32-E72D297353CC}">
              <c16:uniqueId val="{00000002-DE73-4B13-B707-C43CAACBC67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10.68</c:v>
                </c:pt>
                <c:pt idx="2">
                  <c:v>#N/A</c:v>
                </c:pt>
                <c:pt idx="3">
                  <c:v>1.32</c:v>
                </c:pt>
                <c:pt idx="4">
                  <c:v>#N/A</c:v>
                </c:pt>
                <c:pt idx="5">
                  <c:v>13.75</c:v>
                </c:pt>
                <c:pt idx="6">
                  <c:v>#N/A</c:v>
                </c:pt>
                <c:pt idx="7">
                  <c:v>0.48</c:v>
                </c:pt>
                <c:pt idx="8">
                  <c:v>#N/A</c:v>
                </c:pt>
                <c:pt idx="9">
                  <c:v>0</c:v>
                </c:pt>
              </c:numCache>
            </c:numRef>
          </c:val>
          <c:extLst>
            <c:ext xmlns:c16="http://schemas.microsoft.com/office/drawing/2014/chart" uri="{C3380CC4-5D6E-409C-BE32-E72D297353CC}">
              <c16:uniqueId val="{00000000-AC9D-4C74-B136-85313CDBD6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9D-4C74-B136-85313CDBD66B}"/>
            </c:ext>
          </c:extLst>
        </c:ser>
        <c:ser>
          <c:idx val="2"/>
          <c:order val="2"/>
          <c:tx>
            <c:strRef>
              <c:f>データシート!$A$29</c:f>
              <c:strCache>
                <c:ptCount val="1"/>
                <c:pt idx="0">
                  <c:v>墓地公園整備事業特別会計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C9D-4C74-B136-85313CDBD66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0.11</c:v>
                </c:pt>
                <c:pt idx="2">
                  <c:v>#N/A</c:v>
                </c:pt>
                <c:pt idx="3">
                  <c:v>0.12</c:v>
                </c:pt>
                <c:pt idx="4">
                  <c:v>#N/A</c:v>
                </c:pt>
                <c:pt idx="5">
                  <c:v>0.11</c:v>
                </c:pt>
                <c:pt idx="6">
                  <c:v>#N/A</c:v>
                </c:pt>
                <c:pt idx="7">
                  <c:v>0.11</c:v>
                </c:pt>
                <c:pt idx="8">
                  <c:v>#N/A</c:v>
                </c:pt>
                <c:pt idx="9">
                  <c:v>0.12</c:v>
                </c:pt>
              </c:numCache>
            </c:numRef>
          </c:val>
          <c:extLst>
            <c:ext xmlns:c16="http://schemas.microsoft.com/office/drawing/2014/chart" uri="{C3380CC4-5D6E-409C-BE32-E72D297353CC}">
              <c16:uniqueId val="{00000003-AC9D-4C74-B136-85313CDBD66B}"/>
            </c:ext>
          </c:extLst>
        </c:ser>
        <c:ser>
          <c:idx val="4"/>
          <c:order val="4"/>
          <c:tx>
            <c:strRef>
              <c:f>データシート!$A$31</c:f>
              <c:strCache>
                <c:ptCount val="1"/>
                <c:pt idx="0">
                  <c:v>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0.37</c:v>
                </c:pt>
                <c:pt idx="2">
                  <c:v>#N/A</c:v>
                </c:pt>
                <c:pt idx="3">
                  <c:v>0.23</c:v>
                </c:pt>
                <c:pt idx="4">
                  <c:v>#N/A</c:v>
                </c:pt>
                <c:pt idx="5">
                  <c:v>0.42</c:v>
                </c:pt>
                <c:pt idx="6">
                  <c:v>#N/A</c:v>
                </c:pt>
                <c:pt idx="7">
                  <c:v>0.36</c:v>
                </c:pt>
                <c:pt idx="8">
                  <c:v>#N/A</c:v>
                </c:pt>
                <c:pt idx="9">
                  <c:v>0.36</c:v>
                </c:pt>
              </c:numCache>
            </c:numRef>
          </c:val>
          <c:extLst>
            <c:ext xmlns:c16="http://schemas.microsoft.com/office/drawing/2014/chart" uri="{C3380CC4-5D6E-409C-BE32-E72D297353CC}">
              <c16:uniqueId val="{00000004-AC9D-4C74-B136-85313CDBD66B}"/>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3.2</c:v>
                </c:pt>
                <c:pt idx="2">
                  <c:v>#N/A</c:v>
                </c:pt>
                <c:pt idx="3">
                  <c:v>0.93</c:v>
                </c:pt>
                <c:pt idx="4">
                  <c:v>#N/A</c:v>
                </c:pt>
                <c:pt idx="5">
                  <c:v>1.1499999999999999</c:v>
                </c:pt>
                <c:pt idx="6">
                  <c:v>#N/A</c:v>
                </c:pt>
                <c:pt idx="7">
                  <c:v>0.45</c:v>
                </c:pt>
                <c:pt idx="8">
                  <c:v>#N/A</c:v>
                </c:pt>
                <c:pt idx="9">
                  <c:v>0.71</c:v>
                </c:pt>
              </c:numCache>
            </c:numRef>
          </c:val>
          <c:extLst>
            <c:ext xmlns:c16="http://schemas.microsoft.com/office/drawing/2014/chart" uri="{C3380CC4-5D6E-409C-BE32-E72D297353CC}">
              <c16:uniqueId val="{00000005-AC9D-4C74-B136-85313CDBD66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0.05</c:v>
                </c:pt>
                <c:pt idx="2">
                  <c:v>#N/A</c:v>
                </c:pt>
                <c:pt idx="3">
                  <c:v>0.6</c:v>
                </c:pt>
                <c:pt idx="4">
                  <c:v>#N/A</c:v>
                </c:pt>
                <c:pt idx="5">
                  <c:v>2.37</c:v>
                </c:pt>
                <c:pt idx="6">
                  <c:v>#N/A</c:v>
                </c:pt>
                <c:pt idx="7">
                  <c:v>1.43</c:v>
                </c:pt>
                <c:pt idx="8">
                  <c:v>#N/A</c:v>
                </c:pt>
                <c:pt idx="9">
                  <c:v>0.73</c:v>
                </c:pt>
              </c:numCache>
            </c:numRef>
          </c:val>
          <c:extLst>
            <c:ext xmlns:c16="http://schemas.microsoft.com/office/drawing/2014/chart" uri="{C3380CC4-5D6E-409C-BE32-E72D297353CC}">
              <c16:uniqueId val="{00000006-AC9D-4C74-B136-85313CDBD66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0.23</c:v>
                </c:pt>
                <c:pt idx="2">
                  <c:v>#N/A</c:v>
                </c:pt>
                <c:pt idx="3">
                  <c:v>0.98</c:v>
                </c:pt>
                <c:pt idx="4">
                  <c:v>#N/A</c:v>
                </c:pt>
                <c:pt idx="5">
                  <c:v>1.02</c:v>
                </c:pt>
                <c:pt idx="6">
                  <c:v>#N/A</c:v>
                </c:pt>
                <c:pt idx="7">
                  <c:v>0.93</c:v>
                </c:pt>
                <c:pt idx="8">
                  <c:v>#N/A</c:v>
                </c:pt>
                <c:pt idx="9">
                  <c:v>0.81</c:v>
                </c:pt>
              </c:numCache>
            </c:numRef>
          </c:val>
          <c:extLst>
            <c:ext xmlns:c16="http://schemas.microsoft.com/office/drawing/2014/chart" uri="{C3380CC4-5D6E-409C-BE32-E72D297353CC}">
              <c16:uniqueId val="{00000007-AC9D-4C74-B136-85313CDBD66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0.71</c:v>
                </c:pt>
                <c:pt idx="8">
                  <c:v>#N/A</c:v>
                </c:pt>
                <c:pt idx="9">
                  <c:v>1.79</c:v>
                </c:pt>
              </c:numCache>
            </c:numRef>
          </c:val>
          <c:extLst>
            <c:ext xmlns:c16="http://schemas.microsoft.com/office/drawing/2014/chart" uri="{C3380CC4-5D6E-409C-BE32-E72D297353CC}">
              <c16:uniqueId val="{00000008-AC9D-4C74-B136-85313CDBD66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5.09</c:v>
                </c:pt>
                <c:pt idx="2">
                  <c:v>#N/A</c:v>
                </c:pt>
                <c:pt idx="3">
                  <c:v>4.46</c:v>
                </c:pt>
                <c:pt idx="4">
                  <c:v>#N/A</c:v>
                </c:pt>
                <c:pt idx="5">
                  <c:v>6.56</c:v>
                </c:pt>
                <c:pt idx="6">
                  <c:v>#N/A</c:v>
                </c:pt>
                <c:pt idx="7">
                  <c:v>7.71</c:v>
                </c:pt>
                <c:pt idx="8">
                  <c:v>#N/A</c:v>
                </c:pt>
                <c:pt idx="9">
                  <c:v>8.2200000000000006</c:v>
                </c:pt>
              </c:numCache>
            </c:numRef>
          </c:val>
          <c:extLst>
            <c:ext xmlns:c16="http://schemas.microsoft.com/office/drawing/2014/chart" uri="{C3380CC4-5D6E-409C-BE32-E72D297353CC}">
              <c16:uniqueId val="{00000009-AC9D-4C74-B136-85313CDBD66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2898</c:v>
                </c:pt>
                <c:pt idx="5">
                  <c:v>2884</c:v>
                </c:pt>
                <c:pt idx="8">
                  <c:v>2791</c:v>
                </c:pt>
                <c:pt idx="11">
                  <c:v>2771</c:v>
                </c:pt>
                <c:pt idx="14">
                  <c:v>2748</c:v>
                </c:pt>
              </c:numCache>
            </c:numRef>
          </c:val>
          <c:extLst>
            <c:ext xmlns:c16="http://schemas.microsoft.com/office/drawing/2014/chart" uri="{C3380CC4-5D6E-409C-BE32-E72D297353CC}">
              <c16:uniqueId val="{00000000-9139-4337-81FE-0E65202645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39-4337-81FE-0E65202645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9139-4337-81FE-0E65202645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c:v>
                </c:pt>
                <c:pt idx="3">
                  <c:v>27</c:v>
                </c:pt>
                <c:pt idx="6">
                  <c:v>26</c:v>
                </c:pt>
                <c:pt idx="9">
                  <c:v>23</c:v>
                </c:pt>
                <c:pt idx="12">
                  <c:v>21</c:v>
                </c:pt>
              </c:numCache>
            </c:numRef>
          </c:val>
          <c:extLst>
            <c:ext xmlns:c16="http://schemas.microsoft.com/office/drawing/2014/chart" uri="{C3380CC4-5D6E-409C-BE32-E72D297353CC}">
              <c16:uniqueId val="{00000003-9139-4337-81FE-0E65202645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1321</c:v>
                </c:pt>
                <c:pt idx="3">
                  <c:v>1359</c:v>
                </c:pt>
                <c:pt idx="6">
                  <c:v>1342</c:v>
                </c:pt>
                <c:pt idx="9">
                  <c:v>1415</c:v>
                </c:pt>
                <c:pt idx="12">
                  <c:v>1222</c:v>
                </c:pt>
              </c:numCache>
            </c:numRef>
          </c:val>
          <c:extLst>
            <c:ext xmlns:c16="http://schemas.microsoft.com/office/drawing/2014/chart" uri="{C3380CC4-5D6E-409C-BE32-E72D297353CC}">
              <c16:uniqueId val="{00000004-9139-4337-81FE-0E65202645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39-4337-81FE-0E65202645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39-4337-81FE-0E65202645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2530</c:v>
                </c:pt>
                <c:pt idx="3">
                  <c:v>2412</c:v>
                </c:pt>
                <c:pt idx="6">
                  <c:v>2414</c:v>
                </c:pt>
                <c:pt idx="9">
                  <c:v>2519</c:v>
                </c:pt>
                <c:pt idx="12">
                  <c:v>2511</c:v>
                </c:pt>
              </c:numCache>
            </c:numRef>
          </c:val>
          <c:extLst>
            <c:ext xmlns:c16="http://schemas.microsoft.com/office/drawing/2014/chart" uri="{C3380CC4-5D6E-409C-BE32-E72D297353CC}">
              <c16:uniqueId val="{00000007-9139-4337-81FE-0E65202645B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981</c:v>
                </c:pt>
                <c:pt idx="2">
                  <c:v>#N/A</c:v>
                </c:pt>
                <c:pt idx="3">
                  <c:v>#N/A</c:v>
                </c:pt>
                <c:pt idx="4">
                  <c:v>915</c:v>
                </c:pt>
                <c:pt idx="5">
                  <c:v>#N/A</c:v>
                </c:pt>
                <c:pt idx="6">
                  <c:v>#N/A</c:v>
                </c:pt>
                <c:pt idx="7">
                  <c:v>992</c:v>
                </c:pt>
                <c:pt idx="8">
                  <c:v>#N/A</c:v>
                </c:pt>
                <c:pt idx="9">
                  <c:v>#N/A</c:v>
                </c:pt>
                <c:pt idx="10">
                  <c:v>1187</c:v>
                </c:pt>
                <c:pt idx="11">
                  <c:v>#N/A</c:v>
                </c:pt>
                <c:pt idx="12">
                  <c:v>#N/A</c:v>
                </c:pt>
                <c:pt idx="13">
                  <c:v>1007</c:v>
                </c:pt>
                <c:pt idx="14">
                  <c:v>#N/A</c:v>
                </c:pt>
              </c:numCache>
            </c:numRef>
          </c:val>
          <c:smooth val="0"/>
          <c:extLst>
            <c:ext xmlns:c16="http://schemas.microsoft.com/office/drawing/2014/chart" uri="{C3380CC4-5D6E-409C-BE32-E72D297353CC}">
              <c16:uniqueId val="{00000008-9139-4337-81FE-0E65202645B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26185</c:v>
                </c:pt>
                <c:pt idx="5">
                  <c:v>26591</c:v>
                </c:pt>
                <c:pt idx="8">
                  <c:v>26442</c:v>
                </c:pt>
                <c:pt idx="11">
                  <c:v>26196</c:v>
                </c:pt>
                <c:pt idx="14">
                  <c:v>25507</c:v>
                </c:pt>
              </c:numCache>
            </c:numRef>
          </c:val>
          <c:extLst>
            <c:ext xmlns:c16="http://schemas.microsoft.com/office/drawing/2014/chart" uri="{C3380CC4-5D6E-409C-BE32-E72D297353CC}">
              <c16:uniqueId val="{00000000-2272-40CC-A3A0-DA941D645D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6674</c:v>
                </c:pt>
                <c:pt idx="5">
                  <c:v>6735</c:v>
                </c:pt>
                <c:pt idx="8">
                  <c:v>7050</c:v>
                </c:pt>
                <c:pt idx="11">
                  <c:v>7409</c:v>
                </c:pt>
                <c:pt idx="14">
                  <c:v>7505</c:v>
                </c:pt>
              </c:numCache>
            </c:numRef>
          </c:val>
          <c:extLst>
            <c:ext xmlns:c16="http://schemas.microsoft.com/office/drawing/2014/chart" uri="{C3380CC4-5D6E-409C-BE32-E72D297353CC}">
              <c16:uniqueId val="{00000001-2272-40CC-A3A0-DA941D645D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4261</c:v>
                </c:pt>
                <c:pt idx="5">
                  <c:v>4447</c:v>
                </c:pt>
                <c:pt idx="8">
                  <c:v>4635</c:v>
                </c:pt>
                <c:pt idx="11">
                  <c:v>4072</c:v>
                </c:pt>
                <c:pt idx="14">
                  <c:v>3481</c:v>
                </c:pt>
              </c:numCache>
            </c:numRef>
          </c:val>
          <c:extLst>
            <c:ext xmlns:c16="http://schemas.microsoft.com/office/drawing/2014/chart" uri="{C3380CC4-5D6E-409C-BE32-E72D297353CC}">
              <c16:uniqueId val="{00000002-2272-40CC-A3A0-DA941D645D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72-40CC-A3A0-DA941D645D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72-40CC-A3A0-DA941D645D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72-40CC-A3A0-DA941D645D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3177</c:v>
                </c:pt>
                <c:pt idx="3">
                  <c:v>3175</c:v>
                </c:pt>
                <c:pt idx="6">
                  <c:v>3179</c:v>
                </c:pt>
                <c:pt idx="9">
                  <c:v>2982</c:v>
                </c:pt>
                <c:pt idx="12">
                  <c:v>2933</c:v>
                </c:pt>
              </c:numCache>
            </c:numRef>
          </c:val>
          <c:extLst>
            <c:ext xmlns:c16="http://schemas.microsoft.com/office/drawing/2014/chart" uri="{C3380CC4-5D6E-409C-BE32-E72D297353CC}">
              <c16:uniqueId val="{00000006-2272-40CC-A3A0-DA941D645D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204</c:v>
                </c:pt>
                <c:pt idx="3">
                  <c:v>175</c:v>
                </c:pt>
                <c:pt idx="6">
                  <c:v>147</c:v>
                </c:pt>
                <c:pt idx="9">
                  <c:v>123</c:v>
                </c:pt>
                <c:pt idx="12">
                  <c:v>102</c:v>
                </c:pt>
              </c:numCache>
            </c:numRef>
          </c:val>
          <c:extLst>
            <c:ext xmlns:c16="http://schemas.microsoft.com/office/drawing/2014/chart" uri="{C3380CC4-5D6E-409C-BE32-E72D297353CC}">
              <c16:uniqueId val="{00000007-2272-40CC-A3A0-DA941D645D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17735</c:v>
                </c:pt>
                <c:pt idx="3">
                  <c:v>17351</c:v>
                </c:pt>
                <c:pt idx="6">
                  <c:v>18315</c:v>
                </c:pt>
                <c:pt idx="9">
                  <c:v>17434</c:v>
                </c:pt>
                <c:pt idx="12">
                  <c:v>16213</c:v>
                </c:pt>
              </c:numCache>
            </c:numRef>
          </c:val>
          <c:extLst>
            <c:ext xmlns:c16="http://schemas.microsoft.com/office/drawing/2014/chart" uri="{C3380CC4-5D6E-409C-BE32-E72D297353CC}">
              <c16:uniqueId val="{00000008-2272-40CC-A3A0-DA941D645D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c:v>
                </c:pt>
                <c:pt idx="3">
                  <c:v>1</c:v>
                </c:pt>
                <c:pt idx="6">
                  <c:v>2</c:v>
                </c:pt>
                <c:pt idx="9">
                  <c:v>5</c:v>
                </c:pt>
                <c:pt idx="12">
                  <c:v>4</c:v>
                </c:pt>
              </c:numCache>
            </c:numRef>
          </c:val>
          <c:extLst>
            <c:ext xmlns:c16="http://schemas.microsoft.com/office/drawing/2014/chart" uri="{C3380CC4-5D6E-409C-BE32-E72D297353CC}">
              <c16:uniqueId val="{00000009-2272-40CC-A3A0-DA941D645D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30065</c:v>
                </c:pt>
                <c:pt idx="3">
                  <c:v>30274</c:v>
                </c:pt>
                <c:pt idx="6">
                  <c:v>30433</c:v>
                </c:pt>
                <c:pt idx="9">
                  <c:v>30183</c:v>
                </c:pt>
                <c:pt idx="12">
                  <c:v>30396</c:v>
                </c:pt>
              </c:numCache>
            </c:numRef>
          </c:val>
          <c:extLst>
            <c:ext xmlns:c16="http://schemas.microsoft.com/office/drawing/2014/chart" uri="{C3380CC4-5D6E-409C-BE32-E72D297353CC}">
              <c16:uniqueId val="{0000000A-2272-40CC-A3A0-DA941D645D2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14064</c:v>
                </c:pt>
                <c:pt idx="2">
                  <c:v>#N/A</c:v>
                </c:pt>
                <c:pt idx="3">
                  <c:v>#N/A</c:v>
                </c:pt>
                <c:pt idx="4">
                  <c:v>13202</c:v>
                </c:pt>
                <c:pt idx="5">
                  <c:v>#N/A</c:v>
                </c:pt>
                <c:pt idx="6">
                  <c:v>#N/A</c:v>
                </c:pt>
                <c:pt idx="7">
                  <c:v>13949</c:v>
                </c:pt>
                <c:pt idx="8">
                  <c:v>#N/A</c:v>
                </c:pt>
                <c:pt idx="9">
                  <c:v>#N/A</c:v>
                </c:pt>
                <c:pt idx="10">
                  <c:v>13050</c:v>
                </c:pt>
                <c:pt idx="11">
                  <c:v>#N/A</c:v>
                </c:pt>
                <c:pt idx="12">
                  <c:v>#N/A</c:v>
                </c:pt>
                <c:pt idx="13">
                  <c:v>13155</c:v>
                </c:pt>
                <c:pt idx="14">
                  <c:v>#N/A</c:v>
                </c:pt>
              </c:numCache>
            </c:numRef>
          </c:val>
          <c:smooth val="0"/>
          <c:extLst>
            <c:ext xmlns:c16="http://schemas.microsoft.com/office/drawing/2014/chart" uri="{C3380CC4-5D6E-409C-BE32-E72D297353CC}">
              <c16:uniqueId val="{0000000B-2272-40CC-A3A0-DA941D645D2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2403</c:v>
                </c:pt>
                <c:pt idx="1">
                  <c:v>1713</c:v>
                </c:pt>
                <c:pt idx="2">
                  <c:v>1344</c:v>
                </c:pt>
              </c:numCache>
            </c:numRef>
          </c:val>
          <c:extLst>
            <c:ext xmlns:c16="http://schemas.microsoft.com/office/drawing/2014/chart" uri="{C3380CC4-5D6E-409C-BE32-E72D297353CC}">
              <c16:uniqueId val="{00000000-BDC4-4749-B237-177A0F2847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350</c:v>
                </c:pt>
                <c:pt idx="1">
                  <c:v>351</c:v>
                </c:pt>
                <c:pt idx="2">
                  <c:v>351</c:v>
                </c:pt>
              </c:numCache>
            </c:numRef>
          </c:val>
          <c:extLst>
            <c:ext xmlns:c16="http://schemas.microsoft.com/office/drawing/2014/chart" uri="{C3380CC4-5D6E-409C-BE32-E72D297353CC}">
              <c16:uniqueId val="{00000001-BDC4-4749-B237-177A0F2847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1668</c:v>
                </c:pt>
                <c:pt idx="1">
                  <c:v>1633</c:v>
                </c:pt>
                <c:pt idx="2">
                  <c:v>1708</c:v>
                </c:pt>
              </c:numCache>
            </c:numRef>
          </c:val>
          <c:extLst>
            <c:ext xmlns:c16="http://schemas.microsoft.com/office/drawing/2014/chart" uri="{C3380CC4-5D6E-409C-BE32-E72D297353CC}">
              <c16:uniqueId val="{00000002-BDC4-4749-B237-177A0F2847A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{3F805FD9-2E4F-45F1-BB6B-E2817AA3BBBF}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D75-4D27-AD73-FBD9745453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{1F9C0D54-C770-4E50-ACC0-972DDF3E0598}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75-4D27-AD73-FBD9745453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{A3EF6C81-9356-41BB-A4E5-FAC129D43346}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75-4D27-AD73-FBD9745453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{ECA8F294-7754-48E9-BBF4-6337173B99B5}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75-4D27-AD73-FBD9745453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{EB19F75C-09EE-475B-99D3-54B98855F20A}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75-4D27-AD73-FBD97454531F}"/>
                </c:ext>
              </c:extLst>
            </c:dLbl>
            <c:dLbl>
              <c:idx val="8"/>
              <c:layout>
                <c:manualLayout>
                  <c:x val="-3.785533538569784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{10441D8F-12FE-4641-9840-FF39DD6006D5}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D75-4D27-AD73-FBD97454531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{1769F5DB-968A-4D6F-A51E-DDCBE7950BC2}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D75-4D27-AD73-FBD97454531F}"/>
                </c:ext>
              </c:extLst>
            </c:dLbl>
            <c:dLbl>
              <c:idx val="24"/>
              <c:layout>
                <c:manualLayout>
                  <c:x val="-2.6435065553446758E-2"/>
                  <c:y val="-4.8942460065838481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{965BA99E-40A5-4206-AFB7-9BED3A57D98C}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D75-4D27-AD73-FBD97454531F}"/>
                </c:ext>
              </c:extLst>
            </c:dLbl>
            <c:dLbl>
              <c:idx val="32"/>
              <c:layout>
                <c:manualLayout>
                  <c:x val="-3.2015750650234161E-2"/>
                  <c:y val="-8.0535624145891882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{71B2CBB2-9647-4A2A-9A18-2AEDE306BF73}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D75-4D27-AD73-FBD9745453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79.099999999999994</c:v>
                </c:pt>
                <c:pt idx="16">
                  <c:v>77.3</c:v>
                </c:pt>
                <c:pt idx="24">
                  <c:v>79.599999999999994</c:v>
                </c:pt>
                <c:pt idx="32">
                  <c:v>79.900000000000006</c:v>
                </c:pt>
              </c:numCache>
            </c:numRef>
          </c:xVal>
          <c:yVal>
            <c:numRef>
              <c:f>公会計指標分析・財政指標組合せ分析表!$BP$51:$DC$51</c:f>
              <c:numCache>
                <c:formatCode>#,##0.0;"▲ "#,##0.0</c:formatCode>
                <c:ptCount val="40"/>
                <c:pt idx="8">
                  <c:v>129.9</c:v>
                </c:pt>
                <c:pt idx="16">
                  <c:v>136.4</c:v>
                </c:pt>
                <c:pt idx="24">
                  <c:v>128.30000000000001</c:v>
                </c:pt>
                <c:pt idx="32">
                  <c:v>129.4</c:v>
                </c:pt>
              </c:numCache>
            </c:numRef>
          </c:yVal>
          <c:smooth val="0"/>
          <c:extLst>
            <c:ext xmlns:c16="http://schemas.microsoft.com/office/drawing/2014/chart" uri="{C3380CC4-5D6E-409C-BE32-E72D297353CC}">
              <c16:uniqueId val="{00000009-5D75-4D27-AD73-FBD97454531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{8A7653BD-2EDB-46B1-9A93-D1F9BBA186A9}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D75-4D27-AD73-FBD97454531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{5E4A5F12-4FB8-4A28-B819-A5D0AD725962}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75-4D27-AD73-FBD9745453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{8060A6A8-8305-4D2F-A2CF-43F15FC5A06A}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75-4D27-AD73-FBD9745453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{F55411E0-0F95-4F9B-9FEF-6EC676BB128E}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75-4D27-AD73-FBD9745453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{A5C14428-8363-4C8E-B399-3894CCEAA4B0}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75-4D27-AD73-FBD97454531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{127AC671-E320-4991-A09C-D8A234734EE5}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D75-4D27-AD73-FBD97454531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{4882E8BA-1E91-4DF0-A0EA-4466BA78AB3F}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D75-4D27-AD73-FBD97454531F}"/>
                </c:ext>
              </c:extLst>
            </c:dLbl>
            <c:dLbl>
              <c:idx val="24"/>
              <c:layout>
                <c:manualLayout>
                  <c:x val="-3.4613702226973762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{101B7D43-102D-4F8A-8ECC-1E50A487AD74}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D75-4D27-AD73-FBD97454531F}"/>
                </c:ext>
              </c:extLst>
            </c:dLbl>
            <c:dLbl>
              <c:idx val="32"/>
              <c:layout>
                <c:manualLayout>
                  <c:x val="-2.9547248892832764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{0B3E277B-ABA6-4B1F-814B-C0EF79EB231F}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D75-4D27-AD73-FBD9745453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58.7</c:v>
                </c:pt>
                <c:pt idx="24">
                  <c:v>59.9</c:v>
                </c:pt>
                <c:pt idx="32">
                  <c:v>60.6</c:v>
                </c:pt>
              </c:numCache>
            </c:numRef>
          </c:xVal>
          <c:yVal>
            <c:numRef>
              <c:f>公会計指標分析・財政指標組合せ分析表!$BP$55:$DC$55</c:f>
              <c:numCache>
                <c:formatCode>#,##0.0;"▲ "#,##0.0</c:formatCode>
                <c:ptCount val="40"/>
                <c:pt idx="8">
                  <c:v>52.3</c:v>
                </c:pt>
                <c:pt idx="16">
                  <c:v>55.4</c:v>
                </c:pt>
                <c:pt idx="24">
                  <c:v>52.7</c:v>
                </c:pt>
                <c:pt idx="32">
                  <c:v>49.7</c:v>
                </c:pt>
              </c:numCache>
            </c:numRef>
          </c:yVal>
          <c:smooth val="0"/>
          <c:extLst>
            <c:ext xmlns:c16="http://schemas.microsoft.com/office/drawing/2014/chart" uri="{C3380CC4-5D6E-409C-BE32-E72D297353CC}">
              <c16:uniqueId val="{00000013-5D75-4D27-AD73-FBD97454531F}"/>
            </c:ext>
          </c:extLst>
        </c:ser>
        <c:dLbls>
          <c:showLegendKey val="0"/>
          <c:showVal val="1"/>
          <c:showCatName val="0"/>
          <c:showSerName val="0"/>
          <c:showPercent val="0"/>
          <c:showBubbleSize val="0"/>
        </c:dLbls>
        <c:axId val="46179840"/>
        <c:axId val="46181760"/>
      </c:scatterChart>
      <c:valAx>
        <c:axId val="46179840"/>
        <c:scaling>
          <c:orientation val="minMax"/>
          <c:max val="82"/>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1"/>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{5255384B-12B1-4F66-ADB9-22EDA9C5E0B1}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F35-489E-B6D3-B77A0E9F35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{C3EE7073-74ED-4C2C-85AF-22776A189384}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35-489E-B6D3-B77A0E9F35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{D4B354A4-15EE-4746-A33B-E78D2388F5CD}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35-489E-B6D3-B77A0E9F35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{9B93E53C-D496-4A4E-89F1-0DC7B37BA6C5}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35-489E-B6D3-B77A0E9F35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{7EC100EA-897C-489D-92C4-6CE1C1305CBD}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35-489E-B6D3-B77A0E9F351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{07DAEDED-5CB8-42A0-BF63-C091C5346AFF}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F35-489E-B6D3-B77A0E9F351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{B32EB6EA-992C-4899-9E19-CB7585FBEBCF}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F35-489E-B6D3-B77A0E9F351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{685C275F-E896-4A41-BF54-EC8D9C98C230}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F35-489E-B6D3-B77A0E9F351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{4A4D8CD2-52BF-405C-9D40-FE2AA7CA77B6}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F35-489E-B6D3-B77A0E9F35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9.4</c:v>
                </c:pt>
                <c:pt idx="16">
                  <c:v>9.4</c:v>
                </c:pt>
                <c:pt idx="24">
                  <c:v>10.1</c:v>
                </c:pt>
                <c:pt idx="32">
                  <c:v>10.4</c:v>
                </c:pt>
              </c:numCache>
            </c:numRef>
          </c:xVal>
          <c:yVal>
            <c:numRef>
              <c:f>公会計指標分析・財政指標組合せ分析表!$BP$73:$DC$73</c:f>
              <c:numCache>
                <c:formatCode>#,##0.0;"▲ "#,##0.0</c:formatCode>
                <c:ptCount val="40"/>
                <c:pt idx="0">
                  <c:v>138.4</c:v>
                </c:pt>
                <c:pt idx="8">
                  <c:v>129.9</c:v>
                </c:pt>
                <c:pt idx="16">
                  <c:v>136.4</c:v>
                </c:pt>
                <c:pt idx="24">
                  <c:v>128.30000000000001</c:v>
                </c:pt>
                <c:pt idx="32">
                  <c:v>129.4</c:v>
                </c:pt>
              </c:numCache>
            </c:numRef>
          </c:yVal>
          <c:smooth val="0"/>
          <c:extLst>
            <c:ext xmlns:c16="http://schemas.microsoft.com/office/drawing/2014/chart" uri="{C3380CC4-5D6E-409C-BE32-E72D297353CC}">
              <c16:uniqueId val="{00000009-8F35-489E-B6D3-B77A0E9F351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{D117BDD3-1A66-4D1F-B33A-25CB7BA1CB56}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F35-489E-B6D3-B77A0E9F351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{422EE549-87A5-4F6D-A375-D516064E75F6}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35-489E-B6D3-B77A0E9F35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{7C1111FD-B30D-4011-9571-9AD1455BCB36}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35-489E-B6D3-B77A0E9F35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{0464B021-7E49-46B3-B3C9-200A971FDFD7}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35-489E-B6D3-B77A0E9F35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{3EC924F4-ECAF-4781-BFBC-61A90FBCB59D}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35-489E-B6D3-B77A0E9F351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{522524F7-B6F2-4B5E-BD91-1D960091C354}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F35-489E-B6D3-B77A0E9F351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{165627DB-9219-4C95-A1E2-04906B23BA3C}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F35-489E-B6D3-B77A0E9F351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{09016EC9-236E-488B-8B5F-CA5E6931AB0B}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F35-489E-B6D3-B77A0E9F351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{324D1C03-FDAF-4E01-93AE-3C777A84E4BD}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F35-489E-B6D3-B77A0E9F35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8F35-489E-B6D3-B77A0E9F3515}"/>
            </c:ext>
          </c:extLst>
        </c:ser>
        <c:dLbls>
          <c:showLegendKey val="0"/>
          <c:showVal val="1"/>
          <c:showCatName val="0"/>
          <c:showSerName val="0"/>
          <c:showPercent val="0"/>
          <c:showBubbleSize val="0"/>
        </c:dLbls>
        <c:axId val="84219776"/>
        <c:axId val="84234240"/>
      </c:scatterChart>
      <c:valAx>
        <c:axId val="84219776"/>
        <c:scaling>
          <c:orientation val="minMax"/>
          <c:max val="10.5"/>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4"/>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「元利償還金」と「公営企業債の元利償還金に対する繰入金」が大きな割合を占めている。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元利償還金については、過去に実施した、起債を活用した投資的経費の増嵩により、今後も高水準で推移すると見込まれる。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一方、公営企業債の元利償還金に対する繰入金については、病院事業における建設改良費等の影響により</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までは増加傾向にあったが、公営企業債償還が進むことにより、今後は緩やかに減少することが見込まれる。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令和元年度においては、財政調整基金の取り崩しや病院事業会計への貸付による充当可能基金の減少により、充当可能財源が減少した。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一方で、病院事業の企業債の新規発行が減少したことなどから、公営企業債等繰入見込額が減少し、将来負担額も減少した。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結果として将来負担比率の分子はほぼ横ばいとなっており、今後も同様の傾向が続くと見込まれる。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兵庫県赤穂市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ふるさとづくり寄付金が増加したことにより赤穂ふるさとづくり基金が増加する一方で、財源不足等により財政調整基金を大きく取崩したことから、基金全体で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公共施設の老朽化に伴う投資的経費の増嵩や、赤穂市民病院の経営安定化などのため、今後も「財政調整基金」の取崩しを予定しており、基金全体として減少傾向となる。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都市施設等整備事業基金：都市計画事業及び産業振興事業等の円滑かつ適正な執行。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健康管理施設整備基金：市民の健康の保持と増進及び疾病予防の促進等、健康づくりに資する施設の整備。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都市施設等整備事業基金：土地区画整理事業等の推進に伴い、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赤穂ふるさとづくり基金：ふるさとづくり寄付金が増加したことにより、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赤穂ふるさとづくり基金：ふるさとづくり寄付金が増加傾向であり、基金残高は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財政調整基金において、前年度決算剰余金として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万円を積立てたものの、財源不足のため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億円を取崩したこと等により、財政調整基金残高は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以上となるように努めており、将来的に発生する公共施設の老朽化に伴う施設等の改修・修繕等にも機動的な対応ができるよう運用していく。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減債基金残高は、基金運用利子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今後想定される公共施設の更新等、起債を活用した投資的事業の増嵩に伴う元利償還金の増加に備え、毎年度計画的に積立てを行う。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47,391
46,984
126.85
20,764,085
20,666,247
87,938
12,296,473
30,387,314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年代の人口増加に伴い整備された施設が多いため、高い比率となっている。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赤穂市公共施設等総合管理計画等に基づき、施設の統廃合、ダウンサイジング等によるストック量の最適化に加え、長寿命化の推進、予防保全など公共施設の適正管理に努める。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148862</xdr:rowOff>
    </xdr:from>
    <xdr:to>
      <xdr:col>23</xdr:col>
      <xdr:colOff>136525</xdr:colOff>
      <xdr:row>35</xdr:row>
      <xdr:rowOff>79012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74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63789</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666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139609</xdr:rowOff>
    </xdr:from>
    <xdr:to>
      <xdr:col>19</xdr:col>
      <xdr:colOff>187325</xdr:colOff>
      <xdr:row>35</xdr:row>
      <xdr:rowOff>69759</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74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35</xdr:row>
      <xdr:rowOff>18959</xdr:rowOff>
    </xdr:from>
    <xdr:to>
      <xdr:col>23</xdr:col>
      <xdr:colOff>85725</xdr:colOff>
      <xdr:row>35</xdr:row>
      <xdr:rowOff>28212</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6791234"/>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68671</xdr:rowOff>
    </xdr:from>
    <xdr:to>
      <xdr:col>15</xdr:col>
      <xdr:colOff>187325</xdr:colOff>
      <xdr:row>34</xdr:row>
      <xdr:rowOff>170271</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119471</xdr:rowOff>
    </xdr:from>
    <xdr:to>
      <xdr:col>19</xdr:col>
      <xdr:colOff>136525</xdr:colOff>
      <xdr:row>35</xdr:row>
      <xdr:rowOff>18959</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6720296"/>
          <a:ext cx="7620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124188</xdr:rowOff>
    </xdr:from>
    <xdr:to>
      <xdr:col>11</xdr:col>
      <xdr:colOff>187325</xdr:colOff>
      <xdr:row>35</xdr:row>
      <xdr:rowOff>54338</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119471</xdr:rowOff>
    </xdr:from>
    <xdr:to>
      <xdr:col>15</xdr:col>
      <xdr:colOff>136525</xdr:colOff>
      <xdr:row>35</xdr:row>
      <xdr:rowOff>3538</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2527300" y="672029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60886</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683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161398</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45465</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昨年度と比較して、公営企業債等繰入見込額が減少ことなどにより将来負担額は減少したものの、扶助費などの経常経費が増加したことにより、債務償還に充当できる一般財源等が減少したことなどから、債務償還比率は上昇した。</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10230</xdr:rowOff>
    </xdr:from>
    <xdr:to>
      <xdr:col>76</xdr:col>
      <xdr:colOff>73025</xdr:colOff>
      <xdr:row>29</xdr:row>
      <xdr:rowOff>111830</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7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160107</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73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152054</xdr:rowOff>
    </xdr:from>
    <xdr:to>
      <xdr:col>72</xdr:col>
      <xdr:colOff>123825</xdr:colOff>
      <xdr:row>29</xdr:row>
      <xdr:rowOff>82204</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572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31404</xdr:rowOff>
    </xdr:from>
    <xdr:to>
      <xdr:col>76</xdr:col>
      <xdr:colOff>22225</xdr:colOff>
      <xdr:row>29</xdr:row>
      <xdr:rowOff>61030</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4084300" y="5774979"/>
          <a:ext cx="7112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16658</xdr:rowOff>
    </xdr:from>
    <xdr:to>
      <xdr:col>68</xdr:col>
      <xdr:colOff>123825</xdr:colOff>
      <xdr:row>30</xdr:row>
      <xdr:rowOff>118258</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593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31404</xdr:rowOff>
    </xdr:from>
    <xdr:to>
      <xdr:col>72</xdr:col>
      <xdr:colOff>73025</xdr:colOff>
      <xdr:row>30</xdr:row>
      <xdr:rowOff>67458</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5774979"/>
          <a:ext cx="762000" cy="20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10181</xdr:rowOff>
    </xdr:from>
    <xdr:to>
      <xdr:col>64</xdr:col>
      <xdr:colOff>123825</xdr:colOff>
      <xdr:row>30</xdr:row>
      <xdr:rowOff>111781</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592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60981</xdr:rowOff>
    </xdr:from>
    <xdr:to>
      <xdr:col>68</xdr:col>
      <xdr:colOff>73025</xdr:colOff>
      <xdr:row>30</xdr:row>
      <xdr:rowOff>67458</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5976006"/>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705</xdr:rowOff>
    </xdr:from>
    <xdr:to>
      <xdr:col>60</xdr:col>
      <xdr:colOff>123825</xdr:colOff>
      <xdr:row>30</xdr:row>
      <xdr:rowOff>102305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91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51505</xdr:rowOff>
    </xdr:from>
    <xdr:to>
      <xdr:col>64</xdr:col>
      <xdr:colOff>73025</xdr:colOff>
      <xdr:row>30</xdr:row>
      <xdr:rowOff>60981</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5966530"/>
          <a:ext cx="762000" cy="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84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4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98731</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549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109385</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02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102908</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01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93432</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00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47,391
46,984
126.85
20,764,085
20,666,247
87,938
12,296,473
30,387,314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139717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118745</xdr:rowOff>
    </xdr:from>
    <xdr:to>
      <xdr:col>24</xdr:col>
      <xdr:colOff>114300</xdr:colOff>
      <xdr:row>41</xdr:row>
      <xdr:rowOff>48895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33672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89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128270</xdr:rowOff>
    </xdr:from>
    <xdr:to>
      <xdr:col>20</xdr:col>
      <xdr:colOff>38100</xdr:colOff>
      <xdr:row>41</xdr:row>
      <xdr:rowOff>58420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169545</xdr:rowOff>
    </xdr:from>
    <xdr:to>
      <xdr:col>24</xdr:col>
      <xdr:colOff>63500</xdr:colOff>
      <xdr:row>41</xdr:row>
      <xdr:rowOff>7620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3797300" y="70275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143510</xdr:rowOff>
    </xdr:from>
    <xdr:to>
      <xdr:col>15</xdr:col>
      <xdr:colOff>101600</xdr:colOff>
      <xdr:row>41</xdr:row>
      <xdr:rowOff>73660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7620</xdr:rowOff>
    </xdr:from>
    <xdr:to>
      <xdr:col>19</xdr:col>
      <xdr:colOff>177800</xdr:colOff>
      <xdr:row>41</xdr:row>
      <xdr:rowOff>22860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908300" y="70370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38735</xdr:rowOff>
    </xdr:from>
    <xdr:to>
      <xdr:col>10</xdr:col>
      <xdr:colOff>165100</xdr:colOff>
      <xdr:row>41</xdr:row>
      <xdr:rowOff>140335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22860</xdr:rowOff>
    </xdr:from>
    <xdr:to>
      <xdr:col>15</xdr:col>
      <xdr:colOff>50800</xdr:colOff>
      <xdr:row>41</xdr:row>
      <xdr:rowOff>89535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flipV="1">
          <a:off x="2019300" y="705231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49547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64787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131462</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716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0000000-0008-0000-0E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2" name="【道路】&#10;一人当たり延長最小値テキスト">
          <a:extLst>
            <a:ext uri="{FF2B5EF4-FFF2-40B4-BE49-F238E27FC236}">
              <a16:creationId xmlns:a16="http://schemas.microsoft.com/office/drawing/2014/main" id="{00000000-0008-0000-0E00-000070000000}"/>
            </a:ext>
          </a:extLst>
        </xdr:cNvPr>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4" name="【道路】&#10;一人当たり延長最大値テキスト">
          <a:extLst>
            <a:ext uri="{FF2B5EF4-FFF2-40B4-BE49-F238E27FC236}">
              <a16:creationId xmlns:a16="http://schemas.microsoft.com/office/drawing/2014/main" id="{00000000-0008-0000-0E00-000072000000}"/>
            </a:ext>
          </a:extLst>
        </xdr:cNvPr>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6" name="【道路】&#10;一人当たり延長平均値テキスト">
          <a:extLst>
            <a:ext uri="{FF2B5EF4-FFF2-40B4-BE49-F238E27FC236}">
              <a16:creationId xmlns:a16="http://schemas.microsoft.com/office/drawing/2014/main" id="{00000000-0008-0000-0E00-000074000000}"/>
            </a:ext>
          </a:extLst>
        </xdr:cNvPr>
        <xdr:cNvSpPr txBox="1"/>
      </xdr:nvSpPr>
      <xdr:spPr>
        <a:xfrm>
          <a:off x="10515600" y="642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161874</xdr:rowOff>
    </xdr:from>
    <xdr:to>
      <xdr:col>55</xdr:col>
      <xdr:colOff>50800</xdr:colOff>
      <xdr:row>40</xdr:row>
      <xdr:rowOff>92024</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10426700" y="68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140301</xdr:rowOff>
    </xdr:from>
    <xdr:ext cx="469744" cy="259045"/>
    <xdr:sp macro="" textlink="">
      <xdr:nvSpPr>
        <xdr:cNvPr id="128" name="【道路】&#10;一人当たり延長該当値テキスト">
          <a:extLst>
            <a:ext uri="{FF2B5EF4-FFF2-40B4-BE49-F238E27FC236}">
              <a16:creationId xmlns:a16="http://schemas.microsoft.com/office/drawing/2014/main" id="{00000000-0008-0000-0E00-000080000000}"/>
            </a:ext>
          </a:extLst>
        </xdr:cNvPr>
        <xdr:cNvSpPr txBox="1"/>
      </xdr:nvSpPr>
      <xdr:spPr>
        <a:xfrm>
          <a:off x="10515600" y="682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165112</xdr:rowOff>
    </xdr:from>
    <xdr:to>
      <xdr:col>50</xdr:col>
      <xdr:colOff>165100</xdr:colOff>
      <xdr:row>40</xdr:row>
      <xdr:rowOff>95262</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9588500" y="68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41224</xdr:rowOff>
    </xdr:from>
    <xdr:to>
      <xdr:col>55</xdr:col>
      <xdr:colOff>0</xdr:colOff>
      <xdr:row>40</xdr:row>
      <xdr:rowOff>44462</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9639300" y="6899224"/>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169304</xdr:rowOff>
    </xdr:from>
    <xdr:to>
      <xdr:col>46</xdr:col>
      <xdr:colOff>38100</xdr:colOff>
      <xdr:row>40</xdr:row>
      <xdr:rowOff>99454</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8699500" y="685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44462</xdr:rowOff>
    </xdr:from>
    <xdr:to>
      <xdr:col>50</xdr:col>
      <xdr:colOff>114300</xdr:colOff>
      <xdr:row>40</xdr:row>
      <xdr:rowOff>48654</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8750300" y="6902462"/>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2502</xdr:rowOff>
    </xdr:from>
    <xdr:to>
      <xdr:col>41</xdr:col>
      <xdr:colOff>101600</xdr:colOff>
      <xdr:row>40</xdr:row>
      <xdr:rowOff>104102</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7810500" y="68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48654</xdr:rowOff>
    </xdr:from>
    <xdr:to>
      <xdr:col>45</xdr:col>
      <xdr:colOff>177800</xdr:colOff>
      <xdr:row>40</xdr:row>
      <xdr:rowOff>53302</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7861300" y="6906654"/>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35" name="n_1aveValue【道路】&#10;一人当たり延長">
          <a:extLst>
            <a:ext uri="{FF2B5EF4-FFF2-40B4-BE49-F238E27FC236}">
              <a16:creationId xmlns:a16="http://schemas.microsoft.com/office/drawing/2014/main" id="{00000000-0008-0000-0E00-000087000000}"/>
            </a:ext>
          </a:extLst>
        </xdr:cNvPr>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36" name="n_2aveValue【道路】&#10;一人当たり延長">
          <a:extLst>
            <a:ext uri="{FF2B5EF4-FFF2-40B4-BE49-F238E27FC236}">
              <a16:creationId xmlns:a16="http://schemas.microsoft.com/office/drawing/2014/main" id="{00000000-0008-0000-0E00-000088000000}"/>
            </a:ext>
          </a:extLst>
        </xdr:cNvPr>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37" name="n_3aveValue【道路】&#10;一人当たり延長">
          <a:extLst>
            <a:ext uri="{FF2B5EF4-FFF2-40B4-BE49-F238E27FC236}">
              <a16:creationId xmlns:a16="http://schemas.microsoft.com/office/drawing/2014/main" id="{00000000-0008-0000-0E00-000089000000}"/>
            </a:ext>
          </a:extLst>
        </xdr:cNvPr>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38" name="n_4aveValue【道路】&#10;一人当たり延長">
          <a:extLst>
            <a:ext uri="{FF2B5EF4-FFF2-40B4-BE49-F238E27FC236}">
              <a16:creationId xmlns:a16="http://schemas.microsoft.com/office/drawing/2014/main" id="{00000000-0008-0000-0E00-00008A000000}"/>
            </a:ext>
          </a:extLst>
        </xdr:cNvPr>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86389</xdr:rowOff>
    </xdr:from>
    <xdr:ext cx="469744" cy="259045"/>
    <xdr:sp macro="" textlink="">
      <xdr:nvSpPr>
        <xdr:cNvPr id="139" name="n_1mainValue【道路】&#10;一人当たり延長">
          <a:extLst>
            <a:ext uri="{FF2B5EF4-FFF2-40B4-BE49-F238E27FC236}">
              <a16:creationId xmlns:a16="http://schemas.microsoft.com/office/drawing/2014/main" id="{00000000-0008-0000-0E00-00008B000000}"/>
            </a:ext>
          </a:extLst>
        </xdr:cNvPr>
        <xdr:cNvSpPr txBox="1"/>
      </xdr:nvSpPr>
      <xdr:spPr>
        <a:xfrm>
          <a:off x="9391727" y="694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90581</xdr:rowOff>
    </xdr:from>
    <xdr:ext cx="469744" cy="259045"/>
    <xdr:sp macro="" textlink="">
      <xdr:nvSpPr>
        <xdr:cNvPr id="140" name="n_2mainValue【道路】&#10;一人当たり延長">
          <a:extLst>
            <a:ext uri="{FF2B5EF4-FFF2-40B4-BE49-F238E27FC236}">
              <a16:creationId xmlns:a16="http://schemas.microsoft.com/office/drawing/2014/main" id="{00000000-0008-0000-0E00-00008C000000}"/>
            </a:ext>
          </a:extLst>
        </xdr:cNvPr>
        <xdr:cNvSpPr txBox="1"/>
      </xdr:nvSpPr>
      <xdr:spPr>
        <a:xfrm>
          <a:off x="8515427" y="694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95229</xdr:rowOff>
    </xdr:from>
    <xdr:ext cx="469744" cy="259045"/>
    <xdr:sp macro="" textlink="">
      <xdr:nvSpPr>
        <xdr:cNvPr id="141" name="n_3mainValue【道路】&#10;一人当たり延長">
          <a:extLst>
            <a:ext uri="{FF2B5EF4-FFF2-40B4-BE49-F238E27FC236}">
              <a16:creationId xmlns:a16="http://schemas.microsoft.com/office/drawing/2014/main" id="{00000000-0008-0000-0E00-00008D000000}"/>
            </a:ext>
          </a:extLst>
        </xdr:cNvPr>
        <xdr:cNvSpPr txBox="1"/>
      </xdr:nvSpPr>
      <xdr:spPr>
        <a:xfrm>
          <a:off x="7626427" y="69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00000000-0008-0000-0E00-0000A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00000000-0008-0000-0E00-0000A7000000}"/>
            </a:ext>
          </a:extLst>
        </xdr:cNvPr>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00000000-0008-0000-0E00-0000A9000000}"/>
            </a:ext>
          </a:extLst>
        </xdr:cNvPr>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00000000-0008-0000-0E00-0000AB000000}"/>
            </a:ext>
          </a:extLst>
        </xdr:cNvPr>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113030</xdr:rowOff>
    </xdr:from>
    <xdr:to>
      <xdr:col>24</xdr:col>
      <xdr:colOff>114300</xdr:colOff>
      <xdr:row>62</xdr:row>
      <xdr:rowOff>43180</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45847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91457</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00000000-0008-0000-0E00-0000B7000000}"/>
            </a:ext>
          </a:extLst>
        </xdr:cNvPr>
        <xdr:cNvSpPr txBox="1"/>
      </xdr:nvSpPr>
      <xdr:spPr>
        <a:xfrm>
          <a:off x="4673600"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103505</xdr:rowOff>
    </xdr:from>
    <xdr:to>
      <xdr:col>20</xdr:col>
      <xdr:colOff>38100</xdr:colOff>
      <xdr:row>62</xdr:row>
      <xdr:rowOff>33655</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3746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154305</xdr:rowOff>
    </xdr:from>
    <xdr:to>
      <xdr:col>24</xdr:col>
      <xdr:colOff>63500</xdr:colOff>
      <xdr:row>61</xdr:row>
      <xdr:rowOff>163830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3797300" y="106127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88265</xdr:rowOff>
    </xdr:from>
    <xdr:to>
      <xdr:col>15</xdr:col>
      <xdr:colOff>101600</xdr:colOff>
      <xdr:row>62</xdr:row>
      <xdr:rowOff>18415</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2857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139065</xdr:rowOff>
    </xdr:from>
    <xdr:to>
      <xdr:col>19</xdr:col>
      <xdr:colOff>177800</xdr:colOff>
      <xdr:row>61</xdr:row>
      <xdr:rowOff>154305</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2908300" y="1059751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84455</xdr:rowOff>
    </xdr:from>
    <xdr:to>
      <xdr:col>10</xdr:col>
      <xdr:colOff>165100</xdr:colOff>
      <xdr:row>62</xdr:row>
      <xdr:rowOff>14605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1968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135255</xdr:rowOff>
    </xdr:from>
    <xdr:to>
      <xdr:col>15</xdr:col>
      <xdr:colOff>50800</xdr:colOff>
      <xdr:row>61</xdr:row>
      <xdr:rowOff>139065</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2019300" y="105937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24782</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35820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9542</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2705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E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E00-0000DF000000}"/>
            </a:ext>
          </a:extLst>
        </xdr:cNvPr>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E00-0000E1000000}"/>
            </a:ext>
          </a:extLst>
        </xdr:cNvPr>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E00-0000E3000000}"/>
            </a:ext>
          </a:extLst>
        </xdr:cNvPr>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154915</xdr:rowOff>
    </xdr:from>
    <xdr:to>
      <xdr:col>55</xdr:col>
      <xdr:colOff>50800</xdr:colOff>
      <xdr:row>61</xdr:row>
      <xdr:rowOff>85065</xdr:rowOff>
    </xdr:to>
    <xdr:sp macro="" textlink="">
      <xdr:nvSpPr>
        <xdr:cNvPr id="238" name="楕円 237">
          <a:extLst>
            <a:ext uri="{FF2B5EF4-FFF2-40B4-BE49-F238E27FC236}">
              <a16:creationId xmlns:a16="http://schemas.microsoft.com/office/drawing/2014/main" id="{00000000-0008-0000-0E00-0000EE000000}"/>
            </a:ext>
          </a:extLst>
        </xdr:cNvPr>
        <xdr:cNvSpPr/>
      </xdr:nvSpPr>
      <xdr:spPr>
        <a:xfrm>
          <a:off x="10426700" y="104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6342</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E00-0000EF000000}"/>
            </a:ext>
          </a:extLst>
        </xdr:cNvPr>
        <xdr:cNvSpPr txBox="1"/>
      </xdr:nvSpPr>
      <xdr:spPr>
        <a:xfrm>
          <a:off x="10515600" y="1029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164107</xdr:rowOff>
    </xdr:from>
    <xdr:to>
      <xdr:col>50</xdr:col>
      <xdr:colOff>165100</xdr:colOff>
      <xdr:row>61</xdr:row>
      <xdr:rowOff>94257</xdr:rowOff>
    </xdr:to>
    <xdr:sp macro="" textlink="">
      <xdr:nvSpPr>
        <xdr:cNvPr id="240" name="楕円 239">
          <a:extLst>
            <a:ext uri="{FF2B5EF4-FFF2-40B4-BE49-F238E27FC236}">
              <a16:creationId xmlns:a16="http://schemas.microsoft.com/office/drawing/2014/main" id="{00000000-0008-0000-0E00-0000F0000000}"/>
            </a:ext>
          </a:extLst>
        </xdr:cNvPr>
        <xdr:cNvSpPr/>
      </xdr:nvSpPr>
      <xdr:spPr>
        <a:xfrm>
          <a:off x="9588500" y="1045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34265</xdr:rowOff>
    </xdr:from>
    <xdr:to>
      <xdr:col>55</xdr:col>
      <xdr:colOff>0</xdr:colOff>
      <xdr:row>61</xdr:row>
      <xdr:rowOff>43457</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flipV="1">
          <a:off x="9639300" y="10492715"/>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1708</xdr:rowOff>
    </xdr:from>
    <xdr:to>
      <xdr:col>46</xdr:col>
      <xdr:colOff>38100</xdr:colOff>
      <xdr:row>61</xdr:row>
      <xdr:rowOff>103308</xdr:rowOff>
    </xdr:to>
    <xdr:sp macro="" textlink="">
      <xdr:nvSpPr>
        <xdr:cNvPr id="242" name="楕円 241">
          <a:extLst>
            <a:ext uri="{FF2B5EF4-FFF2-40B4-BE49-F238E27FC236}">
              <a16:creationId xmlns:a16="http://schemas.microsoft.com/office/drawing/2014/main" id="{00000000-0008-0000-0E00-0000F2000000}"/>
            </a:ext>
          </a:extLst>
        </xdr:cNvPr>
        <xdr:cNvSpPr/>
      </xdr:nvSpPr>
      <xdr:spPr>
        <a:xfrm>
          <a:off x="8699500" y="104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43457</xdr:rowOff>
    </xdr:from>
    <xdr:to>
      <xdr:col>50</xdr:col>
      <xdr:colOff>114300</xdr:colOff>
      <xdr:row>61</xdr:row>
      <xdr:rowOff>52508</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flipV="1">
          <a:off x="8750300" y="10501907"/>
          <a:ext cx="889000" cy="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14680</xdr:rowOff>
    </xdr:from>
    <xdr:to>
      <xdr:col>41</xdr:col>
      <xdr:colOff>101600</xdr:colOff>
      <xdr:row>61</xdr:row>
      <xdr:rowOff>116280</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7810500" y="1047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52508</xdr:rowOff>
    </xdr:from>
    <xdr:to>
      <xdr:col>45</xdr:col>
      <xdr:colOff>177800</xdr:colOff>
      <xdr:row>61</xdr:row>
      <xdr:rowOff>65480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flipV="1">
          <a:off x="7861300" y="10510958"/>
          <a:ext cx="889000" cy="1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141811</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93270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8450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124135</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7561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110784</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E00-0000FA000000}"/>
            </a:ext>
          </a:extLst>
        </xdr:cNvPr>
        <xdr:cNvSpPr txBox="1"/>
      </xdr:nvSpPr>
      <xdr:spPr>
        <a:xfrm>
          <a:off x="9327095" y="1022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119835</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8450795" y="1023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132807</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7561795" y="102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00000000-0008-0000-0E00-00001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78" name="【公営住宅】&#10;有形固定資産減価償却率最小値テキスト">
          <a:extLst>
            <a:ext uri="{FF2B5EF4-FFF2-40B4-BE49-F238E27FC236}">
              <a16:creationId xmlns:a16="http://schemas.microsoft.com/office/drawing/2014/main" id="{00000000-0008-0000-0E00-000016010000}"/>
            </a:ext>
          </a:extLst>
        </xdr:cNvPr>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00000000-0008-0000-0E00-000018010000}"/>
            </a:ext>
          </a:extLst>
        </xdr:cNvPr>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00000000-0008-0000-0E00-00001A010000}"/>
            </a:ext>
          </a:extLst>
        </xdr:cNvPr>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83" name="フローチャート: 判断 282">
          <a:extLst>
            <a:ext uri="{FF2B5EF4-FFF2-40B4-BE49-F238E27FC236}">
              <a16:creationId xmlns:a16="http://schemas.microsoft.com/office/drawing/2014/main" id="{00000000-0008-0000-0E00-00001B010000}"/>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93" name="楕円 292">
          <a:extLst>
            <a:ext uri="{FF2B5EF4-FFF2-40B4-BE49-F238E27FC236}">
              <a16:creationId xmlns:a16="http://schemas.microsoft.com/office/drawing/2014/main" id="{00000000-0008-0000-0E00-000025010000}"/>
            </a:ext>
          </a:extLst>
        </xdr:cNvPr>
        <xdr:cNvSpPr/>
      </xdr:nvSpPr>
      <xdr:spPr>
        <a:xfrm>
          <a:off x="45847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76216</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00000000-0008-0000-0E00-000026010000}"/>
            </a:ext>
          </a:extLst>
        </xdr:cNvPr>
        <xdr:cNvSpPr txBox="1"/>
      </xdr:nvSpPr>
      <xdr:spPr>
        <a:xfrm>
          <a:off x="4673600"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65405</xdr:rowOff>
    </xdr:from>
    <xdr:to>
      <xdr:col>20</xdr:col>
      <xdr:colOff>38100</xdr:colOff>
      <xdr:row>82</xdr:row>
      <xdr:rowOff>167005</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3746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116205</xdr:rowOff>
    </xdr:from>
    <xdr:to>
      <xdr:col>24</xdr:col>
      <xdr:colOff>63500</xdr:colOff>
      <xdr:row>82</xdr:row>
      <xdr:rowOff>148589</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3797300" y="1417510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297" name="楕円 296">
          <a:extLst>
            <a:ext uri="{FF2B5EF4-FFF2-40B4-BE49-F238E27FC236}">
              <a16:creationId xmlns:a16="http://schemas.microsoft.com/office/drawing/2014/main" id="{00000000-0008-0000-0E00-000029010000}"/>
            </a:ext>
          </a:extLst>
        </xdr:cNvPr>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82</xdr:row>
      <xdr:rowOff>116205</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2908300" y="141427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2539</xdr:rowOff>
    </xdr:from>
    <xdr:to>
      <xdr:col>10</xdr:col>
      <xdr:colOff>165100</xdr:colOff>
      <xdr:row>82</xdr:row>
      <xdr:rowOff>104139</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1968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53339</xdr:rowOff>
    </xdr:from>
    <xdr:to>
      <xdr:col>15</xdr:col>
      <xdr:colOff>50800</xdr:colOff>
      <xdr:row>82</xdr:row>
      <xdr:rowOff>83820</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2019300" y="14112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01" name="n_1aveValue【公営住宅】&#10;有形固定資産減価償却率">
          <a:extLst>
            <a:ext uri="{FF2B5EF4-FFF2-40B4-BE49-F238E27FC236}">
              <a16:creationId xmlns:a16="http://schemas.microsoft.com/office/drawing/2014/main" id="{00000000-0008-0000-0E00-00002D010000}"/>
            </a:ext>
          </a:extLst>
        </xdr:cNvPr>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02" name="n_2aveValue【公営住宅】&#10;有形固定資産減価償却率">
          <a:extLst>
            <a:ext uri="{FF2B5EF4-FFF2-40B4-BE49-F238E27FC236}">
              <a16:creationId xmlns:a16="http://schemas.microsoft.com/office/drawing/2014/main" id="{00000000-0008-0000-0E00-00002E010000}"/>
            </a:ext>
          </a:extLst>
        </xdr:cNvPr>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303" name="n_3aveValue【公営住宅】&#10;有形固定資産減価償却率">
          <a:extLst>
            <a:ext uri="{FF2B5EF4-FFF2-40B4-BE49-F238E27FC236}">
              <a16:creationId xmlns:a16="http://schemas.microsoft.com/office/drawing/2014/main" id="{00000000-0008-0000-0E00-00002F010000}"/>
            </a:ext>
          </a:extLst>
        </xdr:cNvPr>
        <xdr:cNvSpPr txBox="1"/>
      </xdr:nvSpPr>
      <xdr:spPr>
        <a:xfrm>
          <a:off x="1816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04" name="n_4aveValue【公営住宅】&#10;有形固定資産減価償却率">
          <a:extLst>
            <a:ext uri="{FF2B5EF4-FFF2-40B4-BE49-F238E27FC236}">
              <a16:creationId xmlns:a16="http://schemas.microsoft.com/office/drawing/2014/main" id="{00000000-0008-0000-0E00-000030010000}"/>
            </a:ext>
          </a:extLst>
        </xdr:cNvPr>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158132</xdr:rowOff>
    </xdr:from>
    <xdr:ext cx="405111" cy="259045"/>
    <xdr:sp macro="" textlink="">
      <xdr:nvSpPr>
        <xdr:cNvPr id="305" name="n_1mainValue【公営住宅】&#10;有形固定資産減価償却率">
          <a:extLst>
            <a:ext uri="{FF2B5EF4-FFF2-40B4-BE49-F238E27FC236}">
              <a16:creationId xmlns:a16="http://schemas.microsoft.com/office/drawing/2014/main" id="{00000000-0008-0000-0E00-000031010000}"/>
            </a:ext>
          </a:extLst>
        </xdr:cNvPr>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306" name="n_2mainValue【公営住宅】&#10;有形固定資産減価償却率">
          <a:extLst>
            <a:ext uri="{FF2B5EF4-FFF2-40B4-BE49-F238E27FC236}">
              <a16:creationId xmlns:a16="http://schemas.microsoft.com/office/drawing/2014/main" id="{00000000-0008-0000-0E00-000032010000}"/>
            </a:ext>
          </a:extLst>
        </xdr:cNvPr>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120666</xdr:rowOff>
    </xdr:from>
    <xdr:ext cx="405111" cy="259045"/>
    <xdr:sp macro="" textlink="">
      <xdr:nvSpPr>
        <xdr:cNvPr id="307" name="n_3mainValue【公営住宅】&#10;有形固定資産減価償却率">
          <a:extLst>
            <a:ext uri="{FF2B5EF4-FFF2-40B4-BE49-F238E27FC236}">
              <a16:creationId xmlns:a16="http://schemas.microsoft.com/office/drawing/2014/main" id="{00000000-0008-0000-0E00-000033010000}"/>
            </a:ext>
          </a:extLst>
        </xdr:cNvPr>
        <xdr:cNvSpPr txBox="1"/>
      </xdr:nvSpPr>
      <xdr:spPr>
        <a:xfrm>
          <a:off x="1816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2" name="【公営住宅】&#10;一人当たり面積最小値テキスト">
          <a:extLst>
            <a:ext uri="{FF2B5EF4-FFF2-40B4-BE49-F238E27FC236}">
              <a16:creationId xmlns:a16="http://schemas.microsoft.com/office/drawing/2014/main" id="{00000000-0008-0000-0E00-00004C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34" name="【公営住宅】&#10;一人当たり面積最大値テキスト">
          <a:extLst>
            <a:ext uri="{FF2B5EF4-FFF2-40B4-BE49-F238E27FC236}">
              <a16:creationId xmlns:a16="http://schemas.microsoft.com/office/drawing/2014/main" id="{00000000-0008-0000-0E00-00004E010000}"/>
            </a:ext>
          </a:extLst>
        </xdr:cNvPr>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36" name="【公営住宅】&#10;一人当たり面積平均値テキスト">
          <a:extLst>
            <a:ext uri="{FF2B5EF4-FFF2-40B4-BE49-F238E27FC236}">
              <a16:creationId xmlns:a16="http://schemas.microsoft.com/office/drawing/2014/main" id="{00000000-0008-0000-0E00-000050010000}"/>
            </a:ext>
          </a:extLst>
        </xdr:cNvPr>
        <xdr:cNvSpPr txBox="1"/>
      </xdr:nvSpPr>
      <xdr:spPr>
        <a:xfrm>
          <a:off x="10515600"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37" name="フローチャート: 判断 336">
          <a:extLst>
            <a:ext uri="{FF2B5EF4-FFF2-40B4-BE49-F238E27FC236}">
              <a16:creationId xmlns:a16="http://schemas.microsoft.com/office/drawing/2014/main" id="{00000000-0008-0000-0E00-000051010000}"/>
            </a:ext>
          </a:extLst>
        </xdr:cNvPr>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38" name="フローチャート: 判断 337">
          <a:extLst>
            <a:ext uri="{FF2B5EF4-FFF2-40B4-BE49-F238E27FC236}">
              <a16:creationId xmlns:a16="http://schemas.microsoft.com/office/drawing/2014/main" id="{00000000-0008-0000-0E00-000052010000}"/>
            </a:ext>
          </a:extLst>
        </xdr:cNvPr>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39" name="フローチャート: 判断 338">
          <a:extLst>
            <a:ext uri="{FF2B5EF4-FFF2-40B4-BE49-F238E27FC236}">
              <a16:creationId xmlns:a16="http://schemas.microsoft.com/office/drawing/2014/main" id="{00000000-0008-0000-0E00-000053010000}"/>
            </a:ext>
          </a:extLst>
        </xdr:cNvPr>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40" name="フローチャート: 判断 339">
          <a:extLst>
            <a:ext uri="{FF2B5EF4-FFF2-40B4-BE49-F238E27FC236}">
              <a16:creationId xmlns:a16="http://schemas.microsoft.com/office/drawing/2014/main" id="{00000000-0008-0000-0E00-000054010000}"/>
            </a:ext>
          </a:extLst>
        </xdr:cNvPr>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41" name="フローチャート: 判断 340">
          <a:extLst>
            <a:ext uri="{FF2B5EF4-FFF2-40B4-BE49-F238E27FC236}">
              <a16:creationId xmlns:a16="http://schemas.microsoft.com/office/drawing/2014/main" id="{00000000-0008-0000-0E00-000055010000}"/>
            </a:ext>
          </a:extLst>
        </xdr:cNvPr>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68072</xdr:rowOff>
    </xdr:from>
    <xdr:to>
      <xdr:col>55</xdr:col>
      <xdr:colOff>50800</xdr:colOff>
      <xdr:row>84</xdr:row>
      <xdr:rowOff>169672</xdr:rowOff>
    </xdr:to>
    <xdr:sp macro="" textlink="">
      <xdr:nvSpPr>
        <xdr:cNvPr id="347" name="楕円 346">
          <a:extLst>
            <a:ext uri="{FF2B5EF4-FFF2-40B4-BE49-F238E27FC236}">
              <a16:creationId xmlns:a16="http://schemas.microsoft.com/office/drawing/2014/main" id="{00000000-0008-0000-0E00-00005B010000}"/>
            </a:ext>
          </a:extLst>
        </xdr:cNvPr>
        <xdr:cNvSpPr/>
      </xdr:nvSpPr>
      <xdr:spPr>
        <a:xfrm>
          <a:off x="10426700" y="1446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90949</xdr:rowOff>
    </xdr:from>
    <xdr:ext cx="469744" cy="259045"/>
    <xdr:sp macro="" textlink="">
      <xdr:nvSpPr>
        <xdr:cNvPr id="348" name="【公営住宅】&#10;一人当たり面積該当値テキスト">
          <a:extLst>
            <a:ext uri="{FF2B5EF4-FFF2-40B4-BE49-F238E27FC236}">
              <a16:creationId xmlns:a16="http://schemas.microsoft.com/office/drawing/2014/main" id="{00000000-0008-0000-0E00-00005C010000}"/>
            </a:ext>
          </a:extLst>
        </xdr:cNvPr>
        <xdr:cNvSpPr txBox="1"/>
      </xdr:nvSpPr>
      <xdr:spPr>
        <a:xfrm>
          <a:off x="10515600" y="1432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71120</xdr:rowOff>
    </xdr:from>
    <xdr:to>
      <xdr:col>50</xdr:col>
      <xdr:colOff>165100</xdr:colOff>
      <xdr:row>85</xdr:row>
      <xdr:rowOff>1270</xdr:rowOff>
    </xdr:to>
    <xdr:sp macro="" textlink="">
      <xdr:nvSpPr>
        <xdr:cNvPr id="349" name="楕円 348">
          <a:extLst>
            <a:ext uri="{FF2B5EF4-FFF2-40B4-BE49-F238E27FC236}">
              <a16:creationId xmlns:a16="http://schemas.microsoft.com/office/drawing/2014/main" id="{00000000-0008-0000-0E00-00005D010000}"/>
            </a:ext>
          </a:extLst>
        </xdr:cNvPr>
        <xdr:cNvSpPr/>
      </xdr:nvSpPr>
      <xdr:spPr>
        <a:xfrm>
          <a:off x="9588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118872</xdr:rowOff>
    </xdr:from>
    <xdr:to>
      <xdr:col>55</xdr:col>
      <xdr:colOff>0</xdr:colOff>
      <xdr:row>84</xdr:row>
      <xdr:rowOff>121920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flipV="1">
          <a:off x="9639300" y="1452067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74549</xdr:rowOff>
    </xdr:from>
    <xdr:to>
      <xdr:col>46</xdr:col>
      <xdr:colOff>38100</xdr:colOff>
      <xdr:row>85</xdr:row>
      <xdr:rowOff>4699</xdr:rowOff>
    </xdr:to>
    <xdr:sp macro="" textlink="">
      <xdr:nvSpPr>
        <xdr:cNvPr id="351" name="楕円 350">
          <a:extLst>
            <a:ext uri="{FF2B5EF4-FFF2-40B4-BE49-F238E27FC236}">
              <a16:creationId xmlns:a16="http://schemas.microsoft.com/office/drawing/2014/main" id="{00000000-0008-0000-0E00-00005F010000}"/>
            </a:ext>
          </a:extLst>
        </xdr:cNvPr>
        <xdr:cNvSpPr/>
      </xdr:nvSpPr>
      <xdr:spPr>
        <a:xfrm>
          <a:off x="8699500" y="1447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121920</xdr:rowOff>
    </xdr:from>
    <xdr:to>
      <xdr:col>50</xdr:col>
      <xdr:colOff>114300</xdr:colOff>
      <xdr:row>84</xdr:row>
      <xdr:rowOff>125349</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flipV="1">
          <a:off x="8750300" y="1452372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77978</xdr:rowOff>
    </xdr:from>
    <xdr:to>
      <xdr:col>41</xdr:col>
      <xdr:colOff>101600</xdr:colOff>
      <xdr:row>85</xdr:row>
      <xdr:rowOff>8128</xdr:rowOff>
    </xdr:to>
    <xdr:sp macro="" textlink="">
      <xdr:nvSpPr>
        <xdr:cNvPr id="353" name="楕円 352">
          <a:extLst>
            <a:ext uri="{FF2B5EF4-FFF2-40B4-BE49-F238E27FC236}">
              <a16:creationId xmlns:a16="http://schemas.microsoft.com/office/drawing/2014/main" id="{00000000-0008-0000-0E00-000061010000}"/>
            </a:ext>
          </a:extLst>
        </xdr:cNvPr>
        <xdr:cNvSpPr/>
      </xdr:nvSpPr>
      <xdr:spPr>
        <a:xfrm>
          <a:off x="7810500" y="1447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125349</xdr:rowOff>
    </xdr:from>
    <xdr:to>
      <xdr:col>45</xdr:col>
      <xdr:colOff>177800</xdr:colOff>
      <xdr:row>84</xdr:row>
      <xdr:rowOff>128778</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flipV="1">
          <a:off x="7861300" y="1452714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42690</xdr:rowOff>
    </xdr:from>
    <xdr:ext cx="469744" cy="259045"/>
    <xdr:sp macro="" textlink="">
      <xdr:nvSpPr>
        <xdr:cNvPr id="355" name="n_1aveValue【公営住宅】&#10;一人当たり面積">
          <a:extLst>
            <a:ext uri="{FF2B5EF4-FFF2-40B4-BE49-F238E27FC236}">
              <a16:creationId xmlns:a16="http://schemas.microsoft.com/office/drawing/2014/main" id="{00000000-0008-0000-0E00-000063010000}"/>
            </a:ext>
          </a:extLst>
        </xdr:cNvPr>
        <xdr:cNvSpPr txBox="1"/>
      </xdr:nvSpPr>
      <xdr:spPr>
        <a:xfrm>
          <a:off x="93917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52215</xdr:rowOff>
    </xdr:from>
    <xdr:ext cx="469744" cy="259045"/>
    <xdr:sp macro="" textlink="">
      <xdr:nvSpPr>
        <xdr:cNvPr id="356" name="n_2aveValue【公営住宅】&#10;一人当たり面積">
          <a:extLst>
            <a:ext uri="{FF2B5EF4-FFF2-40B4-BE49-F238E27FC236}">
              <a16:creationId xmlns:a16="http://schemas.microsoft.com/office/drawing/2014/main" id="{00000000-0008-0000-0E00-000064010000}"/>
            </a:ext>
          </a:extLst>
        </xdr:cNvPr>
        <xdr:cNvSpPr txBox="1"/>
      </xdr:nvSpPr>
      <xdr:spPr>
        <a:xfrm>
          <a:off x="8515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57" name="n_3aveValue【公営住宅】&#10;一人当たり面積">
          <a:extLst>
            <a:ext uri="{FF2B5EF4-FFF2-40B4-BE49-F238E27FC236}">
              <a16:creationId xmlns:a16="http://schemas.microsoft.com/office/drawing/2014/main" id="{00000000-0008-0000-0E00-000065010000}"/>
            </a:ext>
          </a:extLst>
        </xdr:cNvPr>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58" name="n_4aveValue【公営住宅】&#10;一人当たり面積">
          <a:extLst>
            <a:ext uri="{FF2B5EF4-FFF2-40B4-BE49-F238E27FC236}">
              <a16:creationId xmlns:a16="http://schemas.microsoft.com/office/drawing/2014/main" id="{00000000-0008-0000-0E00-000066010000}"/>
            </a:ext>
          </a:extLst>
        </xdr:cNvPr>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17797</xdr:rowOff>
    </xdr:from>
    <xdr:ext cx="469744" cy="259045"/>
    <xdr:sp macro="" textlink="">
      <xdr:nvSpPr>
        <xdr:cNvPr id="359" name="n_1mainValue【公営住宅】&#10;一人当たり面積">
          <a:extLst>
            <a:ext uri="{FF2B5EF4-FFF2-40B4-BE49-F238E27FC236}">
              <a16:creationId xmlns:a16="http://schemas.microsoft.com/office/drawing/2014/main" id="{00000000-0008-0000-0E00-000067010000}"/>
            </a:ext>
          </a:extLst>
        </xdr:cNvPr>
        <xdr:cNvSpPr txBox="1"/>
      </xdr:nvSpPr>
      <xdr:spPr>
        <a:xfrm>
          <a:off x="93917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21226</xdr:rowOff>
    </xdr:from>
    <xdr:ext cx="469744" cy="259045"/>
    <xdr:sp macro="" textlink="">
      <xdr:nvSpPr>
        <xdr:cNvPr id="360" name="n_2mainValue【公営住宅】&#10;一人当たり面積">
          <a:extLst>
            <a:ext uri="{FF2B5EF4-FFF2-40B4-BE49-F238E27FC236}">
              <a16:creationId xmlns:a16="http://schemas.microsoft.com/office/drawing/2014/main" id="{00000000-0008-0000-0E00-000068010000}"/>
            </a:ext>
          </a:extLst>
        </xdr:cNvPr>
        <xdr:cNvSpPr txBox="1"/>
      </xdr:nvSpPr>
      <xdr:spPr>
        <a:xfrm>
          <a:off x="8515427" y="1425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24655</xdr:rowOff>
    </xdr:from>
    <xdr:ext cx="469744" cy="259045"/>
    <xdr:sp macro="" textlink="">
      <xdr:nvSpPr>
        <xdr:cNvPr id="361" name="n_3mainValue【公営住宅】&#10;一人当たり面積">
          <a:extLst>
            <a:ext uri="{FF2B5EF4-FFF2-40B4-BE49-F238E27FC236}">
              <a16:creationId xmlns:a16="http://schemas.microsoft.com/office/drawing/2014/main" id="{00000000-0008-0000-0E00-000069010000}"/>
            </a:ext>
          </a:extLst>
        </xdr:cNvPr>
        <xdr:cNvSpPr txBox="1"/>
      </xdr:nvSpPr>
      <xdr:spPr>
        <a:xfrm>
          <a:off x="7626427" y="1425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港湾・漁港】&#10;有形固定資産減価償却率グラフ枠">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73661</xdr:rowOff>
    </xdr:from>
    <xdr:to>
      <xdr:col>24</xdr:col>
      <xdr:colOff>62865</xdr:colOff>
      <xdr:row>107</xdr:row>
      <xdr:rowOff>69850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flipV="1">
          <a:off x="4634865" y="17218661"/>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6" name="【港湾・漁港】&#10;有形固定資産減価償却率最小値テキスト">
          <a:extLst>
            <a:ext uri="{FF2B5EF4-FFF2-40B4-BE49-F238E27FC236}">
              <a16:creationId xmlns:a16="http://schemas.microsoft.com/office/drawing/2014/main" id="{00000000-0008-0000-0E00-000082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20338</xdr:rowOff>
    </xdr:from>
    <xdr:ext cx="340478" cy="259045"/>
    <xdr:sp macro="" textlink="">
      <xdr:nvSpPr>
        <xdr:cNvPr id="388" name="【港湾・漁港】&#10;有形固定資産減価償却率最大値テキスト">
          <a:extLst>
            <a:ext uri="{FF2B5EF4-FFF2-40B4-BE49-F238E27FC236}">
              <a16:creationId xmlns:a16="http://schemas.microsoft.com/office/drawing/2014/main" id="{00000000-0008-0000-0E00-000084010000}"/>
            </a:ext>
          </a:extLst>
        </xdr:cNvPr>
        <xdr:cNvSpPr txBox="1"/>
      </xdr:nvSpPr>
      <xdr:spPr>
        <a:xfrm>
          <a:off x="4673600" y="169938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73661</xdr:rowOff>
    </xdr:from>
    <xdr:to>
      <xdr:col>24</xdr:col>
      <xdr:colOff>152400</xdr:colOff>
      <xdr:row>100</xdr:row>
      <xdr:rowOff>73661</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4546600" y="1721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390" name="【港湾・漁港】&#10;有形固定資産減価償却率平均値テキスト">
          <a:extLst>
            <a:ext uri="{FF2B5EF4-FFF2-40B4-BE49-F238E27FC236}">
              <a16:creationId xmlns:a16="http://schemas.microsoft.com/office/drawing/2014/main" id="{00000000-0008-0000-0E00-000086010000}"/>
            </a:ext>
          </a:extLst>
        </xdr:cNvPr>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115570</xdr:rowOff>
    </xdr:from>
    <xdr:to>
      <xdr:col>24</xdr:col>
      <xdr:colOff>114300</xdr:colOff>
      <xdr:row>104</xdr:row>
      <xdr:rowOff>45720</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45847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76200</xdr:rowOff>
    </xdr:from>
    <xdr:to>
      <xdr:col>20</xdr:col>
      <xdr:colOff>38100</xdr:colOff>
      <xdr:row>104</xdr:row>
      <xdr:rowOff>6350</xdr:rowOff>
    </xdr:to>
    <xdr:sp macro="" textlink="">
      <xdr:nvSpPr>
        <xdr:cNvPr id="392" name="フローチャート: 判断 391">
          <a:extLst>
            <a:ext uri="{FF2B5EF4-FFF2-40B4-BE49-F238E27FC236}">
              <a16:creationId xmlns:a16="http://schemas.microsoft.com/office/drawing/2014/main" id="{00000000-0008-0000-0E00-000088010000}"/>
            </a:ext>
          </a:extLst>
        </xdr:cNvPr>
        <xdr:cNvSpPr/>
      </xdr:nvSpPr>
      <xdr:spPr>
        <a:xfrm>
          <a:off x="3746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25400</xdr:rowOff>
    </xdr:from>
    <xdr:to>
      <xdr:col>15</xdr:col>
      <xdr:colOff>101600</xdr:colOff>
      <xdr:row>105</xdr:row>
      <xdr:rowOff>127000</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2857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11430</xdr:rowOff>
    </xdr:from>
    <xdr:to>
      <xdr:col>10</xdr:col>
      <xdr:colOff>165100</xdr:colOff>
      <xdr:row>106</xdr:row>
      <xdr:rowOff>113030</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1968500" y="181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156211</xdr:rowOff>
    </xdr:from>
    <xdr:to>
      <xdr:col>6</xdr:col>
      <xdr:colOff>38100</xdr:colOff>
      <xdr:row>105</xdr:row>
      <xdr:rowOff>86361</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1079500" y="179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22861</xdr:rowOff>
    </xdr:from>
    <xdr:to>
      <xdr:col>24</xdr:col>
      <xdr:colOff>114300</xdr:colOff>
      <xdr:row>100</xdr:row>
      <xdr:rowOff>124461</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4584700" y="1716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147338</xdr:rowOff>
    </xdr:from>
    <xdr:ext cx="340478" cy="259045"/>
    <xdr:sp macro="" textlink="">
      <xdr:nvSpPr>
        <xdr:cNvPr id="402" name="【港湾・漁港】&#10;有形固定資産減価償却率該当値テキスト">
          <a:extLst>
            <a:ext uri="{FF2B5EF4-FFF2-40B4-BE49-F238E27FC236}">
              <a16:creationId xmlns:a16="http://schemas.microsoft.com/office/drawing/2014/main" id="{00000000-0008-0000-0E00-000092010000}"/>
            </a:ext>
          </a:extLst>
        </xdr:cNvPr>
        <xdr:cNvSpPr txBox="1"/>
      </xdr:nvSpPr>
      <xdr:spPr>
        <a:xfrm>
          <a:off x="4673600" y="171208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167639</xdr:rowOff>
    </xdr:from>
    <xdr:to>
      <xdr:col>20</xdr:col>
      <xdr:colOff>38100</xdr:colOff>
      <xdr:row>100</xdr:row>
      <xdr:rowOff>97789</xdr:rowOff>
    </xdr:to>
    <xdr:sp macro="" textlink="">
      <xdr:nvSpPr>
        <xdr:cNvPr id="403" name="楕円 402">
          <a:extLst>
            <a:ext uri="{FF2B5EF4-FFF2-40B4-BE49-F238E27FC236}">
              <a16:creationId xmlns:a16="http://schemas.microsoft.com/office/drawing/2014/main" id="{00000000-0008-0000-0E00-000093010000}"/>
            </a:ext>
          </a:extLst>
        </xdr:cNvPr>
        <xdr:cNvSpPr/>
      </xdr:nvSpPr>
      <xdr:spPr>
        <a:xfrm>
          <a:off x="3746500" y="1714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46989</xdr:rowOff>
    </xdr:from>
    <xdr:to>
      <xdr:col>24</xdr:col>
      <xdr:colOff>63500</xdr:colOff>
      <xdr:row>100</xdr:row>
      <xdr:rowOff>73661</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3797300" y="171919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135889</xdr:rowOff>
    </xdr:from>
    <xdr:to>
      <xdr:col>15</xdr:col>
      <xdr:colOff>101600</xdr:colOff>
      <xdr:row>100</xdr:row>
      <xdr:rowOff>66039</xdr:rowOff>
    </xdr:to>
    <xdr:sp macro="" textlink="">
      <xdr:nvSpPr>
        <xdr:cNvPr id="405" name="楕円 404">
          <a:extLst>
            <a:ext uri="{FF2B5EF4-FFF2-40B4-BE49-F238E27FC236}">
              <a16:creationId xmlns:a16="http://schemas.microsoft.com/office/drawing/2014/main" id="{00000000-0008-0000-0E00-000095010000}"/>
            </a:ext>
          </a:extLst>
        </xdr:cNvPr>
        <xdr:cNvSpPr/>
      </xdr:nvSpPr>
      <xdr:spPr>
        <a:xfrm>
          <a:off x="28575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15239</xdr:rowOff>
    </xdr:from>
    <xdr:to>
      <xdr:col>19</xdr:col>
      <xdr:colOff>177800</xdr:colOff>
      <xdr:row>100</xdr:row>
      <xdr:rowOff>46989</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2908300" y="17160239"/>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120650</xdr:rowOff>
    </xdr:from>
    <xdr:to>
      <xdr:col>10</xdr:col>
      <xdr:colOff>165100</xdr:colOff>
      <xdr:row>100</xdr:row>
      <xdr:rowOff>50800</xdr:rowOff>
    </xdr:to>
    <xdr:sp macro="" textlink="">
      <xdr:nvSpPr>
        <xdr:cNvPr id="407" name="楕円 406">
          <a:extLst>
            <a:ext uri="{FF2B5EF4-FFF2-40B4-BE49-F238E27FC236}">
              <a16:creationId xmlns:a16="http://schemas.microsoft.com/office/drawing/2014/main" id="{00000000-0008-0000-0E00-000097010000}"/>
            </a:ext>
          </a:extLst>
        </xdr:cNvPr>
        <xdr:cNvSpPr/>
      </xdr:nvSpPr>
      <xdr:spPr>
        <a:xfrm>
          <a:off x="1968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0</xdr:rowOff>
    </xdr:from>
    <xdr:to>
      <xdr:col>15</xdr:col>
      <xdr:colOff>50800</xdr:colOff>
      <xdr:row>100</xdr:row>
      <xdr:rowOff>15239</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2019300" y="17145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168927</xdr:rowOff>
    </xdr:from>
    <xdr:ext cx="405111" cy="259045"/>
    <xdr:sp macro="" textlink="">
      <xdr:nvSpPr>
        <xdr:cNvPr id="409" name="n_1aveValue【港湾・漁港】&#10;有形固定資産減価償却率">
          <a:extLst>
            <a:ext uri="{FF2B5EF4-FFF2-40B4-BE49-F238E27FC236}">
              <a16:creationId xmlns:a16="http://schemas.microsoft.com/office/drawing/2014/main" id="{00000000-0008-0000-0E00-000099010000}"/>
            </a:ext>
          </a:extLst>
        </xdr:cNvPr>
        <xdr:cNvSpPr txBox="1"/>
      </xdr:nvSpPr>
      <xdr:spPr>
        <a:xfrm>
          <a:off x="3582044" y="1782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118127</xdr:rowOff>
    </xdr:from>
    <xdr:ext cx="405111" cy="259045"/>
    <xdr:sp macro="" textlink="">
      <xdr:nvSpPr>
        <xdr:cNvPr id="410" name="n_2aveValue【港湾・漁港】&#10;有形固定資産減価償却率">
          <a:extLst>
            <a:ext uri="{FF2B5EF4-FFF2-40B4-BE49-F238E27FC236}">
              <a16:creationId xmlns:a16="http://schemas.microsoft.com/office/drawing/2014/main" id="{00000000-0008-0000-0E00-00009A010000}"/>
            </a:ext>
          </a:extLst>
        </xdr:cNvPr>
        <xdr:cNvSpPr txBox="1"/>
      </xdr:nvSpPr>
      <xdr:spPr>
        <a:xfrm>
          <a:off x="2705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104157</xdr:rowOff>
    </xdr:from>
    <xdr:ext cx="405111" cy="259045"/>
    <xdr:sp macro="" textlink="">
      <xdr:nvSpPr>
        <xdr:cNvPr id="411" name="n_3aveValue【港湾・漁港】&#10;有形固定資産減価償却率">
          <a:extLst>
            <a:ext uri="{FF2B5EF4-FFF2-40B4-BE49-F238E27FC236}">
              <a16:creationId xmlns:a16="http://schemas.microsoft.com/office/drawing/2014/main" id="{00000000-0008-0000-0E00-00009B010000}"/>
            </a:ext>
          </a:extLst>
        </xdr:cNvPr>
        <xdr:cNvSpPr txBox="1"/>
      </xdr:nvSpPr>
      <xdr:spPr>
        <a:xfrm>
          <a:off x="1816744" y="182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102888</xdr:rowOff>
    </xdr:from>
    <xdr:ext cx="405111" cy="259045"/>
    <xdr:sp macro="" textlink="">
      <xdr:nvSpPr>
        <xdr:cNvPr id="412" name="n_4aveValue【港湾・漁港】&#10;有形固定資産減価償却率">
          <a:extLst>
            <a:ext uri="{FF2B5EF4-FFF2-40B4-BE49-F238E27FC236}">
              <a16:creationId xmlns:a16="http://schemas.microsoft.com/office/drawing/2014/main" id="{00000000-0008-0000-0E00-00009C010000}"/>
            </a:ext>
          </a:extLst>
        </xdr:cNvPr>
        <xdr:cNvSpPr txBox="1"/>
      </xdr:nvSpPr>
      <xdr:spPr>
        <a:xfrm>
          <a:off x="927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114316</xdr:rowOff>
    </xdr:from>
    <xdr:ext cx="340478" cy="259045"/>
    <xdr:sp macro="" textlink="">
      <xdr:nvSpPr>
        <xdr:cNvPr id="413" name="n_1mainValue【港湾・漁港】&#10;有形固定資産減価償却率">
          <a:extLst>
            <a:ext uri="{FF2B5EF4-FFF2-40B4-BE49-F238E27FC236}">
              <a16:creationId xmlns:a16="http://schemas.microsoft.com/office/drawing/2014/main" id="{00000000-0008-0000-0E00-00009D010000}"/>
            </a:ext>
          </a:extLst>
        </xdr:cNvPr>
        <xdr:cNvSpPr txBox="1"/>
      </xdr:nvSpPr>
      <xdr:spPr>
        <a:xfrm>
          <a:off x="3614361"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82566</xdr:rowOff>
    </xdr:from>
    <xdr:ext cx="340478" cy="259045"/>
    <xdr:sp macro="" textlink="">
      <xdr:nvSpPr>
        <xdr:cNvPr id="414" name="n_2mainValue【港湾・漁港】&#10;有形固定資産減価償却率">
          <a:extLst>
            <a:ext uri="{FF2B5EF4-FFF2-40B4-BE49-F238E27FC236}">
              <a16:creationId xmlns:a16="http://schemas.microsoft.com/office/drawing/2014/main" id="{00000000-0008-0000-0E00-00009E010000}"/>
            </a:ext>
          </a:extLst>
        </xdr:cNvPr>
        <xdr:cNvSpPr txBox="1"/>
      </xdr:nvSpPr>
      <xdr:spPr>
        <a:xfrm>
          <a:off x="2738061" y="16884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67327</xdr:rowOff>
    </xdr:from>
    <xdr:ext cx="340478" cy="259045"/>
    <xdr:sp macro="" textlink="">
      <xdr:nvSpPr>
        <xdr:cNvPr id="415" name="n_3mainValue【港湾・漁港】&#10;有形固定資産減価償却率">
          <a:extLst>
            <a:ext uri="{FF2B5EF4-FFF2-40B4-BE49-F238E27FC236}">
              <a16:creationId xmlns:a16="http://schemas.microsoft.com/office/drawing/2014/main" id="{00000000-0008-0000-0E00-00009F010000}"/>
            </a:ext>
          </a:extLst>
        </xdr:cNvPr>
        <xdr:cNvSpPr txBox="1"/>
      </xdr:nvSpPr>
      <xdr:spPr>
        <a:xfrm>
          <a:off x="1849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0" name="【港湾・漁港】&#10;一人当たり有形固定資産（償却資産）額グラフ枠">
          <a:extLst>
            <a:ext uri="{FF2B5EF4-FFF2-40B4-BE49-F238E27FC236}">
              <a16:creationId xmlns:a16="http://schemas.microsoft.com/office/drawing/2014/main" id="{00000000-0008-0000-0E00-0000B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8762</xdr:rowOff>
    </xdr:from>
    <xdr:to>
      <xdr:col>54</xdr:col>
      <xdr:colOff>189865</xdr:colOff>
      <xdr:row>109</xdr:row>
      <xdr:rowOff>35331</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flipV="1">
          <a:off x="10476865" y="17153762"/>
          <a:ext cx="0" cy="1569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39158</xdr:rowOff>
    </xdr:from>
    <xdr:ext cx="313932" cy="259045"/>
    <xdr:sp macro="" textlink="">
      <xdr:nvSpPr>
        <xdr:cNvPr id="442" name="【港湾・漁港】&#10;一人当たり有形固定資産（償却資産）額最小値テキスト">
          <a:extLst>
            <a:ext uri="{FF2B5EF4-FFF2-40B4-BE49-F238E27FC236}">
              <a16:creationId xmlns:a16="http://schemas.microsoft.com/office/drawing/2014/main" id="{00000000-0008-0000-0E00-0000BA010000}"/>
            </a:ext>
          </a:extLst>
        </xdr:cNvPr>
        <xdr:cNvSpPr txBox="1"/>
      </xdr:nvSpPr>
      <xdr:spPr>
        <a:xfrm>
          <a:off x="10515600" y="187272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35331</xdr:rowOff>
    </xdr:from>
    <xdr:to>
      <xdr:col>55</xdr:col>
      <xdr:colOff>88900</xdr:colOff>
      <xdr:row>109</xdr:row>
      <xdr:rowOff>35331</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0388600" y="187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126889</xdr:rowOff>
    </xdr:from>
    <xdr:ext cx="599010" cy="259045"/>
    <xdr:sp macro="" textlink="">
      <xdr:nvSpPr>
        <xdr:cNvPr id="444" name="【港湾・漁港】&#10;一人当たり有形固定資産（償却資産）額最大値テキスト">
          <a:extLst>
            <a:ext uri="{FF2B5EF4-FFF2-40B4-BE49-F238E27FC236}">
              <a16:creationId xmlns:a16="http://schemas.microsoft.com/office/drawing/2014/main" id="{00000000-0008-0000-0E00-0000BC010000}"/>
            </a:ext>
          </a:extLst>
        </xdr:cNvPr>
        <xdr:cNvSpPr txBox="1"/>
      </xdr:nvSpPr>
      <xdr:spPr>
        <a:xfrm>
          <a:off x="10515600" y="1692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8762</xdr:rowOff>
    </xdr:from>
    <xdr:to>
      <xdr:col>55</xdr:col>
      <xdr:colOff>88900</xdr:colOff>
      <xdr:row>100</xdr:row>
      <xdr:rowOff>8762</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0388600" y="17153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113675</xdr:rowOff>
    </xdr:from>
    <xdr:ext cx="599010" cy="259045"/>
    <xdr:sp macro="" textlink="">
      <xdr:nvSpPr>
        <xdr:cNvPr id="446" name="【港湾・漁港】&#10;一人当たり有形固定資産（償却資産）額平均値テキスト">
          <a:extLst>
            <a:ext uri="{FF2B5EF4-FFF2-40B4-BE49-F238E27FC236}">
              <a16:creationId xmlns:a16="http://schemas.microsoft.com/office/drawing/2014/main" id="{00000000-0008-0000-0E00-0000BE010000}"/>
            </a:ext>
          </a:extLst>
        </xdr:cNvPr>
        <xdr:cNvSpPr txBox="1"/>
      </xdr:nvSpPr>
      <xdr:spPr>
        <a:xfrm>
          <a:off x="10515600" y="1828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90798</xdr:rowOff>
    </xdr:from>
    <xdr:to>
      <xdr:col>55</xdr:col>
      <xdr:colOff>50800</xdr:colOff>
      <xdr:row>108</xdr:row>
      <xdr:rowOff>20948</xdr:rowOff>
    </xdr:to>
    <xdr:sp macro="" textlink="">
      <xdr:nvSpPr>
        <xdr:cNvPr id="447" name="フローチャート: 判断 446">
          <a:extLst>
            <a:ext uri="{FF2B5EF4-FFF2-40B4-BE49-F238E27FC236}">
              <a16:creationId xmlns:a16="http://schemas.microsoft.com/office/drawing/2014/main" id="{00000000-0008-0000-0E00-0000BF010000}"/>
            </a:ext>
          </a:extLst>
        </xdr:cNvPr>
        <xdr:cNvSpPr/>
      </xdr:nvSpPr>
      <xdr:spPr>
        <a:xfrm>
          <a:off x="10426700" y="1843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131800</xdr:rowOff>
    </xdr:from>
    <xdr:to>
      <xdr:col>50</xdr:col>
      <xdr:colOff>165100</xdr:colOff>
      <xdr:row>108</xdr:row>
      <xdr:rowOff>61950</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9588500" y="184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4428</xdr:rowOff>
    </xdr:from>
    <xdr:to>
      <xdr:col>46</xdr:col>
      <xdr:colOff>38100</xdr:colOff>
      <xdr:row>107</xdr:row>
      <xdr:rowOff>106028</xdr:rowOff>
    </xdr:to>
    <xdr:sp macro="" textlink="">
      <xdr:nvSpPr>
        <xdr:cNvPr id="449" name="フローチャート: 判断 448">
          <a:extLst>
            <a:ext uri="{FF2B5EF4-FFF2-40B4-BE49-F238E27FC236}">
              <a16:creationId xmlns:a16="http://schemas.microsoft.com/office/drawing/2014/main" id="{00000000-0008-0000-0E00-0000C1010000}"/>
            </a:ext>
          </a:extLst>
        </xdr:cNvPr>
        <xdr:cNvSpPr/>
      </xdr:nvSpPr>
      <xdr:spPr>
        <a:xfrm>
          <a:off x="8699500" y="1834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69875</xdr:rowOff>
    </xdr:from>
    <xdr:to>
      <xdr:col>41</xdr:col>
      <xdr:colOff>101600</xdr:colOff>
      <xdr:row>108</xdr:row>
      <xdr:rowOff>25</xdr:rowOff>
    </xdr:to>
    <xdr:sp macro="" textlink="">
      <xdr:nvSpPr>
        <xdr:cNvPr id="450" name="フローチャート: 判断 449">
          <a:extLst>
            <a:ext uri="{FF2B5EF4-FFF2-40B4-BE49-F238E27FC236}">
              <a16:creationId xmlns:a16="http://schemas.microsoft.com/office/drawing/2014/main" id="{00000000-0008-0000-0E00-0000C2010000}"/>
            </a:ext>
          </a:extLst>
        </xdr:cNvPr>
        <xdr:cNvSpPr/>
      </xdr:nvSpPr>
      <xdr:spPr>
        <a:xfrm>
          <a:off x="7810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57139</xdr:rowOff>
    </xdr:from>
    <xdr:to>
      <xdr:col>36</xdr:col>
      <xdr:colOff>165100</xdr:colOff>
      <xdr:row>108</xdr:row>
      <xdr:rowOff>158739</xdr:rowOff>
    </xdr:to>
    <xdr:sp macro="" textlink="">
      <xdr:nvSpPr>
        <xdr:cNvPr id="451" name="フローチャート: 判断 450">
          <a:extLst>
            <a:ext uri="{FF2B5EF4-FFF2-40B4-BE49-F238E27FC236}">
              <a16:creationId xmlns:a16="http://schemas.microsoft.com/office/drawing/2014/main" id="{00000000-0008-0000-0E00-0000C3010000}"/>
            </a:ext>
          </a:extLst>
        </xdr:cNvPr>
        <xdr:cNvSpPr/>
      </xdr:nvSpPr>
      <xdr:spPr>
        <a:xfrm>
          <a:off x="6921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153370</xdr:rowOff>
    </xdr:from>
    <xdr:to>
      <xdr:col>55</xdr:col>
      <xdr:colOff>50800</xdr:colOff>
      <xdr:row>109</xdr:row>
      <xdr:rowOff>83520</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10426700" y="186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68297</xdr:rowOff>
    </xdr:from>
    <xdr:ext cx="469744" cy="259045"/>
    <xdr:sp macro="" textlink="">
      <xdr:nvSpPr>
        <xdr:cNvPr id="458" name="【港湾・漁港】&#10;一人当たり有形固定資産（償却資産）額該当値テキスト">
          <a:extLst>
            <a:ext uri="{FF2B5EF4-FFF2-40B4-BE49-F238E27FC236}">
              <a16:creationId xmlns:a16="http://schemas.microsoft.com/office/drawing/2014/main" id="{00000000-0008-0000-0E00-0000CA010000}"/>
            </a:ext>
          </a:extLst>
        </xdr:cNvPr>
        <xdr:cNvSpPr txBox="1"/>
      </xdr:nvSpPr>
      <xdr:spPr>
        <a:xfrm>
          <a:off x="10515600" y="1858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154277</xdr:rowOff>
    </xdr:from>
    <xdr:to>
      <xdr:col>50</xdr:col>
      <xdr:colOff>165100</xdr:colOff>
      <xdr:row>109</xdr:row>
      <xdr:rowOff>84427</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9588500" y="1867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32720</xdr:rowOff>
    </xdr:from>
    <xdr:to>
      <xdr:col>55</xdr:col>
      <xdr:colOff>0</xdr:colOff>
      <xdr:row>109</xdr:row>
      <xdr:rowOff>33627</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flipV="1">
          <a:off x="9639300" y="18720770"/>
          <a:ext cx="8382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155263</xdr:rowOff>
    </xdr:from>
    <xdr:to>
      <xdr:col>46</xdr:col>
      <xdr:colOff>38100</xdr:colOff>
      <xdr:row>109</xdr:row>
      <xdr:rowOff>85413</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8699500" y="186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33627</xdr:rowOff>
    </xdr:from>
    <xdr:to>
      <xdr:col>50</xdr:col>
      <xdr:colOff>114300</xdr:colOff>
      <xdr:row>109</xdr:row>
      <xdr:rowOff>34613</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flipV="1">
          <a:off x="8750300" y="18721677"/>
          <a:ext cx="889000" cy="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155939</xdr:rowOff>
    </xdr:from>
    <xdr:to>
      <xdr:col>41</xdr:col>
      <xdr:colOff>101600</xdr:colOff>
      <xdr:row>109</xdr:row>
      <xdr:rowOff>86089</xdr:rowOff>
    </xdr:to>
    <xdr:sp macro="" textlink="">
      <xdr:nvSpPr>
        <xdr:cNvPr id="463" name="楕円 462">
          <a:extLst>
            <a:ext uri="{FF2B5EF4-FFF2-40B4-BE49-F238E27FC236}">
              <a16:creationId xmlns:a16="http://schemas.microsoft.com/office/drawing/2014/main" id="{00000000-0008-0000-0E00-0000CF010000}"/>
            </a:ext>
          </a:extLst>
        </xdr:cNvPr>
        <xdr:cNvSpPr/>
      </xdr:nvSpPr>
      <xdr:spPr>
        <a:xfrm>
          <a:off x="7810500" y="186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34613</xdr:rowOff>
    </xdr:from>
    <xdr:to>
      <xdr:col>45</xdr:col>
      <xdr:colOff>177800</xdr:colOff>
      <xdr:row>109</xdr:row>
      <xdr:rowOff>35289</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flipV="1">
          <a:off x="7861300" y="18722663"/>
          <a:ext cx="8890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78477</xdr:rowOff>
    </xdr:from>
    <xdr:ext cx="599010" cy="259045"/>
    <xdr:sp macro="" textlink="">
      <xdr:nvSpPr>
        <xdr:cNvPr id="465" name="n_1aveValue【港湾・漁港】&#10;一人当たり有形固定資産（償却資産）額">
          <a:extLst>
            <a:ext uri="{FF2B5EF4-FFF2-40B4-BE49-F238E27FC236}">
              <a16:creationId xmlns:a16="http://schemas.microsoft.com/office/drawing/2014/main" id="{00000000-0008-0000-0E00-0000D1010000}"/>
            </a:ext>
          </a:extLst>
        </xdr:cNvPr>
        <xdr:cNvSpPr txBox="1"/>
      </xdr:nvSpPr>
      <xdr:spPr>
        <a:xfrm>
          <a:off x="9327095" y="1825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122555</xdr:rowOff>
    </xdr:from>
    <xdr:ext cx="599010" cy="259045"/>
    <xdr:sp macro="" textlink="">
      <xdr:nvSpPr>
        <xdr:cNvPr id="466" name="n_2aveValue【港湾・漁港】&#10;一人当たり有形固定資産（償却資産）額">
          <a:extLst>
            <a:ext uri="{FF2B5EF4-FFF2-40B4-BE49-F238E27FC236}">
              <a16:creationId xmlns:a16="http://schemas.microsoft.com/office/drawing/2014/main" id="{00000000-0008-0000-0E00-0000D2010000}"/>
            </a:ext>
          </a:extLst>
        </xdr:cNvPr>
        <xdr:cNvSpPr txBox="1"/>
      </xdr:nvSpPr>
      <xdr:spPr>
        <a:xfrm>
          <a:off x="8450795" y="1812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16552</xdr:rowOff>
    </xdr:from>
    <xdr:ext cx="599010" cy="259045"/>
    <xdr:sp macro="" textlink="">
      <xdr:nvSpPr>
        <xdr:cNvPr id="467" name="n_3aveValue【港湾・漁港】&#10;一人当たり有形固定資産（償却資産）額">
          <a:extLst>
            <a:ext uri="{FF2B5EF4-FFF2-40B4-BE49-F238E27FC236}">
              <a16:creationId xmlns:a16="http://schemas.microsoft.com/office/drawing/2014/main" id="{00000000-0008-0000-0E00-0000D3010000}"/>
            </a:ext>
          </a:extLst>
        </xdr:cNvPr>
        <xdr:cNvSpPr txBox="1"/>
      </xdr:nvSpPr>
      <xdr:spPr>
        <a:xfrm>
          <a:off x="75617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3816</xdr:rowOff>
    </xdr:from>
    <xdr:ext cx="534377" cy="259045"/>
    <xdr:sp macro="" textlink="">
      <xdr:nvSpPr>
        <xdr:cNvPr id="468" name="n_4aveValue【港湾・漁港】&#10;一人当たり有形固定資産（償却資産）額">
          <a:extLst>
            <a:ext uri="{FF2B5EF4-FFF2-40B4-BE49-F238E27FC236}">
              <a16:creationId xmlns:a16="http://schemas.microsoft.com/office/drawing/2014/main" id="{00000000-0008-0000-0E00-0000D4010000}"/>
            </a:ext>
          </a:extLst>
        </xdr:cNvPr>
        <xdr:cNvSpPr txBox="1"/>
      </xdr:nvSpPr>
      <xdr:spPr>
        <a:xfrm>
          <a:off x="6705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75554</xdr:rowOff>
    </xdr:from>
    <xdr:ext cx="469744" cy="259045"/>
    <xdr:sp macro="" textlink="">
      <xdr:nvSpPr>
        <xdr:cNvPr id="469" name="n_1mainValue【港湾・漁港】&#10;一人当たり有形固定資産（償却資産）額">
          <a:extLst>
            <a:ext uri="{FF2B5EF4-FFF2-40B4-BE49-F238E27FC236}">
              <a16:creationId xmlns:a16="http://schemas.microsoft.com/office/drawing/2014/main" id="{00000000-0008-0000-0E00-0000D5010000}"/>
            </a:ext>
          </a:extLst>
        </xdr:cNvPr>
        <xdr:cNvSpPr txBox="1"/>
      </xdr:nvSpPr>
      <xdr:spPr>
        <a:xfrm>
          <a:off x="9391728" y="1876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76540</xdr:rowOff>
    </xdr:from>
    <xdr:ext cx="378565" cy="259045"/>
    <xdr:sp macro="" textlink="">
      <xdr:nvSpPr>
        <xdr:cNvPr id="470" name="n_2mainValue【港湾・漁港】&#10;一人当たり有形固定資産（償却資産）額">
          <a:extLst>
            <a:ext uri="{FF2B5EF4-FFF2-40B4-BE49-F238E27FC236}">
              <a16:creationId xmlns:a16="http://schemas.microsoft.com/office/drawing/2014/main" id="{00000000-0008-0000-0E00-0000D6010000}"/>
            </a:ext>
          </a:extLst>
        </xdr:cNvPr>
        <xdr:cNvSpPr txBox="1"/>
      </xdr:nvSpPr>
      <xdr:spPr>
        <a:xfrm>
          <a:off x="8561017" y="18764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84333</xdr:colOff>
      <xdr:row>109</xdr:row>
      <xdr:rowOff>77216</xdr:rowOff>
    </xdr:from>
    <xdr:ext cx="313932" cy="259045"/>
    <xdr:sp macro="" textlink="">
      <xdr:nvSpPr>
        <xdr:cNvPr id="471" name="n_3mainValue【港湾・漁港】&#10;一人当たり有形固定資産（償却資産）額">
          <a:extLst>
            <a:ext uri="{FF2B5EF4-FFF2-40B4-BE49-F238E27FC236}">
              <a16:creationId xmlns:a16="http://schemas.microsoft.com/office/drawing/2014/main" id="{00000000-0008-0000-0E00-0000D7010000}"/>
            </a:ext>
          </a:extLst>
        </xdr:cNvPr>
        <xdr:cNvSpPr txBox="1"/>
      </xdr:nvSpPr>
      <xdr:spPr>
        <a:xfrm>
          <a:off x="7704333" y="18765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5" name="【認定こども園・幼稚園・保育所】&#10;有形固定資産減価償却率グラフ枠">
          <a:extLst>
            <a:ext uri="{FF2B5EF4-FFF2-40B4-BE49-F238E27FC236}">
              <a16:creationId xmlns:a16="http://schemas.microsoft.com/office/drawing/2014/main" id="{00000000-0008-0000-0E00-0000E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7" name="【認定こども園・幼稚園・保育所】&#10;有形固定資産減価償却率最小値テキスト">
          <a:extLst>
            <a:ext uri="{FF2B5EF4-FFF2-40B4-BE49-F238E27FC236}">
              <a16:creationId xmlns:a16="http://schemas.microsoft.com/office/drawing/2014/main" id="{00000000-0008-0000-0E00-0000F1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99" name="【認定こども園・幼稚園・保育所】&#10;有形固定資産減価償却率最大値テキスト">
          <a:extLst>
            <a:ext uri="{FF2B5EF4-FFF2-40B4-BE49-F238E27FC236}">
              <a16:creationId xmlns:a16="http://schemas.microsoft.com/office/drawing/2014/main" id="{00000000-0008-0000-0E00-0000F3010000}"/>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501" name="【認定こども園・幼稚園・保育所】&#10;有形固定資産減価償却率平均値テキスト">
          <a:extLst>
            <a:ext uri="{FF2B5EF4-FFF2-40B4-BE49-F238E27FC236}">
              <a16:creationId xmlns:a16="http://schemas.microsoft.com/office/drawing/2014/main" id="{00000000-0008-0000-0E00-0000F5010000}"/>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505" name="フローチャート: 判断 504">
          <a:extLst>
            <a:ext uri="{FF2B5EF4-FFF2-40B4-BE49-F238E27FC236}">
              <a16:creationId xmlns:a16="http://schemas.microsoft.com/office/drawing/2014/main" id="{00000000-0008-0000-0E00-0000F9010000}"/>
            </a:ext>
          </a:extLst>
        </xdr:cNvPr>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506" name="フローチャート: 判断 505">
          <a:extLst>
            <a:ext uri="{FF2B5EF4-FFF2-40B4-BE49-F238E27FC236}">
              <a16:creationId xmlns:a16="http://schemas.microsoft.com/office/drawing/2014/main" id="{00000000-0008-0000-0E00-0000FA010000}"/>
            </a:ext>
          </a:extLst>
        </xdr:cNvPr>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53975</xdr:rowOff>
    </xdr:from>
    <xdr:to>
      <xdr:col>85</xdr:col>
      <xdr:colOff>177800</xdr:colOff>
      <xdr:row>38</xdr:row>
      <xdr:rowOff>155575</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162687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32402</xdr:rowOff>
    </xdr:from>
    <xdr:ext cx="405111" cy="259045"/>
    <xdr:sp macro="" textlink="">
      <xdr:nvSpPr>
        <xdr:cNvPr id="513" name="【認定こども園・幼稚園・保育所】&#10;有形固定資産減価償却率該当値テキスト">
          <a:extLst>
            <a:ext uri="{FF2B5EF4-FFF2-40B4-BE49-F238E27FC236}">
              <a16:creationId xmlns:a16="http://schemas.microsoft.com/office/drawing/2014/main" id="{00000000-0008-0000-0E00-000001020000}"/>
            </a:ext>
          </a:extLst>
        </xdr:cNvPr>
        <xdr:cNvSpPr txBox="1"/>
      </xdr:nvSpPr>
      <xdr:spPr>
        <a:xfrm>
          <a:off x="16357600"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33020</xdr:rowOff>
    </xdr:from>
    <xdr:to>
      <xdr:col>81</xdr:col>
      <xdr:colOff>101600</xdr:colOff>
      <xdr:row>38</xdr:row>
      <xdr:rowOff>134620</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15430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83820</xdr:rowOff>
    </xdr:from>
    <xdr:to>
      <xdr:col>85</xdr:col>
      <xdr:colOff>127000</xdr:colOff>
      <xdr:row>38</xdr:row>
      <xdr:rowOff>104775</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5481300" y="65989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xdr:rowOff>
    </xdr:from>
    <xdr:to>
      <xdr:col>76</xdr:col>
      <xdr:colOff>165100</xdr:colOff>
      <xdr:row>38</xdr:row>
      <xdr:rowOff>107950</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14541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57150</xdr:rowOff>
    </xdr:from>
    <xdr:to>
      <xdr:col>81</xdr:col>
      <xdr:colOff>50800</xdr:colOff>
      <xdr:row>38</xdr:row>
      <xdr:rowOff>83820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4592300" y="65722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147320</xdr:rowOff>
    </xdr:from>
    <xdr:to>
      <xdr:col>72</xdr:col>
      <xdr:colOff>38100</xdr:colOff>
      <xdr:row>38</xdr:row>
      <xdr:rowOff>77470</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13652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26670</xdr:rowOff>
    </xdr:from>
    <xdr:to>
      <xdr:col>76</xdr:col>
      <xdr:colOff>114300</xdr:colOff>
      <xdr:row>38</xdr:row>
      <xdr:rowOff>57150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3703300" y="65417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520" name="n_1aveValue【認定こども園・幼稚園・保育所】&#10;有形固定資産減価償却率">
          <a:extLst>
            <a:ext uri="{FF2B5EF4-FFF2-40B4-BE49-F238E27FC236}">
              <a16:creationId xmlns:a16="http://schemas.microsoft.com/office/drawing/2014/main" id="{00000000-0008-0000-0E00-000008020000}"/>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521" name="n_2aveValue【認定こども園・幼稚園・保育所】&#10;有形固定資産減価償却率">
          <a:extLst>
            <a:ext uri="{FF2B5EF4-FFF2-40B4-BE49-F238E27FC236}">
              <a16:creationId xmlns:a16="http://schemas.microsoft.com/office/drawing/2014/main" id="{00000000-0008-0000-0E00-000009020000}"/>
            </a:ext>
          </a:extLst>
        </xdr:cNvPr>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522" name="n_3aveValue【認定こども園・幼稚園・保育所】&#10;有形固定資産減価償却率">
          <a:extLst>
            <a:ext uri="{FF2B5EF4-FFF2-40B4-BE49-F238E27FC236}">
              <a16:creationId xmlns:a16="http://schemas.microsoft.com/office/drawing/2014/main" id="{00000000-0008-0000-0E00-00000A020000}"/>
            </a:ext>
          </a:extLst>
        </xdr:cNvPr>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523" name="n_4aveValue【認定こども園・幼稚園・保育所】&#10;有形固定資産減価償却率">
          <a:extLst>
            <a:ext uri="{FF2B5EF4-FFF2-40B4-BE49-F238E27FC236}">
              <a16:creationId xmlns:a16="http://schemas.microsoft.com/office/drawing/2014/main" id="{00000000-0008-0000-0E00-00000B020000}"/>
            </a:ext>
          </a:extLst>
        </xdr:cNvPr>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125747</xdr:rowOff>
    </xdr:from>
    <xdr:ext cx="405111" cy="259045"/>
    <xdr:sp macro="" textlink="">
      <xdr:nvSpPr>
        <xdr:cNvPr id="524" name="n_1mainValue【認定こども園・幼稚園・保育所】&#10;有形固定資産減価償却率">
          <a:extLst>
            <a:ext uri="{FF2B5EF4-FFF2-40B4-BE49-F238E27FC236}">
              <a16:creationId xmlns:a16="http://schemas.microsoft.com/office/drawing/2014/main" id="{00000000-0008-0000-0E00-00000C020000}"/>
            </a:ext>
          </a:extLst>
        </xdr:cNvPr>
        <xdr:cNvSpPr txBox="1"/>
      </xdr:nvSpPr>
      <xdr:spPr>
        <a:xfrm>
          <a:off x="152660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99077</xdr:rowOff>
    </xdr:from>
    <xdr:ext cx="405111" cy="259045"/>
    <xdr:sp macro="" textlink="">
      <xdr:nvSpPr>
        <xdr:cNvPr id="525" name="n_2mainValue【認定こども園・幼稚園・保育所】&#10;有形固定資産減価償却率">
          <a:extLst>
            <a:ext uri="{FF2B5EF4-FFF2-40B4-BE49-F238E27FC236}">
              <a16:creationId xmlns:a16="http://schemas.microsoft.com/office/drawing/2014/main" id="{00000000-0008-0000-0E00-00000D020000}"/>
            </a:ext>
          </a:extLst>
        </xdr:cNvPr>
        <xdr:cNvSpPr txBox="1"/>
      </xdr:nvSpPr>
      <xdr:spPr>
        <a:xfrm>
          <a:off x="14389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68597</xdr:rowOff>
    </xdr:from>
    <xdr:ext cx="405111" cy="259045"/>
    <xdr:sp macro="" textlink="">
      <xdr:nvSpPr>
        <xdr:cNvPr id="526" name="n_3mainValue【認定こども園・幼稚園・保育所】&#10;有形固定資産減価償却率">
          <a:extLst>
            <a:ext uri="{FF2B5EF4-FFF2-40B4-BE49-F238E27FC236}">
              <a16:creationId xmlns:a16="http://schemas.microsoft.com/office/drawing/2014/main" id="{00000000-0008-0000-0E00-00000E020000}"/>
            </a:ext>
          </a:extLst>
        </xdr:cNvPr>
        <xdr:cNvSpPr txBox="1"/>
      </xdr:nvSpPr>
      <xdr:spPr>
        <a:xfrm>
          <a:off x="13500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認定こども園・幼稚園・保育所】&#10;一人当たり面積グラフ枠">
          <a:extLst>
            <a:ext uri="{FF2B5EF4-FFF2-40B4-BE49-F238E27FC236}">
              <a16:creationId xmlns:a16="http://schemas.microsoft.com/office/drawing/2014/main" id="{00000000-0008-0000-0E00-00002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49" name="【認定こども園・幼稚園・保育所】&#10;一人当たり面積最小値テキスト">
          <a:extLst>
            <a:ext uri="{FF2B5EF4-FFF2-40B4-BE49-F238E27FC236}">
              <a16:creationId xmlns:a16="http://schemas.microsoft.com/office/drawing/2014/main" id="{00000000-0008-0000-0E00-000025020000}"/>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551" name="【認定こども園・幼稚園・保育所】&#10;一人当たり面積最大値テキスト">
          <a:extLst>
            <a:ext uri="{FF2B5EF4-FFF2-40B4-BE49-F238E27FC236}">
              <a16:creationId xmlns:a16="http://schemas.microsoft.com/office/drawing/2014/main" id="{00000000-0008-0000-0E00-000027020000}"/>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553" name="【認定こども園・幼稚園・保育所】&#10;一人当たり面積平均値テキスト">
          <a:extLst>
            <a:ext uri="{FF2B5EF4-FFF2-40B4-BE49-F238E27FC236}">
              <a16:creationId xmlns:a16="http://schemas.microsoft.com/office/drawing/2014/main" id="{00000000-0008-0000-0E00-000029020000}"/>
            </a:ext>
          </a:extLst>
        </xdr:cNvPr>
        <xdr:cNvSpPr txBox="1"/>
      </xdr:nvSpPr>
      <xdr:spPr>
        <a:xfrm>
          <a:off x="22199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554" name="フローチャート: 判断 553">
          <a:extLst>
            <a:ext uri="{FF2B5EF4-FFF2-40B4-BE49-F238E27FC236}">
              <a16:creationId xmlns:a16="http://schemas.microsoft.com/office/drawing/2014/main" id="{00000000-0008-0000-0E00-00002A020000}"/>
            </a:ext>
          </a:extLst>
        </xdr:cNvPr>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27686</xdr:rowOff>
    </xdr:from>
    <xdr:to>
      <xdr:col>116</xdr:col>
      <xdr:colOff>114300</xdr:colOff>
      <xdr:row>38</xdr:row>
      <xdr:rowOff>129286</xdr:rowOff>
    </xdr:to>
    <xdr:sp macro="" textlink="">
      <xdr:nvSpPr>
        <xdr:cNvPr id="564" name="楕円 563">
          <a:extLst>
            <a:ext uri="{FF2B5EF4-FFF2-40B4-BE49-F238E27FC236}">
              <a16:creationId xmlns:a16="http://schemas.microsoft.com/office/drawing/2014/main" id="{00000000-0008-0000-0E00-000034020000}"/>
            </a:ext>
          </a:extLst>
        </xdr:cNvPr>
        <xdr:cNvSpPr/>
      </xdr:nvSpPr>
      <xdr:spPr>
        <a:xfrm>
          <a:off x="221107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50563</xdr:rowOff>
    </xdr:from>
    <xdr:ext cx="469744" cy="259045"/>
    <xdr:sp macro="" textlink="">
      <xdr:nvSpPr>
        <xdr:cNvPr id="565" name="【認定こども園・幼稚園・保育所】&#10;一人当たり面積該当値テキスト">
          <a:extLst>
            <a:ext uri="{FF2B5EF4-FFF2-40B4-BE49-F238E27FC236}">
              <a16:creationId xmlns:a16="http://schemas.microsoft.com/office/drawing/2014/main" id="{00000000-0008-0000-0E00-000035020000}"/>
            </a:ext>
          </a:extLst>
        </xdr:cNvPr>
        <xdr:cNvSpPr txBox="1"/>
      </xdr:nvSpPr>
      <xdr:spPr>
        <a:xfrm>
          <a:off x="22199600" y="639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32258</xdr:rowOff>
    </xdr:from>
    <xdr:to>
      <xdr:col>112</xdr:col>
      <xdr:colOff>38100</xdr:colOff>
      <xdr:row>38</xdr:row>
      <xdr:rowOff>133858</xdr:rowOff>
    </xdr:to>
    <xdr:sp macro="" textlink="">
      <xdr:nvSpPr>
        <xdr:cNvPr id="566" name="楕円 565">
          <a:extLst>
            <a:ext uri="{FF2B5EF4-FFF2-40B4-BE49-F238E27FC236}">
              <a16:creationId xmlns:a16="http://schemas.microsoft.com/office/drawing/2014/main" id="{00000000-0008-0000-0E00-000036020000}"/>
            </a:ext>
          </a:extLst>
        </xdr:cNvPr>
        <xdr:cNvSpPr/>
      </xdr:nvSpPr>
      <xdr:spPr>
        <a:xfrm>
          <a:off x="21272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78486</xdr:rowOff>
    </xdr:from>
    <xdr:to>
      <xdr:col>116</xdr:col>
      <xdr:colOff>63500</xdr:colOff>
      <xdr:row>38</xdr:row>
      <xdr:rowOff>83058</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flipV="1">
          <a:off x="21323300" y="659358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39116</xdr:rowOff>
    </xdr:from>
    <xdr:to>
      <xdr:col>107</xdr:col>
      <xdr:colOff>101600</xdr:colOff>
      <xdr:row>38</xdr:row>
      <xdr:rowOff>140716</xdr:rowOff>
    </xdr:to>
    <xdr:sp macro="" textlink="">
      <xdr:nvSpPr>
        <xdr:cNvPr id="568" name="楕円 567">
          <a:extLst>
            <a:ext uri="{FF2B5EF4-FFF2-40B4-BE49-F238E27FC236}">
              <a16:creationId xmlns:a16="http://schemas.microsoft.com/office/drawing/2014/main" id="{00000000-0008-0000-0E00-000038020000}"/>
            </a:ext>
          </a:extLst>
        </xdr:cNvPr>
        <xdr:cNvSpPr/>
      </xdr:nvSpPr>
      <xdr:spPr>
        <a:xfrm>
          <a:off x="20383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83058</xdr:rowOff>
    </xdr:from>
    <xdr:to>
      <xdr:col>111</xdr:col>
      <xdr:colOff>177800</xdr:colOff>
      <xdr:row>38</xdr:row>
      <xdr:rowOff>89916</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flipV="1">
          <a:off x="20434300" y="659815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45974</xdr:rowOff>
    </xdr:from>
    <xdr:to>
      <xdr:col>102</xdr:col>
      <xdr:colOff>165100</xdr:colOff>
      <xdr:row>38</xdr:row>
      <xdr:rowOff>147574</xdr:rowOff>
    </xdr:to>
    <xdr:sp macro="" textlink="">
      <xdr:nvSpPr>
        <xdr:cNvPr id="570" name="楕円 569">
          <a:extLst>
            <a:ext uri="{FF2B5EF4-FFF2-40B4-BE49-F238E27FC236}">
              <a16:creationId xmlns:a16="http://schemas.microsoft.com/office/drawing/2014/main" id="{00000000-0008-0000-0E00-00003A020000}"/>
            </a:ext>
          </a:extLst>
        </xdr:cNvPr>
        <xdr:cNvSpPr/>
      </xdr:nvSpPr>
      <xdr:spPr>
        <a:xfrm>
          <a:off x="1949450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89916</xdr:rowOff>
    </xdr:from>
    <xdr:to>
      <xdr:col>107</xdr:col>
      <xdr:colOff>50800</xdr:colOff>
      <xdr:row>38</xdr:row>
      <xdr:rowOff>96774</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flipV="1">
          <a:off x="19545300" y="660501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72" name="n_1aveValue【認定こども園・幼稚園・保育所】&#10;一人当たり面積">
          <a:extLst>
            <a:ext uri="{FF2B5EF4-FFF2-40B4-BE49-F238E27FC236}">
              <a16:creationId xmlns:a16="http://schemas.microsoft.com/office/drawing/2014/main" id="{00000000-0008-0000-0E00-00003C020000}"/>
            </a:ext>
          </a:extLst>
        </xdr:cNvPr>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573" name="n_2aveValue【認定こども園・幼稚園・保育所】&#10;一人当たり面積">
          <a:extLst>
            <a:ext uri="{FF2B5EF4-FFF2-40B4-BE49-F238E27FC236}">
              <a16:creationId xmlns:a16="http://schemas.microsoft.com/office/drawing/2014/main" id="{00000000-0008-0000-0E00-00003D020000}"/>
            </a:ext>
          </a:extLst>
        </xdr:cNvPr>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574" name="n_3aveValue【認定こども園・幼稚園・保育所】&#10;一人当たり面積">
          <a:extLst>
            <a:ext uri="{FF2B5EF4-FFF2-40B4-BE49-F238E27FC236}">
              <a16:creationId xmlns:a16="http://schemas.microsoft.com/office/drawing/2014/main" id="{00000000-0008-0000-0E00-00003E020000}"/>
            </a:ext>
          </a:extLst>
        </xdr:cNvPr>
        <xdr:cNvSpPr txBox="1"/>
      </xdr:nvSpPr>
      <xdr:spPr>
        <a:xfrm>
          <a:off x="19310427"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75" name="n_4aveValue【認定こども園・幼稚園・保育所】&#10;一人当たり面積">
          <a:extLst>
            <a:ext uri="{FF2B5EF4-FFF2-40B4-BE49-F238E27FC236}">
              <a16:creationId xmlns:a16="http://schemas.microsoft.com/office/drawing/2014/main" id="{00000000-0008-0000-0E00-00003F020000}"/>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150385</xdr:rowOff>
    </xdr:from>
    <xdr:ext cx="469744" cy="259045"/>
    <xdr:sp macro="" textlink="">
      <xdr:nvSpPr>
        <xdr:cNvPr id="576" name="n_1mainValue【認定こども園・幼稚園・保育所】&#10;一人当たり面積">
          <a:extLst>
            <a:ext uri="{FF2B5EF4-FFF2-40B4-BE49-F238E27FC236}">
              <a16:creationId xmlns:a16="http://schemas.microsoft.com/office/drawing/2014/main" id="{00000000-0008-0000-0E00-000040020000}"/>
            </a:ext>
          </a:extLst>
        </xdr:cNvPr>
        <xdr:cNvSpPr txBox="1"/>
      </xdr:nvSpPr>
      <xdr:spPr>
        <a:xfrm>
          <a:off x="21075727"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157243</xdr:rowOff>
    </xdr:from>
    <xdr:ext cx="469744" cy="259045"/>
    <xdr:sp macro="" textlink="">
      <xdr:nvSpPr>
        <xdr:cNvPr id="577" name="n_2mainValue【認定こども園・幼稚園・保育所】&#10;一人当たり面積">
          <a:extLst>
            <a:ext uri="{FF2B5EF4-FFF2-40B4-BE49-F238E27FC236}">
              <a16:creationId xmlns:a16="http://schemas.microsoft.com/office/drawing/2014/main" id="{00000000-0008-0000-0E00-000041020000}"/>
            </a:ext>
          </a:extLst>
        </xdr:cNvPr>
        <xdr:cNvSpPr txBox="1"/>
      </xdr:nvSpPr>
      <xdr:spPr>
        <a:xfrm>
          <a:off x="20199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164101</xdr:rowOff>
    </xdr:from>
    <xdr:ext cx="469744" cy="259045"/>
    <xdr:sp macro="" textlink="">
      <xdr:nvSpPr>
        <xdr:cNvPr id="578" name="n_3mainValue【認定こども園・幼稚園・保育所】&#10;一人当たり面積">
          <a:extLst>
            <a:ext uri="{FF2B5EF4-FFF2-40B4-BE49-F238E27FC236}">
              <a16:creationId xmlns:a16="http://schemas.microsoft.com/office/drawing/2014/main" id="{00000000-0008-0000-0E00-000042020000}"/>
            </a:ext>
          </a:extLst>
        </xdr:cNvPr>
        <xdr:cNvSpPr txBox="1"/>
      </xdr:nvSpPr>
      <xdr:spPr>
        <a:xfrm>
          <a:off x="19310427" y="633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0" name="【学校施設】&#10;有形固定資産減価償却率グラフ枠">
          <a:extLst>
            <a:ext uri="{FF2B5EF4-FFF2-40B4-BE49-F238E27FC236}">
              <a16:creationId xmlns:a16="http://schemas.microsoft.com/office/drawing/2014/main" id="{00000000-0008-0000-0E00-00005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602" name="【学校施設】&#10;有形固定資産減価償却率最小値テキスト">
          <a:extLst>
            <a:ext uri="{FF2B5EF4-FFF2-40B4-BE49-F238E27FC236}">
              <a16:creationId xmlns:a16="http://schemas.microsoft.com/office/drawing/2014/main" id="{00000000-0008-0000-0E00-00005A020000}"/>
            </a:ext>
          </a:extLst>
        </xdr:cNvPr>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604" name="【学校施設】&#10;有形固定資産減価償却率最大値テキスト">
          <a:extLst>
            <a:ext uri="{FF2B5EF4-FFF2-40B4-BE49-F238E27FC236}">
              <a16:creationId xmlns:a16="http://schemas.microsoft.com/office/drawing/2014/main" id="{00000000-0008-0000-0E00-00005C020000}"/>
            </a:ext>
          </a:extLst>
        </xdr:cNvPr>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49801</xdr:rowOff>
    </xdr:from>
    <xdr:ext cx="405111" cy="259045"/>
    <xdr:sp macro="" textlink="">
      <xdr:nvSpPr>
        <xdr:cNvPr id="606" name="【学校施設】&#10;有形固定資産減価償却率平均値テキスト">
          <a:extLst>
            <a:ext uri="{FF2B5EF4-FFF2-40B4-BE49-F238E27FC236}">
              <a16:creationId xmlns:a16="http://schemas.microsoft.com/office/drawing/2014/main" id="{00000000-0008-0000-0E00-00005E020000}"/>
            </a:ext>
          </a:extLst>
        </xdr:cNvPr>
        <xdr:cNvSpPr txBox="1"/>
      </xdr:nvSpPr>
      <xdr:spPr>
        <a:xfrm>
          <a:off x="16357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610" name="フローチャート: 判断 609">
          <a:extLst>
            <a:ext uri="{FF2B5EF4-FFF2-40B4-BE49-F238E27FC236}">
              <a16:creationId xmlns:a16="http://schemas.microsoft.com/office/drawing/2014/main" id="{00000000-0008-0000-0E00-000062020000}"/>
            </a:ext>
          </a:extLst>
        </xdr:cNvPr>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611" name="フローチャート: 判断 610">
          <a:extLst>
            <a:ext uri="{FF2B5EF4-FFF2-40B4-BE49-F238E27FC236}">
              <a16:creationId xmlns:a16="http://schemas.microsoft.com/office/drawing/2014/main" id="{00000000-0008-0000-0E00-000063020000}"/>
            </a:ext>
          </a:extLst>
        </xdr:cNvPr>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166370</xdr:rowOff>
    </xdr:from>
    <xdr:to>
      <xdr:col>85</xdr:col>
      <xdr:colOff>177800</xdr:colOff>
      <xdr:row>64</xdr:row>
      <xdr:rowOff>96520</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162687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81297</xdr:rowOff>
    </xdr:from>
    <xdr:ext cx="405111" cy="259045"/>
    <xdr:sp macro="" textlink="">
      <xdr:nvSpPr>
        <xdr:cNvPr id="618" name="【学校施設】&#10;有形固定資産減価償却率該当値テキスト">
          <a:extLst>
            <a:ext uri="{FF2B5EF4-FFF2-40B4-BE49-F238E27FC236}">
              <a16:creationId xmlns:a16="http://schemas.microsoft.com/office/drawing/2014/main" id="{00000000-0008-0000-0E00-00006A020000}"/>
            </a:ext>
          </a:extLst>
        </xdr:cNvPr>
        <xdr:cNvSpPr txBox="1"/>
      </xdr:nvSpPr>
      <xdr:spPr>
        <a:xfrm>
          <a:off x="16357600" y="1088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49784</xdr:rowOff>
    </xdr:from>
    <xdr:to>
      <xdr:col>81</xdr:col>
      <xdr:colOff>101600</xdr:colOff>
      <xdr:row>64</xdr:row>
      <xdr:rowOff>151384</xdr:rowOff>
    </xdr:to>
    <xdr:sp macro="" textlink="">
      <xdr:nvSpPr>
        <xdr:cNvPr id="619" name="楕円 618">
          <a:extLst>
            <a:ext uri="{FF2B5EF4-FFF2-40B4-BE49-F238E27FC236}">
              <a16:creationId xmlns:a16="http://schemas.microsoft.com/office/drawing/2014/main" id="{00000000-0008-0000-0E00-00006B020000}"/>
            </a:ext>
          </a:extLst>
        </xdr:cNvPr>
        <xdr:cNvSpPr/>
      </xdr:nvSpPr>
      <xdr:spPr>
        <a:xfrm>
          <a:off x="15430500" y="1102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45720</xdr:rowOff>
    </xdr:from>
    <xdr:to>
      <xdr:col>85</xdr:col>
      <xdr:colOff>127000</xdr:colOff>
      <xdr:row>64</xdr:row>
      <xdr:rowOff>100584</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flipV="1">
          <a:off x="15481300" y="110185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63500</xdr:rowOff>
    </xdr:from>
    <xdr:to>
      <xdr:col>76</xdr:col>
      <xdr:colOff>165100</xdr:colOff>
      <xdr:row>64</xdr:row>
      <xdr:rowOff>165100</xdr:rowOff>
    </xdr:to>
    <xdr:sp macro="" textlink="">
      <xdr:nvSpPr>
        <xdr:cNvPr id="621" name="楕円 620">
          <a:extLst>
            <a:ext uri="{FF2B5EF4-FFF2-40B4-BE49-F238E27FC236}">
              <a16:creationId xmlns:a16="http://schemas.microsoft.com/office/drawing/2014/main" id="{00000000-0008-0000-0E00-00006D020000}"/>
            </a:ext>
          </a:extLst>
        </xdr:cNvPr>
        <xdr:cNvSpPr/>
      </xdr:nvSpPr>
      <xdr:spPr>
        <a:xfrm>
          <a:off x="14541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100584</xdr:rowOff>
    </xdr:from>
    <xdr:to>
      <xdr:col>81</xdr:col>
      <xdr:colOff>50800</xdr:colOff>
      <xdr:row>64</xdr:row>
      <xdr:rowOff>114300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flipV="1">
          <a:off x="14592300" y="110733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61214</xdr:rowOff>
    </xdr:from>
    <xdr:to>
      <xdr:col>72</xdr:col>
      <xdr:colOff>38100</xdr:colOff>
      <xdr:row>64</xdr:row>
      <xdr:rowOff>162814</xdr:rowOff>
    </xdr:to>
    <xdr:sp macro="" textlink="">
      <xdr:nvSpPr>
        <xdr:cNvPr id="623" name="楕円 622">
          <a:extLst>
            <a:ext uri="{FF2B5EF4-FFF2-40B4-BE49-F238E27FC236}">
              <a16:creationId xmlns:a16="http://schemas.microsoft.com/office/drawing/2014/main" id="{00000000-0008-0000-0E00-00006F020000}"/>
            </a:ext>
          </a:extLst>
        </xdr:cNvPr>
        <xdr:cNvSpPr/>
      </xdr:nvSpPr>
      <xdr:spPr>
        <a:xfrm>
          <a:off x="13652500" y="1103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112014</xdr:rowOff>
    </xdr:from>
    <xdr:to>
      <xdr:col>76</xdr:col>
      <xdr:colOff>114300</xdr:colOff>
      <xdr:row>64</xdr:row>
      <xdr:rowOff>114300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3703300" y="110848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625" name="n_1aveValue【学校施設】&#10;有形固定資産減価償却率">
          <a:extLst>
            <a:ext uri="{FF2B5EF4-FFF2-40B4-BE49-F238E27FC236}">
              <a16:creationId xmlns:a16="http://schemas.microsoft.com/office/drawing/2014/main" id="{00000000-0008-0000-0E00-000071020000}"/>
            </a:ext>
          </a:extLst>
        </xdr:cNvPr>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626" name="n_2aveValue【学校施設】&#10;有形固定資産減価償却率">
          <a:extLst>
            <a:ext uri="{FF2B5EF4-FFF2-40B4-BE49-F238E27FC236}">
              <a16:creationId xmlns:a16="http://schemas.microsoft.com/office/drawing/2014/main" id="{00000000-0008-0000-0E00-000072020000}"/>
            </a:ext>
          </a:extLst>
        </xdr:cNvPr>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627" name="n_3aveValue【学校施設】&#10;有形固定資産減価償却率">
          <a:extLst>
            <a:ext uri="{FF2B5EF4-FFF2-40B4-BE49-F238E27FC236}">
              <a16:creationId xmlns:a16="http://schemas.microsoft.com/office/drawing/2014/main" id="{00000000-0008-0000-0E00-000073020000}"/>
            </a:ext>
          </a:extLst>
        </xdr:cNvPr>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628" name="n_4aveValue【学校施設】&#10;有形固定資産減価償却率">
          <a:extLst>
            <a:ext uri="{FF2B5EF4-FFF2-40B4-BE49-F238E27FC236}">
              <a16:creationId xmlns:a16="http://schemas.microsoft.com/office/drawing/2014/main" id="{00000000-0008-0000-0E00-000074020000}"/>
            </a:ext>
          </a:extLst>
        </xdr:cNvPr>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142511</xdr:rowOff>
    </xdr:from>
    <xdr:ext cx="405111" cy="259045"/>
    <xdr:sp macro="" textlink="">
      <xdr:nvSpPr>
        <xdr:cNvPr id="629" name="n_1mainValue【学校施設】&#10;有形固定資産減価償却率">
          <a:extLst>
            <a:ext uri="{FF2B5EF4-FFF2-40B4-BE49-F238E27FC236}">
              <a16:creationId xmlns:a16="http://schemas.microsoft.com/office/drawing/2014/main" id="{00000000-0008-0000-0E00-000075020000}"/>
            </a:ext>
          </a:extLst>
        </xdr:cNvPr>
        <xdr:cNvSpPr txBox="1"/>
      </xdr:nvSpPr>
      <xdr:spPr>
        <a:xfrm>
          <a:off x="15266044" y="1111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156227</xdr:rowOff>
    </xdr:from>
    <xdr:ext cx="405111" cy="259045"/>
    <xdr:sp macro="" textlink="">
      <xdr:nvSpPr>
        <xdr:cNvPr id="630" name="n_2mainValue【学校施設】&#10;有形固定資産減価償却率">
          <a:extLst>
            <a:ext uri="{FF2B5EF4-FFF2-40B4-BE49-F238E27FC236}">
              <a16:creationId xmlns:a16="http://schemas.microsoft.com/office/drawing/2014/main" id="{00000000-0008-0000-0E00-000076020000}"/>
            </a:ext>
          </a:extLst>
        </xdr:cNvPr>
        <xdr:cNvSpPr txBox="1"/>
      </xdr:nvSpPr>
      <xdr:spPr>
        <a:xfrm>
          <a:off x="14389744"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153941</xdr:rowOff>
    </xdr:from>
    <xdr:ext cx="405111" cy="259045"/>
    <xdr:sp macro="" textlink="">
      <xdr:nvSpPr>
        <xdr:cNvPr id="631" name="n_3mainValue【学校施設】&#10;有形固定資産減価償却率">
          <a:extLst>
            <a:ext uri="{FF2B5EF4-FFF2-40B4-BE49-F238E27FC236}">
              <a16:creationId xmlns:a16="http://schemas.microsoft.com/office/drawing/2014/main" id="{00000000-0008-0000-0E00-000077020000}"/>
            </a:ext>
          </a:extLst>
        </xdr:cNvPr>
        <xdr:cNvSpPr txBox="1"/>
      </xdr:nvSpPr>
      <xdr:spPr>
        <a:xfrm>
          <a:off x="13500744" y="1112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5" name="【学校施設】&#10;一人当たり面積グラフ枠">
          <a:extLst>
            <a:ext uri="{FF2B5EF4-FFF2-40B4-BE49-F238E27FC236}">
              <a16:creationId xmlns:a16="http://schemas.microsoft.com/office/drawing/2014/main" id="{00000000-0008-0000-0E00-00008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657" name="【学校施設】&#10;一人当たり面積最小値テキスト">
          <a:extLst>
            <a:ext uri="{FF2B5EF4-FFF2-40B4-BE49-F238E27FC236}">
              <a16:creationId xmlns:a16="http://schemas.microsoft.com/office/drawing/2014/main" id="{00000000-0008-0000-0E00-000091020000}"/>
            </a:ext>
          </a:extLst>
        </xdr:cNvPr>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659" name="【学校施設】&#10;一人当たり面積最大値テキスト">
          <a:extLst>
            <a:ext uri="{FF2B5EF4-FFF2-40B4-BE49-F238E27FC236}">
              <a16:creationId xmlns:a16="http://schemas.microsoft.com/office/drawing/2014/main" id="{00000000-0008-0000-0E00-000093020000}"/>
            </a:ext>
          </a:extLst>
        </xdr:cNvPr>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43705</xdr:rowOff>
    </xdr:from>
    <xdr:ext cx="469744" cy="259045"/>
    <xdr:sp macro="" textlink="">
      <xdr:nvSpPr>
        <xdr:cNvPr id="661" name="【学校施設】&#10;一人当たり面積平均値テキスト">
          <a:extLst>
            <a:ext uri="{FF2B5EF4-FFF2-40B4-BE49-F238E27FC236}">
              <a16:creationId xmlns:a16="http://schemas.microsoft.com/office/drawing/2014/main" id="{00000000-0008-0000-0E00-000095020000}"/>
            </a:ext>
          </a:extLst>
        </xdr:cNvPr>
        <xdr:cNvSpPr txBox="1"/>
      </xdr:nvSpPr>
      <xdr:spPr>
        <a:xfrm>
          <a:off x="22199600" y="1015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46736</xdr:rowOff>
    </xdr:from>
    <xdr:to>
      <xdr:col>116</xdr:col>
      <xdr:colOff>114300</xdr:colOff>
      <xdr:row>60</xdr:row>
      <xdr:rowOff>148336</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22110700" y="103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25163</xdr:rowOff>
    </xdr:from>
    <xdr:ext cx="469744" cy="259045"/>
    <xdr:sp macro="" textlink="">
      <xdr:nvSpPr>
        <xdr:cNvPr id="673" name="【学校施設】&#10;一人当たり面積該当値テキスト">
          <a:extLst>
            <a:ext uri="{FF2B5EF4-FFF2-40B4-BE49-F238E27FC236}">
              <a16:creationId xmlns:a16="http://schemas.microsoft.com/office/drawing/2014/main" id="{00000000-0008-0000-0E00-0000A1020000}"/>
            </a:ext>
          </a:extLst>
        </xdr:cNvPr>
        <xdr:cNvSpPr txBox="1"/>
      </xdr:nvSpPr>
      <xdr:spPr>
        <a:xfrm>
          <a:off x="22199600" y="103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59690</xdr:rowOff>
    </xdr:from>
    <xdr:to>
      <xdr:col>112</xdr:col>
      <xdr:colOff>38100</xdr:colOff>
      <xdr:row>60</xdr:row>
      <xdr:rowOff>161290</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21272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97536</xdr:rowOff>
    </xdr:from>
    <xdr:to>
      <xdr:col>116</xdr:col>
      <xdr:colOff>63500</xdr:colOff>
      <xdr:row>60</xdr:row>
      <xdr:rowOff>110490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flipV="1">
          <a:off x="21323300" y="10384536"/>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77216</xdr:rowOff>
    </xdr:from>
    <xdr:to>
      <xdr:col>107</xdr:col>
      <xdr:colOff>101600</xdr:colOff>
      <xdr:row>61</xdr:row>
      <xdr:rowOff>7366</xdr:rowOff>
    </xdr:to>
    <xdr:sp macro="" textlink="">
      <xdr:nvSpPr>
        <xdr:cNvPr id="676" name="楕円 675">
          <a:extLst>
            <a:ext uri="{FF2B5EF4-FFF2-40B4-BE49-F238E27FC236}">
              <a16:creationId xmlns:a16="http://schemas.microsoft.com/office/drawing/2014/main" id="{00000000-0008-0000-0E00-0000A4020000}"/>
            </a:ext>
          </a:extLst>
        </xdr:cNvPr>
        <xdr:cNvSpPr/>
      </xdr:nvSpPr>
      <xdr:spPr>
        <a:xfrm>
          <a:off x="20383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110490</xdr:rowOff>
    </xdr:from>
    <xdr:to>
      <xdr:col>111</xdr:col>
      <xdr:colOff>177800</xdr:colOff>
      <xdr:row>60</xdr:row>
      <xdr:rowOff>128016</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flipV="1">
          <a:off x="20434300" y="1039749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96266</xdr:rowOff>
    </xdr:from>
    <xdr:to>
      <xdr:col>102</xdr:col>
      <xdr:colOff>165100</xdr:colOff>
      <xdr:row>61</xdr:row>
      <xdr:rowOff>26416</xdr:rowOff>
    </xdr:to>
    <xdr:sp macro="" textlink="">
      <xdr:nvSpPr>
        <xdr:cNvPr id="678" name="楕円 677">
          <a:extLst>
            <a:ext uri="{FF2B5EF4-FFF2-40B4-BE49-F238E27FC236}">
              <a16:creationId xmlns:a16="http://schemas.microsoft.com/office/drawing/2014/main" id="{00000000-0008-0000-0E00-0000A6020000}"/>
            </a:ext>
          </a:extLst>
        </xdr:cNvPr>
        <xdr:cNvSpPr/>
      </xdr:nvSpPr>
      <xdr:spPr>
        <a:xfrm>
          <a:off x="19494500" y="1038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128016</xdr:rowOff>
    </xdr:from>
    <xdr:to>
      <xdr:col>107</xdr:col>
      <xdr:colOff>50800</xdr:colOff>
      <xdr:row>60</xdr:row>
      <xdr:rowOff>147066</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flipV="1">
          <a:off x="19545300" y="1041501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680" name="n_1aveValue【学校施設】&#10;一人当たり面積">
          <a:extLst>
            <a:ext uri="{FF2B5EF4-FFF2-40B4-BE49-F238E27FC236}">
              <a16:creationId xmlns:a16="http://schemas.microsoft.com/office/drawing/2014/main" id="{00000000-0008-0000-0E00-0000A8020000}"/>
            </a:ext>
          </a:extLst>
        </xdr:cNvPr>
        <xdr:cNvSpPr txBox="1"/>
      </xdr:nvSpPr>
      <xdr:spPr>
        <a:xfrm>
          <a:off x="210757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681" name="n_2aveValue【学校施設】&#10;一人当たり面積">
          <a:extLst>
            <a:ext uri="{FF2B5EF4-FFF2-40B4-BE49-F238E27FC236}">
              <a16:creationId xmlns:a16="http://schemas.microsoft.com/office/drawing/2014/main" id="{00000000-0008-0000-0E00-0000A9020000}"/>
            </a:ext>
          </a:extLst>
        </xdr:cNvPr>
        <xdr:cNvSpPr txBox="1"/>
      </xdr:nvSpPr>
      <xdr:spPr>
        <a:xfrm>
          <a:off x="20199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682" name="n_3aveValue【学校施設】&#10;一人当たり面積">
          <a:extLst>
            <a:ext uri="{FF2B5EF4-FFF2-40B4-BE49-F238E27FC236}">
              <a16:creationId xmlns:a16="http://schemas.microsoft.com/office/drawing/2014/main" id="{00000000-0008-0000-0E00-0000AA020000}"/>
            </a:ext>
          </a:extLst>
        </xdr:cNvPr>
        <xdr:cNvSpPr txBox="1"/>
      </xdr:nvSpPr>
      <xdr:spPr>
        <a:xfrm>
          <a:off x="1931042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683" name="n_4aveValue【学校施設】&#10;一人当たり面積">
          <a:extLst>
            <a:ext uri="{FF2B5EF4-FFF2-40B4-BE49-F238E27FC236}">
              <a16:creationId xmlns:a16="http://schemas.microsoft.com/office/drawing/2014/main" id="{00000000-0008-0000-0E00-0000AB020000}"/>
            </a:ext>
          </a:extLst>
        </xdr:cNvPr>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152417</xdr:rowOff>
    </xdr:from>
    <xdr:ext cx="469744" cy="259045"/>
    <xdr:sp macro="" textlink="">
      <xdr:nvSpPr>
        <xdr:cNvPr id="684" name="n_1mainValue【学校施設】&#10;一人当たり面積">
          <a:extLst>
            <a:ext uri="{FF2B5EF4-FFF2-40B4-BE49-F238E27FC236}">
              <a16:creationId xmlns:a16="http://schemas.microsoft.com/office/drawing/2014/main" id="{00000000-0008-0000-0E00-0000AC020000}"/>
            </a:ext>
          </a:extLst>
        </xdr:cNvPr>
        <xdr:cNvSpPr txBox="1"/>
      </xdr:nvSpPr>
      <xdr:spPr>
        <a:xfrm>
          <a:off x="21075727" y="1043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169943</xdr:rowOff>
    </xdr:from>
    <xdr:ext cx="469744" cy="259045"/>
    <xdr:sp macro="" textlink="">
      <xdr:nvSpPr>
        <xdr:cNvPr id="685" name="n_2mainValue【学校施設】&#10;一人当たり面積">
          <a:extLst>
            <a:ext uri="{FF2B5EF4-FFF2-40B4-BE49-F238E27FC236}">
              <a16:creationId xmlns:a16="http://schemas.microsoft.com/office/drawing/2014/main" id="{00000000-0008-0000-0E00-0000AD020000}"/>
            </a:ext>
          </a:extLst>
        </xdr:cNvPr>
        <xdr:cNvSpPr txBox="1"/>
      </xdr:nvSpPr>
      <xdr:spPr>
        <a:xfrm>
          <a:off x="20199427" y="1045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17543</xdr:rowOff>
    </xdr:from>
    <xdr:ext cx="469744" cy="259045"/>
    <xdr:sp macro="" textlink="">
      <xdr:nvSpPr>
        <xdr:cNvPr id="686" name="n_3mainValue【学校施設】&#10;一人当たり面積">
          <a:extLst>
            <a:ext uri="{FF2B5EF4-FFF2-40B4-BE49-F238E27FC236}">
              <a16:creationId xmlns:a16="http://schemas.microsoft.com/office/drawing/2014/main" id="{00000000-0008-0000-0E00-0000AE020000}"/>
            </a:ext>
          </a:extLst>
        </xdr:cNvPr>
        <xdr:cNvSpPr txBox="1"/>
      </xdr:nvSpPr>
      <xdr:spPr>
        <a:xfrm>
          <a:off x="19310427" y="1047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1" name="【児童館】&#10;有形固定資産減価償却率グラフ枠">
          <a:extLst>
            <a:ext uri="{FF2B5EF4-FFF2-40B4-BE49-F238E27FC236}">
              <a16:creationId xmlns:a16="http://schemas.microsoft.com/office/drawing/2014/main" id="{00000000-0008-0000-0E00-0000C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13" name="【児童館】&#10;有形固定資産減価償却率最小値テキスト">
          <a:extLst>
            <a:ext uri="{FF2B5EF4-FFF2-40B4-BE49-F238E27FC236}">
              <a16:creationId xmlns:a16="http://schemas.microsoft.com/office/drawing/2014/main" id="{00000000-0008-0000-0E00-0000C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715" name="【児童館】&#10;有形固定資産減価償却率最大値テキスト">
          <a:extLst>
            <a:ext uri="{FF2B5EF4-FFF2-40B4-BE49-F238E27FC236}">
              <a16:creationId xmlns:a16="http://schemas.microsoft.com/office/drawing/2014/main" id="{00000000-0008-0000-0E00-0000CB020000}"/>
            </a:ext>
          </a:extLst>
        </xdr:cNvPr>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717" name="【児童館】&#10;有形固定資産減価償却率平均値テキスト">
          <a:extLst>
            <a:ext uri="{FF2B5EF4-FFF2-40B4-BE49-F238E27FC236}">
              <a16:creationId xmlns:a16="http://schemas.microsoft.com/office/drawing/2014/main" id="{00000000-0008-0000-0E00-0000CD020000}"/>
            </a:ext>
          </a:extLst>
        </xdr:cNvPr>
        <xdr:cNvSpPr txBox="1"/>
      </xdr:nvSpPr>
      <xdr:spPr>
        <a:xfrm>
          <a:off x="16357600" y="1380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719" name="フローチャート: 判断 718">
          <a:extLst>
            <a:ext uri="{FF2B5EF4-FFF2-40B4-BE49-F238E27FC236}">
              <a16:creationId xmlns:a16="http://schemas.microsoft.com/office/drawing/2014/main" id="{00000000-0008-0000-0E00-0000CF020000}"/>
            </a:ext>
          </a:extLst>
        </xdr:cNvPr>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20" name="フローチャート: 判断 719">
          <a:extLst>
            <a:ext uri="{FF2B5EF4-FFF2-40B4-BE49-F238E27FC236}">
              <a16:creationId xmlns:a16="http://schemas.microsoft.com/office/drawing/2014/main" id="{00000000-0008-0000-0E00-0000D002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721" name="フローチャート: 判断 720">
          <a:extLst>
            <a:ext uri="{FF2B5EF4-FFF2-40B4-BE49-F238E27FC236}">
              <a16:creationId xmlns:a16="http://schemas.microsoft.com/office/drawing/2014/main" id="{00000000-0008-0000-0E00-0000D1020000}"/>
            </a:ext>
          </a:extLst>
        </xdr:cNvPr>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722" name="フローチャート: 判断 721">
          <a:extLst>
            <a:ext uri="{FF2B5EF4-FFF2-40B4-BE49-F238E27FC236}">
              <a16:creationId xmlns:a16="http://schemas.microsoft.com/office/drawing/2014/main" id="{00000000-0008-0000-0E00-0000D2020000}"/>
            </a:ext>
          </a:extLst>
        </xdr:cNvPr>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62687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109419</xdr:rowOff>
    </xdr:from>
    <xdr:ext cx="405111" cy="259045"/>
    <xdr:sp macro="" textlink="">
      <xdr:nvSpPr>
        <xdr:cNvPr id="729" name="【児童館】&#10;有形固定資産減価償却率該当値テキスト">
          <a:extLst>
            <a:ext uri="{FF2B5EF4-FFF2-40B4-BE49-F238E27FC236}">
              <a16:creationId xmlns:a16="http://schemas.microsoft.com/office/drawing/2014/main" id="{00000000-0008-0000-0E00-0000D9020000}"/>
            </a:ext>
          </a:extLst>
        </xdr:cNvPr>
        <xdr:cNvSpPr txBox="1"/>
      </xdr:nvSpPr>
      <xdr:spPr>
        <a:xfrm>
          <a:off x="16357600" y="1416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62412</xdr:rowOff>
    </xdr:from>
    <xdr:to>
      <xdr:col>81</xdr:col>
      <xdr:colOff>101600</xdr:colOff>
      <xdr:row>82</xdr:row>
      <xdr:rowOff>164012</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5430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113212</xdr:rowOff>
    </xdr:from>
    <xdr:to>
      <xdr:col>85</xdr:col>
      <xdr:colOff>127000</xdr:colOff>
      <xdr:row>83</xdr:row>
      <xdr:rowOff>10342</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5481300" y="1417211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166914</xdr:rowOff>
    </xdr:from>
    <xdr:to>
      <xdr:col>76</xdr:col>
      <xdr:colOff>165100</xdr:colOff>
      <xdr:row>82</xdr:row>
      <xdr:rowOff>97064</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14541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46264</xdr:rowOff>
    </xdr:from>
    <xdr:to>
      <xdr:col>81</xdr:col>
      <xdr:colOff>50800</xdr:colOff>
      <xdr:row>82</xdr:row>
      <xdr:rowOff>113212</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4592300" y="1410516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119562</xdr:rowOff>
    </xdr:from>
    <xdr:to>
      <xdr:col>72</xdr:col>
      <xdr:colOff>38100</xdr:colOff>
      <xdr:row>82</xdr:row>
      <xdr:rowOff>49712</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13652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170362</xdr:rowOff>
    </xdr:from>
    <xdr:to>
      <xdr:col>76</xdr:col>
      <xdr:colOff>114300</xdr:colOff>
      <xdr:row>82</xdr:row>
      <xdr:rowOff>46264</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3703300" y="1405781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736" name="n_1aveValue【児童館】&#10;有形固定資産減価償却率">
          <a:extLst>
            <a:ext uri="{FF2B5EF4-FFF2-40B4-BE49-F238E27FC236}">
              <a16:creationId xmlns:a16="http://schemas.microsoft.com/office/drawing/2014/main" id="{00000000-0008-0000-0E00-0000E0020000}"/>
            </a:ext>
          </a:extLst>
        </xdr:cNvPr>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737" name="n_2aveValue【児童館】&#10;有形固定資産減価償却率">
          <a:extLst>
            <a:ext uri="{FF2B5EF4-FFF2-40B4-BE49-F238E27FC236}">
              <a16:creationId xmlns:a16="http://schemas.microsoft.com/office/drawing/2014/main" id="{00000000-0008-0000-0E00-0000E1020000}"/>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738" name="n_3aveValue【児童館】&#10;有形固定資産減価償却率">
          <a:extLst>
            <a:ext uri="{FF2B5EF4-FFF2-40B4-BE49-F238E27FC236}">
              <a16:creationId xmlns:a16="http://schemas.microsoft.com/office/drawing/2014/main" id="{00000000-0008-0000-0E00-0000E2020000}"/>
            </a:ext>
          </a:extLst>
        </xdr:cNvPr>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739" name="n_4aveValue【児童館】&#10;有形固定資産減価償却率">
          <a:extLst>
            <a:ext uri="{FF2B5EF4-FFF2-40B4-BE49-F238E27FC236}">
              <a16:creationId xmlns:a16="http://schemas.microsoft.com/office/drawing/2014/main" id="{00000000-0008-0000-0E00-0000E3020000}"/>
            </a:ext>
          </a:extLst>
        </xdr:cNvPr>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155139</xdr:rowOff>
    </xdr:from>
    <xdr:ext cx="405111" cy="259045"/>
    <xdr:sp macro="" textlink="">
      <xdr:nvSpPr>
        <xdr:cNvPr id="740" name="n_1mainValue【児童館】&#10;有形固定資産減価償却率">
          <a:extLst>
            <a:ext uri="{FF2B5EF4-FFF2-40B4-BE49-F238E27FC236}">
              <a16:creationId xmlns:a16="http://schemas.microsoft.com/office/drawing/2014/main" id="{00000000-0008-0000-0E00-0000E4020000}"/>
            </a:ext>
          </a:extLst>
        </xdr:cNvPr>
        <xdr:cNvSpPr txBox="1"/>
      </xdr:nvSpPr>
      <xdr:spPr>
        <a:xfrm>
          <a:off x="152660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88191</xdr:rowOff>
    </xdr:from>
    <xdr:ext cx="405111" cy="259045"/>
    <xdr:sp macro="" textlink="">
      <xdr:nvSpPr>
        <xdr:cNvPr id="741" name="n_2mainValue【児童館】&#10;有形固定資産減価償却率">
          <a:extLst>
            <a:ext uri="{FF2B5EF4-FFF2-40B4-BE49-F238E27FC236}">
              <a16:creationId xmlns:a16="http://schemas.microsoft.com/office/drawing/2014/main" id="{00000000-0008-0000-0E00-0000E5020000}"/>
            </a:ext>
          </a:extLst>
        </xdr:cNvPr>
        <xdr:cNvSpPr txBox="1"/>
      </xdr:nvSpPr>
      <xdr:spPr>
        <a:xfrm>
          <a:off x="143897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40839</xdr:rowOff>
    </xdr:from>
    <xdr:ext cx="405111" cy="259045"/>
    <xdr:sp macro="" textlink="">
      <xdr:nvSpPr>
        <xdr:cNvPr id="742" name="n_3mainValue【児童館】&#10;有形固定資産減価償却率">
          <a:extLst>
            <a:ext uri="{FF2B5EF4-FFF2-40B4-BE49-F238E27FC236}">
              <a16:creationId xmlns:a16="http://schemas.microsoft.com/office/drawing/2014/main" id="{00000000-0008-0000-0E00-0000E6020000}"/>
            </a:ext>
          </a:extLst>
        </xdr:cNvPr>
        <xdr:cNvSpPr txBox="1"/>
      </xdr:nvSpPr>
      <xdr:spPr>
        <a:xfrm>
          <a:off x="13500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3" name="【児童館】&#10;一人当たり面積グラフ枠">
          <a:extLst>
            <a:ext uri="{FF2B5EF4-FFF2-40B4-BE49-F238E27FC236}">
              <a16:creationId xmlns:a16="http://schemas.microsoft.com/office/drawing/2014/main" id="{00000000-0008-0000-0E00-0000F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65" name="【児童館】&#10;一人当たり面積最小値テキスト">
          <a:extLst>
            <a:ext uri="{FF2B5EF4-FFF2-40B4-BE49-F238E27FC236}">
              <a16:creationId xmlns:a16="http://schemas.microsoft.com/office/drawing/2014/main" id="{00000000-0008-0000-0E00-0000FD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767" name="【児童館】&#10;一人当たり面積最大値テキスト">
          <a:extLst>
            <a:ext uri="{FF2B5EF4-FFF2-40B4-BE49-F238E27FC236}">
              <a16:creationId xmlns:a16="http://schemas.microsoft.com/office/drawing/2014/main" id="{00000000-0008-0000-0E00-0000FF020000}"/>
            </a:ext>
          </a:extLst>
        </xdr:cNvPr>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170197</xdr:rowOff>
    </xdr:from>
    <xdr:ext cx="469744" cy="259045"/>
    <xdr:sp macro="" textlink="">
      <xdr:nvSpPr>
        <xdr:cNvPr id="769" name="【児童館】&#10;一人当たり面積平均値テキスト">
          <a:extLst>
            <a:ext uri="{FF2B5EF4-FFF2-40B4-BE49-F238E27FC236}">
              <a16:creationId xmlns:a16="http://schemas.microsoft.com/office/drawing/2014/main" id="{00000000-0008-0000-0E00-000001030000}"/>
            </a:ext>
          </a:extLst>
        </xdr:cNvPr>
        <xdr:cNvSpPr txBox="1"/>
      </xdr:nvSpPr>
      <xdr:spPr>
        <a:xfrm>
          <a:off x="22199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22110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144542</xdr:rowOff>
    </xdr:from>
    <xdr:ext cx="469744" cy="259045"/>
    <xdr:sp macro="" textlink="">
      <xdr:nvSpPr>
        <xdr:cNvPr id="781" name="【児童館】&#10;一人当たり面積該当値テキスト">
          <a:extLst>
            <a:ext uri="{FF2B5EF4-FFF2-40B4-BE49-F238E27FC236}">
              <a16:creationId xmlns:a16="http://schemas.microsoft.com/office/drawing/2014/main" id="{00000000-0008-0000-0E00-00000D030000}"/>
            </a:ext>
          </a:extLst>
        </xdr:cNvPr>
        <xdr:cNvSpPr txBox="1"/>
      </xdr:nvSpPr>
      <xdr:spPr>
        <a:xfrm>
          <a:off x="221996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108965</xdr:rowOff>
    </xdr:from>
    <xdr:to>
      <xdr:col>116</xdr:col>
      <xdr:colOff>63500</xdr:colOff>
      <xdr:row>85</xdr:row>
      <xdr:rowOff>108965</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21323300" y="1468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58165</xdr:rowOff>
    </xdr:from>
    <xdr:to>
      <xdr:col>107</xdr:col>
      <xdr:colOff>101600</xdr:colOff>
      <xdr:row>85</xdr:row>
      <xdr:rowOff>159765</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20383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108965</xdr:rowOff>
    </xdr:from>
    <xdr:to>
      <xdr:col>111</xdr:col>
      <xdr:colOff>177800</xdr:colOff>
      <xdr:row>85</xdr:row>
      <xdr:rowOff>108965</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20434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62737</xdr:rowOff>
    </xdr:from>
    <xdr:to>
      <xdr:col>102</xdr:col>
      <xdr:colOff>165100</xdr:colOff>
      <xdr:row>85</xdr:row>
      <xdr:rowOff>164337</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9494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108965</xdr:rowOff>
    </xdr:from>
    <xdr:to>
      <xdr:col>107</xdr:col>
      <xdr:colOff>50800</xdr:colOff>
      <xdr:row>85</xdr:row>
      <xdr:rowOff>113537</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flipV="1">
          <a:off x="19545300" y="14682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788" name="n_1aveValue【児童館】&#10;一人当たり面積">
          <a:extLst>
            <a:ext uri="{FF2B5EF4-FFF2-40B4-BE49-F238E27FC236}">
              <a16:creationId xmlns:a16="http://schemas.microsoft.com/office/drawing/2014/main" id="{00000000-0008-0000-0E00-000014030000}"/>
            </a:ext>
          </a:extLst>
        </xdr:cNvPr>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89" name="n_2aveValue【児童館】&#10;一人当たり面積">
          <a:extLst>
            <a:ext uri="{FF2B5EF4-FFF2-40B4-BE49-F238E27FC236}">
              <a16:creationId xmlns:a16="http://schemas.microsoft.com/office/drawing/2014/main" id="{00000000-0008-0000-0E00-000015030000}"/>
            </a:ext>
          </a:extLst>
        </xdr:cNvPr>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790" name="n_3aveValue【児童館】&#10;一人当たり面積">
          <a:extLst>
            <a:ext uri="{FF2B5EF4-FFF2-40B4-BE49-F238E27FC236}">
              <a16:creationId xmlns:a16="http://schemas.microsoft.com/office/drawing/2014/main" id="{00000000-0008-0000-0E00-000016030000}"/>
            </a:ext>
          </a:extLst>
        </xdr:cNvPr>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791" name="n_4aveValue【児童館】&#10;一人当たり面積">
          <a:extLst>
            <a:ext uri="{FF2B5EF4-FFF2-40B4-BE49-F238E27FC236}">
              <a16:creationId xmlns:a16="http://schemas.microsoft.com/office/drawing/2014/main" id="{00000000-0008-0000-0E00-000017030000}"/>
            </a:ext>
          </a:extLst>
        </xdr:cNvPr>
        <xdr:cNvSpPr txBox="1"/>
      </xdr:nvSpPr>
      <xdr:spPr>
        <a:xfrm>
          <a:off x="18421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792" name="n_1mainValue【児童館】&#10;一人当たり面積">
          <a:extLst>
            <a:ext uri="{FF2B5EF4-FFF2-40B4-BE49-F238E27FC236}">
              <a16:creationId xmlns:a16="http://schemas.microsoft.com/office/drawing/2014/main" id="{00000000-0008-0000-0E00-000018030000}"/>
            </a:ext>
          </a:extLst>
        </xdr:cNvPr>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150892</xdr:rowOff>
    </xdr:from>
    <xdr:ext cx="469744" cy="259045"/>
    <xdr:sp macro="" textlink="">
      <xdr:nvSpPr>
        <xdr:cNvPr id="793" name="n_2mainValue【児童館】&#10;一人当たり面積">
          <a:extLst>
            <a:ext uri="{FF2B5EF4-FFF2-40B4-BE49-F238E27FC236}">
              <a16:creationId xmlns:a16="http://schemas.microsoft.com/office/drawing/2014/main" id="{00000000-0008-0000-0E00-000019030000}"/>
            </a:ext>
          </a:extLst>
        </xdr:cNvPr>
        <xdr:cNvSpPr txBox="1"/>
      </xdr:nvSpPr>
      <xdr:spPr>
        <a:xfrm>
          <a:off x="20199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155464</xdr:rowOff>
    </xdr:from>
    <xdr:ext cx="469744" cy="259045"/>
    <xdr:sp macro="" textlink="">
      <xdr:nvSpPr>
        <xdr:cNvPr id="794" name="n_3mainValue【児童館】&#10;一人当たり面積">
          <a:extLst>
            <a:ext uri="{FF2B5EF4-FFF2-40B4-BE49-F238E27FC236}">
              <a16:creationId xmlns:a16="http://schemas.microsoft.com/office/drawing/2014/main" id="{00000000-0008-0000-0E00-00001A030000}"/>
            </a:ext>
          </a:extLst>
        </xdr:cNvPr>
        <xdr:cNvSpPr txBox="1"/>
      </xdr:nvSpPr>
      <xdr:spPr>
        <a:xfrm>
          <a:off x="19310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6" name="【公民館】&#10;有形固定資産減価償却率グラフ枠">
          <a:extLst>
            <a:ext uri="{FF2B5EF4-FFF2-40B4-BE49-F238E27FC236}">
              <a16:creationId xmlns:a16="http://schemas.microsoft.com/office/drawing/2014/main" id="{00000000-0008-0000-0E00-00003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818" name="【公民館】&#10;有形固定資産減価償却率最小値テキスト">
          <a:extLst>
            <a:ext uri="{FF2B5EF4-FFF2-40B4-BE49-F238E27FC236}">
              <a16:creationId xmlns:a16="http://schemas.microsoft.com/office/drawing/2014/main" id="{00000000-0008-0000-0E00-000032030000}"/>
            </a:ext>
          </a:extLst>
        </xdr:cNvPr>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820" name="【公民館】&#10;有形固定資産減価償却率最大値テキスト">
          <a:extLst>
            <a:ext uri="{FF2B5EF4-FFF2-40B4-BE49-F238E27FC236}">
              <a16:creationId xmlns:a16="http://schemas.microsoft.com/office/drawing/2014/main" id="{00000000-0008-0000-0E00-000034030000}"/>
            </a:ext>
          </a:extLst>
        </xdr:cNvPr>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822" name="【公民館】&#10;有形固定資産減価償却率平均値テキスト">
          <a:extLst>
            <a:ext uri="{FF2B5EF4-FFF2-40B4-BE49-F238E27FC236}">
              <a16:creationId xmlns:a16="http://schemas.microsoft.com/office/drawing/2014/main" id="{00000000-0008-0000-0E00-000036030000}"/>
            </a:ext>
          </a:extLst>
        </xdr:cNvPr>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4826</xdr:rowOff>
    </xdr:from>
    <xdr:to>
      <xdr:col>85</xdr:col>
      <xdr:colOff>177800</xdr:colOff>
      <xdr:row>105</xdr:row>
      <xdr:rowOff>106426</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162687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154703</xdr:rowOff>
    </xdr:from>
    <xdr:ext cx="405111" cy="259045"/>
    <xdr:sp macro="" textlink="">
      <xdr:nvSpPr>
        <xdr:cNvPr id="834" name="【公民館】&#10;有形固定資産減価償却率該当値テキスト">
          <a:extLst>
            <a:ext uri="{FF2B5EF4-FFF2-40B4-BE49-F238E27FC236}">
              <a16:creationId xmlns:a16="http://schemas.microsoft.com/office/drawing/2014/main" id="{00000000-0008-0000-0E00-000042030000}"/>
            </a:ext>
          </a:extLst>
        </xdr:cNvPr>
        <xdr:cNvSpPr txBox="1"/>
      </xdr:nvSpPr>
      <xdr:spPr>
        <a:xfrm>
          <a:off x="16357600" y="1798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141987</xdr:rowOff>
    </xdr:from>
    <xdr:to>
      <xdr:col>81</xdr:col>
      <xdr:colOff>101600</xdr:colOff>
      <xdr:row>105</xdr:row>
      <xdr:rowOff>72137</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15430500"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21337</xdr:rowOff>
    </xdr:from>
    <xdr:to>
      <xdr:col>85</xdr:col>
      <xdr:colOff>127000</xdr:colOff>
      <xdr:row>105</xdr:row>
      <xdr:rowOff>55626</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15481300" y="18023587"/>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114554</xdr:rowOff>
    </xdr:from>
    <xdr:to>
      <xdr:col>76</xdr:col>
      <xdr:colOff>165100</xdr:colOff>
      <xdr:row>105</xdr:row>
      <xdr:rowOff>44704</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4541500" y="179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165354</xdr:rowOff>
    </xdr:from>
    <xdr:to>
      <xdr:col>81</xdr:col>
      <xdr:colOff>50800</xdr:colOff>
      <xdr:row>105</xdr:row>
      <xdr:rowOff>21337</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a:off x="14592300" y="1799615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96265</xdr:rowOff>
    </xdr:from>
    <xdr:to>
      <xdr:col>72</xdr:col>
      <xdr:colOff>38100</xdr:colOff>
      <xdr:row>105</xdr:row>
      <xdr:rowOff>26415</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13652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147065</xdr:rowOff>
    </xdr:from>
    <xdr:to>
      <xdr:col>76</xdr:col>
      <xdr:colOff>114300</xdr:colOff>
      <xdr:row>104</xdr:row>
      <xdr:rowOff>165354</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a:off x="13703300" y="1797786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841" name="n_1aveValue【公民館】&#10;有形固定資産減価償却率">
          <a:extLst>
            <a:ext uri="{FF2B5EF4-FFF2-40B4-BE49-F238E27FC236}">
              <a16:creationId xmlns:a16="http://schemas.microsoft.com/office/drawing/2014/main" id="{00000000-0008-0000-0E00-000049030000}"/>
            </a:ext>
          </a:extLst>
        </xdr:cNvPr>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842" name="n_2aveValue【公民館】&#10;有形固定資産減価償却率">
          <a:extLst>
            <a:ext uri="{FF2B5EF4-FFF2-40B4-BE49-F238E27FC236}">
              <a16:creationId xmlns:a16="http://schemas.microsoft.com/office/drawing/2014/main" id="{00000000-0008-0000-0E00-00004A030000}"/>
            </a:ext>
          </a:extLst>
        </xdr:cNvPr>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843" name="n_3aveValue【公民館】&#10;有形固定資産減価償却率">
          <a:extLst>
            <a:ext uri="{FF2B5EF4-FFF2-40B4-BE49-F238E27FC236}">
              <a16:creationId xmlns:a16="http://schemas.microsoft.com/office/drawing/2014/main" id="{00000000-0008-0000-0E00-00004B030000}"/>
            </a:ext>
          </a:extLst>
        </xdr:cNvPr>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844" name="n_4aveValue【公民館】&#10;有形固定資産減価償却率">
          <a:extLst>
            <a:ext uri="{FF2B5EF4-FFF2-40B4-BE49-F238E27FC236}">
              <a16:creationId xmlns:a16="http://schemas.microsoft.com/office/drawing/2014/main" id="{00000000-0008-0000-0E00-00004C030000}"/>
            </a:ext>
          </a:extLst>
        </xdr:cNvPr>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63264</xdr:rowOff>
    </xdr:from>
    <xdr:ext cx="405111" cy="259045"/>
    <xdr:sp macro="" textlink="">
      <xdr:nvSpPr>
        <xdr:cNvPr id="845" name="n_1mainValue【公民館】&#10;有形固定資産減価償却率">
          <a:extLst>
            <a:ext uri="{FF2B5EF4-FFF2-40B4-BE49-F238E27FC236}">
              <a16:creationId xmlns:a16="http://schemas.microsoft.com/office/drawing/2014/main" id="{00000000-0008-0000-0E00-00004D030000}"/>
            </a:ext>
          </a:extLst>
        </xdr:cNvPr>
        <xdr:cNvSpPr txBox="1"/>
      </xdr:nvSpPr>
      <xdr:spPr>
        <a:xfrm>
          <a:off x="15266044" y="180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35831</xdr:rowOff>
    </xdr:from>
    <xdr:ext cx="405111" cy="259045"/>
    <xdr:sp macro="" textlink="">
      <xdr:nvSpPr>
        <xdr:cNvPr id="846" name="n_2mainValue【公民館】&#10;有形固定資産減価償却率">
          <a:extLst>
            <a:ext uri="{FF2B5EF4-FFF2-40B4-BE49-F238E27FC236}">
              <a16:creationId xmlns:a16="http://schemas.microsoft.com/office/drawing/2014/main" id="{00000000-0008-0000-0E00-00004E030000}"/>
            </a:ext>
          </a:extLst>
        </xdr:cNvPr>
        <xdr:cNvSpPr txBox="1"/>
      </xdr:nvSpPr>
      <xdr:spPr>
        <a:xfrm>
          <a:off x="14389744" y="1803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17542</xdr:rowOff>
    </xdr:from>
    <xdr:ext cx="405111" cy="259045"/>
    <xdr:sp macro="" textlink="">
      <xdr:nvSpPr>
        <xdr:cNvPr id="847" name="n_3mainValue【公民館】&#10;有形固定資産減価償却率">
          <a:extLst>
            <a:ext uri="{FF2B5EF4-FFF2-40B4-BE49-F238E27FC236}">
              <a16:creationId xmlns:a16="http://schemas.microsoft.com/office/drawing/2014/main" id="{00000000-0008-0000-0E00-00004F030000}"/>
            </a:ext>
          </a:extLst>
        </xdr:cNvPr>
        <xdr:cNvSpPr txBox="1"/>
      </xdr:nvSpPr>
      <xdr:spPr>
        <a:xfrm>
          <a:off x="13500744" y="180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a:extLst>
            <a:ext uri="{FF2B5EF4-FFF2-40B4-BE49-F238E27FC236}">
              <a16:creationId xmlns:a16="http://schemas.microsoft.com/office/drawing/2014/main" id="{00000000-0008-0000-0E00-00005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1" name="テキスト ボックス 860">
          <a:extLst>
            <a:ext uri="{FF2B5EF4-FFF2-40B4-BE49-F238E27FC236}">
              <a16:creationId xmlns:a16="http://schemas.microsoft.com/office/drawing/2014/main" id="{00000000-0008-0000-0E00-00005D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2" name="直線コネクタ 861">
          <a:extLst>
            <a:ext uri="{FF2B5EF4-FFF2-40B4-BE49-F238E27FC236}">
              <a16:creationId xmlns:a16="http://schemas.microsoft.com/office/drawing/2014/main" id="{00000000-0008-0000-0E00-00005E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3" name="テキスト ボックス 862">
          <a:extLst>
            <a:ext uri="{FF2B5EF4-FFF2-40B4-BE49-F238E27FC236}">
              <a16:creationId xmlns:a16="http://schemas.microsoft.com/office/drawing/2014/main" id="{00000000-0008-0000-0E00-00005F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4" name="直線コネクタ 863">
          <a:extLst>
            <a:ext uri="{FF2B5EF4-FFF2-40B4-BE49-F238E27FC236}">
              <a16:creationId xmlns:a16="http://schemas.microsoft.com/office/drawing/2014/main" id="{00000000-0008-0000-0E00-000060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5" name="テキスト ボックス 864">
          <a:extLst>
            <a:ext uri="{FF2B5EF4-FFF2-40B4-BE49-F238E27FC236}">
              <a16:creationId xmlns:a16="http://schemas.microsoft.com/office/drawing/2014/main" id="{00000000-0008-0000-0E00-000061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6" name="直線コネクタ 865">
          <a:extLst>
            <a:ext uri="{FF2B5EF4-FFF2-40B4-BE49-F238E27FC236}">
              <a16:creationId xmlns:a16="http://schemas.microsoft.com/office/drawing/2014/main" id="{00000000-0008-0000-0E00-00006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7" name="テキスト ボックス 866">
          <a:extLst>
            <a:ext uri="{FF2B5EF4-FFF2-40B4-BE49-F238E27FC236}">
              <a16:creationId xmlns:a16="http://schemas.microsoft.com/office/drawing/2014/main" id="{00000000-0008-0000-0E00-00006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8" name="【公民館】&#10;一人当たり面積グラフ枠">
          <a:extLst>
            <a:ext uri="{FF2B5EF4-FFF2-40B4-BE49-F238E27FC236}">
              <a16:creationId xmlns:a16="http://schemas.microsoft.com/office/drawing/2014/main" id="{00000000-0008-0000-0E00-00006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869" name="直線コネクタ 868">
          <a:extLst>
            <a:ext uri="{FF2B5EF4-FFF2-40B4-BE49-F238E27FC236}">
              <a16:creationId xmlns:a16="http://schemas.microsoft.com/office/drawing/2014/main" id="{00000000-0008-0000-0E00-000065030000}"/>
            </a:ext>
          </a:extLst>
        </xdr:cNvPr>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70" name="【公民館】&#10;一人当たり面積最小値テキスト">
          <a:extLst>
            <a:ext uri="{FF2B5EF4-FFF2-40B4-BE49-F238E27FC236}">
              <a16:creationId xmlns:a16="http://schemas.microsoft.com/office/drawing/2014/main" id="{00000000-0008-0000-0E00-00006603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71" name="直線コネクタ 870">
          <a:extLst>
            <a:ext uri="{FF2B5EF4-FFF2-40B4-BE49-F238E27FC236}">
              <a16:creationId xmlns:a16="http://schemas.microsoft.com/office/drawing/2014/main" id="{00000000-0008-0000-0E00-00006703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872" name="【公民館】&#10;一人当たり面積最大値テキスト">
          <a:extLst>
            <a:ext uri="{FF2B5EF4-FFF2-40B4-BE49-F238E27FC236}">
              <a16:creationId xmlns:a16="http://schemas.microsoft.com/office/drawing/2014/main" id="{00000000-0008-0000-0E00-000068030000}"/>
            </a:ext>
          </a:extLst>
        </xdr:cNvPr>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873" name="直線コネクタ 872">
          <a:extLst>
            <a:ext uri="{FF2B5EF4-FFF2-40B4-BE49-F238E27FC236}">
              <a16:creationId xmlns:a16="http://schemas.microsoft.com/office/drawing/2014/main" id="{00000000-0008-0000-0E00-000069030000}"/>
            </a:ext>
          </a:extLst>
        </xdr:cNvPr>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92981</xdr:rowOff>
    </xdr:from>
    <xdr:ext cx="469744" cy="259045"/>
    <xdr:sp macro="" textlink="">
      <xdr:nvSpPr>
        <xdr:cNvPr id="874" name="【公民館】&#10;一人当たり面積平均値テキスト">
          <a:extLst>
            <a:ext uri="{FF2B5EF4-FFF2-40B4-BE49-F238E27FC236}">
              <a16:creationId xmlns:a16="http://schemas.microsoft.com/office/drawing/2014/main" id="{00000000-0008-0000-0E00-00006A030000}"/>
            </a:ext>
          </a:extLst>
        </xdr:cNvPr>
        <xdr:cNvSpPr txBox="1"/>
      </xdr:nvSpPr>
      <xdr:spPr>
        <a:xfrm>
          <a:off x="22199600" y="1809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875" name="フローチャート: 判断 874">
          <a:extLst>
            <a:ext uri="{FF2B5EF4-FFF2-40B4-BE49-F238E27FC236}">
              <a16:creationId xmlns:a16="http://schemas.microsoft.com/office/drawing/2014/main" id="{00000000-0008-0000-0E00-00006B030000}"/>
            </a:ext>
          </a:extLst>
        </xdr:cNvPr>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876" name="フローチャート: 判断 875">
          <a:extLst>
            <a:ext uri="{FF2B5EF4-FFF2-40B4-BE49-F238E27FC236}">
              <a16:creationId xmlns:a16="http://schemas.microsoft.com/office/drawing/2014/main" id="{00000000-0008-0000-0E00-00006C030000}"/>
            </a:ext>
          </a:extLst>
        </xdr:cNvPr>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877" name="フローチャート: 判断 876">
          <a:extLst>
            <a:ext uri="{FF2B5EF4-FFF2-40B4-BE49-F238E27FC236}">
              <a16:creationId xmlns:a16="http://schemas.microsoft.com/office/drawing/2014/main" id="{00000000-0008-0000-0E00-00006D030000}"/>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878" name="フローチャート: 判断 877">
          <a:extLst>
            <a:ext uri="{FF2B5EF4-FFF2-40B4-BE49-F238E27FC236}">
              <a16:creationId xmlns:a16="http://schemas.microsoft.com/office/drawing/2014/main" id="{00000000-0008-0000-0E00-00006E030000}"/>
            </a:ext>
          </a:extLst>
        </xdr:cNvPr>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879" name="フローチャート: 判断 878">
          <a:extLst>
            <a:ext uri="{FF2B5EF4-FFF2-40B4-BE49-F238E27FC236}">
              <a16:creationId xmlns:a16="http://schemas.microsoft.com/office/drawing/2014/main" id="{00000000-0008-0000-0E00-00006F030000}"/>
            </a:ext>
          </a:extLst>
        </xdr:cNvPr>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E00-00007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E00-00007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E00-00007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E00-00007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E00-00007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84837</xdr:rowOff>
    </xdr:from>
    <xdr:to>
      <xdr:col>116</xdr:col>
      <xdr:colOff>114300</xdr:colOff>
      <xdr:row>106</xdr:row>
      <xdr:rowOff>14987</xdr:rowOff>
    </xdr:to>
    <xdr:sp macro="" textlink="">
      <xdr:nvSpPr>
        <xdr:cNvPr id="885" name="楕円 884">
          <a:extLst>
            <a:ext uri="{FF2B5EF4-FFF2-40B4-BE49-F238E27FC236}">
              <a16:creationId xmlns:a16="http://schemas.microsoft.com/office/drawing/2014/main" id="{00000000-0008-0000-0E00-000075030000}"/>
            </a:ext>
          </a:extLst>
        </xdr:cNvPr>
        <xdr:cNvSpPr/>
      </xdr:nvSpPr>
      <xdr:spPr>
        <a:xfrm>
          <a:off x="221107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107714</xdr:rowOff>
    </xdr:from>
    <xdr:ext cx="469744" cy="259045"/>
    <xdr:sp macro="" textlink="">
      <xdr:nvSpPr>
        <xdr:cNvPr id="886" name="【公民館】&#10;一人当たり面積該当値テキスト">
          <a:extLst>
            <a:ext uri="{FF2B5EF4-FFF2-40B4-BE49-F238E27FC236}">
              <a16:creationId xmlns:a16="http://schemas.microsoft.com/office/drawing/2014/main" id="{00000000-0008-0000-0E00-000076030000}"/>
            </a:ext>
          </a:extLst>
        </xdr:cNvPr>
        <xdr:cNvSpPr txBox="1"/>
      </xdr:nvSpPr>
      <xdr:spPr>
        <a:xfrm>
          <a:off x="22199600" y="1793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89408</xdr:rowOff>
    </xdr:from>
    <xdr:to>
      <xdr:col>112</xdr:col>
      <xdr:colOff>38100</xdr:colOff>
      <xdr:row>106</xdr:row>
      <xdr:rowOff>19558</xdr:rowOff>
    </xdr:to>
    <xdr:sp macro="" textlink="">
      <xdr:nvSpPr>
        <xdr:cNvPr id="887" name="楕円 886">
          <a:extLst>
            <a:ext uri="{FF2B5EF4-FFF2-40B4-BE49-F238E27FC236}">
              <a16:creationId xmlns:a16="http://schemas.microsoft.com/office/drawing/2014/main" id="{00000000-0008-0000-0E00-000077030000}"/>
            </a:ext>
          </a:extLst>
        </xdr:cNvPr>
        <xdr:cNvSpPr/>
      </xdr:nvSpPr>
      <xdr:spPr>
        <a:xfrm>
          <a:off x="21272500" y="180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135637</xdr:rowOff>
    </xdr:from>
    <xdr:to>
      <xdr:col>116</xdr:col>
      <xdr:colOff>63500</xdr:colOff>
      <xdr:row>105</xdr:row>
      <xdr:rowOff>140208</xdr:rowOff>
    </xdr:to>
    <xdr:cxnSp macro="">
      <xdr:nvCxnSpPr>
        <xdr:cNvPr id="888" name="直線コネクタ 887">
          <a:extLst>
            <a:ext uri="{FF2B5EF4-FFF2-40B4-BE49-F238E27FC236}">
              <a16:creationId xmlns:a16="http://schemas.microsoft.com/office/drawing/2014/main" id="{00000000-0008-0000-0E00-000078030000}"/>
            </a:ext>
          </a:extLst>
        </xdr:cNvPr>
        <xdr:cNvCxnSpPr/>
      </xdr:nvCxnSpPr>
      <xdr:spPr>
        <a:xfrm flipV="1">
          <a:off x="21323300" y="1813788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96265</xdr:rowOff>
    </xdr:from>
    <xdr:to>
      <xdr:col>107</xdr:col>
      <xdr:colOff>101600</xdr:colOff>
      <xdr:row>106</xdr:row>
      <xdr:rowOff>26415</xdr:rowOff>
    </xdr:to>
    <xdr:sp macro="" textlink="">
      <xdr:nvSpPr>
        <xdr:cNvPr id="889" name="楕円 888">
          <a:extLst>
            <a:ext uri="{FF2B5EF4-FFF2-40B4-BE49-F238E27FC236}">
              <a16:creationId xmlns:a16="http://schemas.microsoft.com/office/drawing/2014/main" id="{00000000-0008-0000-0E00-000079030000}"/>
            </a:ext>
          </a:extLst>
        </xdr:cNvPr>
        <xdr:cNvSpPr/>
      </xdr:nvSpPr>
      <xdr:spPr>
        <a:xfrm>
          <a:off x="20383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140208</xdr:rowOff>
    </xdr:from>
    <xdr:to>
      <xdr:col>111</xdr:col>
      <xdr:colOff>177800</xdr:colOff>
      <xdr:row>105</xdr:row>
      <xdr:rowOff>147065</xdr:rowOff>
    </xdr:to>
    <xdr:cxnSp macro="">
      <xdr:nvCxnSpPr>
        <xdr:cNvPr id="890" name="直線コネクタ 889">
          <a:extLst>
            <a:ext uri="{FF2B5EF4-FFF2-40B4-BE49-F238E27FC236}">
              <a16:creationId xmlns:a16="http://schemas.microsoft.com/office/drawing/2014/main" id="{00000000-0008-0000-0E00-00007A030000}"/>
            </a:ext>
          </a:extLst>
        </xdr:cNvPr>
        <xdr:cNvCxnSpPr/>
      </xdr:nvCxnSpPr>
      <xdr:spPr>
        <a:xfrm flipV="1">
          <a:off x="20434300" y="1814245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891" name="楕円 890">
          <a:extLst>
            <a:ext uri="{FF2B5EF4-FFF2-40B4-BE49-F238E27FC236}">
              <a16:creationId xmlns:a16="http://schemas.microsoft.com/office/drawing/2014/main" id="{00000000-0008-0000-0E00-00007B030000}"/>
            </a:ext>
          </a:extLst>
        </xdr:cNvPr>
        <xdr:cNvSpPr/>
      </xdr:nvSpPr>
      <xdr:spPr>
        <a:xfrm>
          <a:off x="19494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147065</xdr:rowOff>
    </xdr:from>
    <xdr:to>
      <xdr:col>107</xdr:col>
      <xdr:colOff>50800</xdr:colOff>
      <xdr:row>105</xdr:row>
      <xdr:rowOff>151637</xdr:rowOff>
    </xdr:to>
    <xdr:cxnSp macro="">
      <xdr:nvCxnSpPr>
        <xdr:cNvPr id="892" name="直線コネクタ 891">
          <a:extLst>
            <a:ext uri="{FF2B5EF4-FFF2-40B4-BE49-F238E27FC236}">
              <a16:creationId xmlns:a16="http://schemas.microsoft.com/office/drawing/2014/main" id="{00000000-0008-0000-0E00-00007C030000}"/>
            </a:ext>
          </a:extLst>
        </xdr:cNvPr>
        <xdr:cNvCxnSpPr/>
      </xdr:nvCxnSpPr>
      <xdr:spPr>
        <a:xfrm flipV="1">
          <a:off x="19545300" y="181493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22114</xdr:rowOff>
    </xdr:from>
    <xdr:ext cx="469744" cy="259045"/>
    <xdr:sp macro="" textlink="">
      <xdr:nvSpPr>
        <xdr:cNvPr id="893" name="n_1aveValue【公民館】&#10;一人当たり面積">
          <a:extLst>
            <a:ext uri="{FF2B5EF4-FFF2-40B4-BE49-F238E27FC236}">
              <a16:creationId xmlns:a16="http://schemas.microsoft.com/office/drawing/2014/main" id="{00000000-0008-0000-0E00-00007D030000}"/>
            </a:ext>
          </a:extLst>
        </xdr:cNvPr>
        <xdr:cNvSpPr txBox="1"/>
      </xdr:nvSpPr>
      <xdr:spPr>
        <a:xfrm>
          <a:off x="21075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894" name="n_2aveValue【公民館】&#10;一人当たり面積">
          <a:extLst>
            <a:ext uri="{FF2B5EF4-FFF2-40B4-BE49-F238E27FC236}">
              <a16:creationId xmlns:a16="http://schemas.microsoft.com/office/drawing/2014/main" id="{00000000-0008-0000-0E00-00007E030000}"/>
            </a:ext>
          </a:extLst>
        </xdr:cNvPr>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40403</xdr:rowOff>
    </xdr:from>
    <xdr:ext cx="469744" cy="259045"/>
    <xdr:sp macro="" textlink="">
      <xdr:nvSpPr>
        <xdr:cNvPr id="895" name="n_3aveValue【公民館】&#10;一人当たり面積">
          <a:extLst>
            <a:ext uri="{FF2B5EF4-FFF2-40B4-BE49-F238E27FC236}">
              <a16:creationId xmlns:a16="http://schemas.microsoft.com/office/drawing/2014/main" id="{00000000-0008-0000-0E00-00007F030000}"/>
            </a:ext>
          </a:extLst>
        </xdr:cNvPr>
        <xdr:cNvSpPr txBox="1"/>
      </xdr:nvSpPr>
      <xdr:spPr>
        <a:xfrm>
          <a:off x="19310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896" name="n_4aveValue【公民館】&#10;一人当たり面積">
          <a:extLst>
            <a:ext uri="{FF2B5EF4-FFF2-40B4-BE49-F238E27FC236}">
              <a16:creationId xmlns:a16="http://schemas.microsoft.com/office/drawing/2014/main" id="{00000000-0008-0000-0E00-000080030000}"/>
            </a:ext>
          </a:extLst>
        </xdr:cNvPr>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36085</xdr:rowOff>
    </xdr:from>
    <xdr:ext cx="469744" cy="259045"/>
    <xdr:sp macro="" textlink="">
      <xdr:nvSpPr>
        <xdr:cNvPr id="897" name="n_1mainValue【公民館】&#10;一人当たり面積">
          <a:extLst>
            <a:ext uri="{FF2B5EF4-FFF2-40B4-BE49-F238E27FC236}">
              <a16:creationId xmlns:a16="http://schemas.microsoft.com/office/drawing/2014/main" id="{00000000-0008-0000-0E00-000081030000}"/>
            </a:ext>
          </a:extLst>
        </xdr:cNvPr>
        <xdr:cNvSpPr txBox="1"/>
      </xdr:nvSpPr>
      <xdr:spPr>
        <a:xfrm>
          <a:off x="21075727" y="1786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42942</xdr:rowOff>
    </xdr:from>
    <xdr:ext cx="469744" cy="259045"/>
    <xdr:sp macro="" textlink="">
      <xdr:nvSpPr>
        <xdr:cNvPr id="898" name="n_2mainValue【公民館】&#10;一人当たり面積">
          <a:extLst>
            <a:ext uri="{FF2B5EF4-FFF2-40B4-BE49-F238E27FC236}">
              <a16:creationId xmlns:a16="http://schemas.microsoft.com/office/drawing/2014/main" id="{00000000-0008-0000-0E00-000082030000}"/>
            </a:ext>
          </a:extLst>
        </xdr:cNvPr>
        <xdr:cNvSpPr txBox="1"/>
      </xdr:nvSpPr>
      <xdr:spPr>
        <a:xfrm>
          <a:off x="20199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47514</xdr:rowOff>
    </xdr:from>
    <xdr:ext cx="469744" cy="259045"/>
    <xdr:sp macro="" textlink="">
      <xdr:nvSpPr>
        <xdr:cNvPr id="899" name="n_3mainValue【公民館】&#10;一人当たり面積">
          <a:extLst>
            <a:ext uri="{FF2B5EF4-FFF2-40B4-BE49-F238E27FC236}">
              <a16:creationId xmlns:a16="http://schemas.microsoft.com/office/drawing/2014/main" id="{00000000-0008-0000-0E00-000083030000}"/>
            </a:ext>
          </a:extLst>
        </xdr:cNvPr>
        <xdr:cNvSpPr txBox="1"/>
      </xdr:nvSpPr>
      <xdr:spPr>
        <a:xfrm>
          <a:off x="19310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1" name="正方形/長方形 900">
          <a:extLst>
            <a:ext uri="{FF2B5EF4-FFF2-40B4-BE49-F238E27FC236}">
              <a16:creationId xmlns:a16="http://schemas.microsoft.com/office/drawing/2014/main" id="{00000000-0008-0000-0E00-00008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2" name="テキスト ボックス 901">
          <a:extLst>
            <a:ext uri="{FF2B5EF4-FFF2-40B4-BE49-F238E27FC236}">
              <a16:creationId xmlns:a16="http://schemas.microsoft.com/office/drawing/2014/main" id="{00000000-0008-0000-0E00-00008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有形固定資産減価償却率は、類似団体と比較して全体的に高い比率である。特に、道路、学校施設については耐用年数を経過、経過しつつある老朽化した施設の割合が高くなっている。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赤穂市公共施設等総合管理計画等に基づき、老朽化した施設の点検・診断や計画的な予防保全による長寿命化を進めていくなど、公共施設の適正管理に努める。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47,391
46,984
126.85
20,764,085
20,666,247
87,938
12,296,473
30,387,314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82550</xdr:rowOff>
    </xdr:from>
    <xdr:to>
      <xdr:col>24</xdr:col>
      <xdr:colOff>114300</xdr:colOff>
      <xdr:row>41</xdr:row>
      <xdr:rowOff>12700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60977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15603</xdr:rowOff>
    </xdr:from>
    <xdr:to>
      <xdr:col>20</xdr:col>
      <xdr:colOff>38100</xdr:colOff>
      <xdr:row>40</xdr:row>
      <xdr:rowOff>117203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66403</xdr:rowOff>
    </xdr:from>
    <xdr:to>
      <xdr:col>24</xdr:col>
      <xdr:colOff>63500</xdr:colOff>
      <xdr:row>40</xdr:row>
      <xdr:rowOff>133350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924403"/>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111941</xdr:rowOff>
    </xdr:from>
    <xdr:to>
      <xdr:col>15</xdr:col>
      <xdr:colOff>101600</xdr:colOff>
      <xdr:row>40</xdr:row>
      <xdr:rowOff>42091</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162741</xdr:rowOff>
    </xdr:from>
    <xdr:to>
      <xdr:col>19</xdr:col>
      <xdr:colOff>177800</xdr:colOff>
      <xdr:row>40</xdr:row>
      <xdr:rowOff>66403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84929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54791</xdr:rowOff>
    </xdr:from>
    <xdr:to>
      <xdr:col>10</xdr:col>
      <xdr:colOff>165100</xdr:colOff>
      <xdr:row>39</xdr:row>
      <xdr:rowOff>156391</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105591</xdr:rowOff>
    </xdr:from>
    <xdr:to>
      <xdr:col>15</xdr:col>
      <xdr:colOff>50800</xdr:colOff>
      <xdr:row>39</xdr:row>
      <xdr:rowOff>162741</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79214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108330</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33218</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147518</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a:extLst>
            <a:ext uri="{FF2B5EF4-FFF2-40B4-BE49-F238E27FC236}">
              <a16:creationId xmlns:a16="http://schemas.microsoft.com/office/drawing/2014/main" id="{00000000-0008-0000-0F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17" name="【図書館】&#10;一人当たり面積最小値テキスト">
          <a:extLst>
            <a:ext uri="{FF2B5EF4-FFF2-40B4-BE49-F238E27FC236}">
              <a16:creationId xmlns:a16="http://schemas.microsoft.com/office/drawing/2014/main" id="{00000000-0008-0000-0F00-000075000000}"/>
            </a:ext>
          </a:extLst>
        </xdr:cNvPr>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19" name="【図書館】&#10;一人当たり面積最大値テキスト">
          <a:extLst>
            <a:ext uri="{FF2B5EF4-FFF2-40B4-BE49-F238E27FC236}">
              <a16:creationId xmlns:a16="http://schemas.microsoft.com/office/drawing/2014/main" id="{00000000-0008-0000-0F00-000077000000}"/>
            </a:ext>
          </a:extLst>
        </xdr:cNvPr>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1" name="【図書館】&#10;一人当たり面積平均値テキスト">
          <a:extLst>
            <a:ext uri="{FF2B5EF4-FFF2-40B4-BE49-F238E27FC236}">
              <a16:creationId xmlns:a16="http://schemas.microsoft.com/office/drawing/2014/main" id="{00000000-0008-0000-0F00-000079000000}"/>
            </a:ext>
          </a:extLst>
        </xdr:cNvPr>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10426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124477</xdr:rowOff>
    </xdr:from>
    <xdr:ext cx="469744" cy="259045"/>
    <xdr:sp macro="" textlink="">
      <xdr:nvSpPr>
        <xdr:cNvPr id="133" name="【図書館】&#10;一人当たり面積該当値テキスト">
          <a:extLst>
            <a:ext uri="{FF2B5EF4-FFF2-40B4-BE49-F238E27FC236}">
              <a16:creationId xmlns:a16="http://schemas.microsoft.com/office/drawing/2014/main" id="{00000000-0008-0000-0F00-000085000000}"/>
            </a:ext>
          </a:extLst>
        </xdr:cNvPr>
        <xdr:cNvSpPr txBox="1"/>
      </xdr:nvSpPr>
      <xdr:spPr>
        <a:xfrm>
          <a:off x="10515600"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111125</xdr:rowOff>
    </xdr:from>
    <xdr:to>
      <xdr:col>50</xdr:col>
      <xdr:colOff>165100</xdr:colOff>
      <xdr:row>39</xdr:row>
      <xdr:rowOff>41275</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9588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152400</xdr:rowOff>
    </xdr:from>
    <xdr:to>
      <xdr:col>55</xdr:col>
      <xdr:colOff>0</xdr:colOff>
      <xdr:row>38</xdr:row>
      <xdr:rowOff>161925</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9639300" y="66675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120650</xdr:rowOff>
    </xdr:from>
    <xdr:to>
      <xdr:col>46</xdr:col>
      <xdr:colOff>38100</xdr:colOff>
      <xdr:row>39</xdr:row>
      <xdr:rowOff>50800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8699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161925</xdr:rowOff>
    </xdr:from>
    <xdr:to>
      <xdr:col>50</xdr:col>
      <xdr:colOff>114300</xdr:colOff>
      <xdr:row>39</xdr:row>
      <xdr:rowOff>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8750300" y="66770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120650</xdr:rowOff>
    </xdr:from>
    <xdr:to>
      <xdr:col>41</xdr:col>
      <xdr:colOff>101600</xdr:colOff>
      <xdr:row>39</xdr:row>
      <xdr:rowOff>50800</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7810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0</xdr:rowOff>
    </xdr:from>
    <xdr:to>
      <xdr:col>45</xdr:col>
      <xdr:colOff>177800</xdr:colOff>
      <xdr:row>39</xdr:row>
      <xdr:rowOff>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861300" y="6686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0" name="n_1aveValue【図書館】&#10;一人当たり面積">
          <a:extLst>
            <a:ext uri="{FF2B5EF4-FFF2-40B4-BE49-F238E27FC236}">
              <a16:creationId xmlns:a16="http://schemas.microsoft.com/office/drawing/2014/main" id="{00000000-0008-0000-0F00-00008C000000}"/>
            </a:ext>
          </a:extLst>
        </xdr:cNvPr>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1" name="n_2aveValue【図書館】&#10;一人当たり面積">
          <a:extLst>
            <a:ext uri="{FF2B5EF4-FFF2-40B4-BE49-F238E27FC236}">
              <a16:creationId xmlns:a16="http://schemas.microsoft.com/office/drawing/2014/main" id="{00000000-0008-0000-0F00-00008D000000}"/>
            </a:ext>
          </a:extLst>
        </xdr:cNvPr>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108602</xdr:rowOff>
    </xdr:from>
    <xdr:ext cx="469744" cy="259045"/>
    <xdr:sp macro="" textlink="">
      <xdr:nvSpPr>
        <xdr:cNvPr id="142" name="n_3aveValue【図書館】&#10;一人当たり面積">
          <a:extLst>
            <a:ext uri="{FF2B5EF4-FFF2-40B4-BE49-F238E27FC236}">
              <a16:creationId xmlns:a16="http://schemas.microsoft.com/office/drawing/2014/main" id="{00000000-0008-0000-0F00-00008E000000}"/>
            </a:ext>
          </a:extLst>
        </xdr:cNvPr>
        <xdr:cNvSpPr txBox="1"/>
      </xdr:nvSpPr>
      <xdr:spPr>
        <a:xfrm>
          <a:off x="7626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3" name="n_4aveValue【図書館】&#10;一人当たり面積">
          <a:extLst>
            <a:ext uri="{FF2B5EF4-FFF2-40B4-BE49-F238E27FC236}">
              <a16:creationId xmlns:a16="http://schemas.microsoft.com/office/drawing/2014/main" id="{00000000-0008-0000-0F00-00008F000000}"/>
            </a:ext>
          </a:extLst>
        </xdr:cNvPr>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57802</xdr:rowOff>
    </xdr:from>
    <xdr:ext cx="469744" cy="259045"/>
    <xdr:sp macro="" textlink="">
      <xdr:nvSpPr>
        <xdr:cNvPr id="144" name="n_1mainValue【図書館】&#10;一人当たり面積">
          <a:extLst>
            <a:ext uri="{FF2B5EF4-FFF2-40B4-BE49-F238E27FC236}">
              <a16:creationId xmlns:a16="http://schemas.microsoft.com/office/drawing/2014/main" id="{00000000-0008-0000-0F00-000090000000}"/>
            </a:ext>
          </a:extLst>
        </xdr:cNvPr>
        <xdr:cNvSpPr txBox="1"/>
      </xdr:nvSpPr>
      <xdr:spPr>
        <a:xfrm>
          <a:off x="93917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67327</xdr:rowOff>
    </xdr:from>
    <xdr:ext cx="469744" cy="259045"/>
    <xdr:sp macro="" textlink="">
      <xdr:nvSpPr>
        <xdr:cNvPr id="145" name="n_2mainValue【図書館】&#10;一人当たり面積">
          <a:extLst>
            <a:ext uri="{FF2B5EF4-FFF2-40B4-BE49-F238E27FC236}">
              <a16:creationId xmlns:a16="http://schemas.microsoft.com/office/drawing/2014/main" id="{00000000-0008-0000-0F00-000091000000}"/>
            </a:ext>
          </a:extLst>
        </xdr:cNvPr>
        <xdr:cNvSpPr txBox="1"/>
      </xdr:nvSpPr>
      <xdr:spPr>
        <a:xfrm>
          <a:off x="8515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67327</xdr:rowOff>
    </xdr:from>
    <xdr:ext cx="469744" cy="259045"/>
    <xdr:sp macro="" textlink="">
      <xdr:nvSpPr>
        <xdr:cNvPr id="146" name="n_3mainValue【図書館】&#10;一人当たり面積">
          <a:extLst>
            <a:ext uri="{FF2B5EF4-FFF2-40B4-BE49-F238E27FC236}">
              <a16:creationId xmlns:a16="http://schemas.microsoft.com/office/drawing/2014/main" id="{00000000-0008-0000-0F00-000092000000}"/>
            </a:ext>
          </a:extLst>
        </xdr:cNvPr>
        <xdr:cNvSpPr txBox="1"/>
      </xdr:nvSpPr>
      <xdr:spPr>
        <a:xfrm>
          <a:off x="7626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0000000-0008-0000-0F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00000000-0008-0000-0F00-0000AA000000}"/>
            </a:ext>
          </a:extLst>
        </xdr:cNvPr>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00000000-0008-0000-0F00-0000AC000000}"/>
            </a:ext>
          </a:extLst>
        </xdr:cNvPr>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0000000-0008-0000-0F00-0000AE000000}"/>
            </a:ext>
          </a:extLst>
        </xdr:cNvPr>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4584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97807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0000000-0008-0000-0F00-0000BA000000}"/>
            </a:ext>
          </a:extLst>
        </xdr:cNvPr>
        <xdr:cNvSpPr txBox="1"/>
      </xdr:nvSpPr>
      <xdr:spPr>
        <a:xfrm>
          <a:off x="46736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3746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80010</xdr:rowOff>
    </xdr:from>
    <xdr:to>
      <xdr:col>24</xdr:col>
      <xdr:colOff>63500</xdr:colOff>
      <xdr:row>59</xdr:row>
      <xdr:rowOff>125730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3797300" y="10195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49784</xdr:rowOff>
    </xdr:from>
    <xdr:to>
      <xdr:col>15</xdr:col>
      <xdr:colOff>101600</xdr:colOff>
      <xdr:row>59</xdr:row>
      <xdr:rowOff>151384</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28575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100584</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flipV="1">
          <a:off x="2908300" y="1019556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4064</xdr:rowOff>
    </xdr:from>
    <xdr:to>
      <xdr:col>10</xdr:col>
      <xdr:colOff>165100</xdr:colOff>
      <xdr:row>59</xdr:row>
      <xdr:rowOff>105664</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19685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54864</xdr:rowOff>
    </xdr:from>
    <xdr:to>
      <xdr:col>15</xdr:col>
      <xdr:colOff>50800</xdr:colOff>
      <xdr:row>59</xdr:row>
      <xdr:rowOff>100584</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019300" y="101704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193" name="n_1ave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194" name="n_2ave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195" name="n_3ave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96" name="n_4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121937</xdr:rowOff>
    </xdr:from>
    <xdr:ext cx="405111" cy="259045"/>
    <xdr:sp macro="" textlink="">
      <xdr:nvSpPr>
        <xdr:cNvPr id="197" name="n_1main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142511</xdr:rowOff>
    </xdr:from>
    <xdr:ext cx="405111" cy="259045"/>
    <xdr:sp macro="" textlink="">
      <xdr:nvSpPr>
        <xdr:cNvPr id="198" name="n_2main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96791</xdr:rowOff>
    </xdr:from>
    <xdr:ext cx="405111" cy="259045"/>
    <xdr:sp macro="" textlink="">
      <xdr:nvSpPr>
        <xdr:cNvPr id="199" name="n_3main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21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81462</xdr:rowOff>
    </xdr:from>
    <xdr:to>
      <xdr:col>55</xdr:col>
      <xdr:colOff>50800</xdr:colOff>
      <xdr:row>63</xdr:row>
      <xdr:rowOff>11612</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59889</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10515600" y="1068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84727</xdr:rowOff>
    </xdr:from>
    <xdr:to>
      <xdr:col>50</xdr:col>
      <xdr:colOff>165100</xdr:colOff>
      <xdr:row>63</xdr:row>
      <xdr:rowOff>14877</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132262</xdr:rowOff>
    </xdr:from>
    <xdr:to>
      <xdr:col>55</xdr:col>
      <xdr:colOff>0</xdr:colOff>
      <xdr:row>62</xdr:row>
      <xdr:rowOff>135527</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9639300" y="1076216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89626</xdr:rowOff>
    </xdr:from>
    <xdr:to>
      <xdr:col>46</xdr:col>
      <xdr:colOff>38100</xdr:colOff>
      <xdr:row>63</xdr:row>
      <xdr:rowOff>19776</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135527</xdr:rowOff>
    </xdr:from>
    <xdr:to>
      <xdr:col>50</xdr:col>
      <xdr:colOff>114300</xdr:colOff>
      <xdr:row>62</xdr:row>
      <xdr:rowOff>140426</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8750300" y="1076542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94524</xdr:rowOff>
    </xdr:from>
    <xdr:to>
      <xdr:col>41</xdr:col>
      <xdr:colOff>101600</xdr:colOff>
      <xdr:row>63</xdr:row>
      <xdr:rowOff>24674</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810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140426</xdr:rowOff>
    </xdr:from>
    <xdr:to>
      <xdr:col>45</xdr:col>
      <xdr:colOff>177800</xdr:colOff>
      <xdr:row>62</xdr:row>
      <xdr:rowOff>145324</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7861300" y="1077032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49" name="n_1aveValue【体育館・プール】&#10;一人当たり面積">
          <a:extLst>
            <a:ext uri="{FF2B5EF4-FFF2-40B4-BE49-F238E27FC236}">
              <a16:creationId xmlns:a16="http://schemas.microsoft.com/office/drawing/2014/main" id="{00000000-0008-0000-0F00-0000F9000000}"/>
            </a:ext>
          </a:extLst>
        </xdr:cNvPr>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50" name="n_2aveValue【体育館・プール】&#10;一人当たり面積">
          <a:extLst>
            <a:ext uri="{FF2B5EF4-FFF2-40B4-BE49-F238E27FC236}">
              <a16:creationId xmlns:a16="http://schemas.microsoft.com/office/drawing/2014/main" id="{00000000-0008-0000-0F00-0000FA000000}"/>
            </a:ext>
          </a:extLst>
        </xdr:cNvPr>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51" name="n_3aveValue【体育館・プール】&#10;一人当たり面積">
          <a:extLst>
            <a:ext uri="{FF2B5EF4-FFF2-40B4-BE49-F238E27FC236}">
              <a16:creationId xmlns:a16="http://schemas.microsoft.com/office/drawing/2014/main" id="{00000000-0008-0000-0F00-0000FB000000}"/>
            </a:ext>
          </a:extLst>
        </xdr:cNvPr>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52" name="n_4aveValue【体育館・プール】&#10;一人当たり面積">
          <a:extLst>
            <a:ext uri="{FF2B5EF4-FFF2-40B4-BE49-F238E27FC236}">
              <a16:creationId xmlns:a16="http://schemas.microsoft.com/office/drawing/2014/main" id="{00000000-0008-0000-0F00-0000FC000000}"/>
            </a:ext>
          </a:extLst>
        </xdr:cNvPr>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6004</xdr:rowOff>
    </xdr:from>
    <xdr:ext cx="469744" cy="259045"/>
    <xdr:sp macro="" textlink="">
      <xdr:nvSpPr>
        <xdr:cNvPr id="253" name="n_1mainValue【体育館・プール】&#10;一人当たり面積">
          <a:extLst>
            <a:ext uri="{FF2B5EF4-FFF2-40B4-BE49-F238E27FC236}">
              <a16:creationId xmlns:a16="http://schemas.microsoft.com/office/drawing/2014/main" id="{00000000-0008-0000-0F00-0000FD000000}"/>
            </a:ext>
          </a:extLst>
        </xdr:cNvPr>
        <xdr:cNvSpPr txBox="1"/>
      </xdr:nvSpPr>
      <xdr:spPr>
        <a:xfrm>
          <a:off x="9391727" y="1080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10903</xdr:rowOff>
    </xdr:from>
    <xdr:ext cx="469744" cy="259045"/>
    <xdr:sp macro="" textlink="">
      <xdr:nvSpPr>
        <xdr:cNvPr id="254" name="n_2mainValue【体育館・プール】&#10;一人当たり面積">
          <a:extLst>
            <a:ext uri="{FF2B5EF4-FFF2-40B4-BE49-F238E27FC236}">
              <a16:creationId xmlns:a16="http://schemas.microsoft.com/office/drawing/2014/main" id="{00000000-0008-0000-0F00-0000FE000000}"/>
            </a:ext>
          </a:extLst>
        </xdr:cNvPr>
        <xdr:cNvSpPr txBox="1"/>
      </xdr:nvSpPr>
      <xdr:spPr>
        <a:xfrm>
          <a:off x="8515427" y="1081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15801</xdr:rowOff>
    </xdr:from>
    <xdr:ext cx="469744" cy="259045"/>
    <xdr:sp macro="" textlink="">
      <xdr:nvSpPr>
        <xdr:cNvPr id="255" name="n_3mainValue【体育館・プール】&#10;一人当たり面積">
          <a:extLst>
            <a:ext uri="{FF2B5EF4-FFF2-40B4-BE49-F238E27FC236}">
              <a16:creationId xmlns:a16="http://schemas.microsoft.com/office/drawing/2014/main" id="{00000000-0008-0000-0F00-0000FF000000}"/>
            </a:ext>
          </a:extLst>
        </xdr:cNvPr>
        <xdr:cNvSpPr txBox="1"/>
      </xdr:nvSpPr>
      <xdr:spPr>
        <a:xfrm>
          <a:off x="7626427" y="1081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a:extLst>
            <a:ext uri="{FF2B5EF4-FFF2-40B4-BE49-F238E27FC236}">
              <a16:creationId xmlns:a16="http://schemas.microsoft.com/office/drawing/2014/main" id="{00000000-0008-0000-0F00-00001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1" name="【福祉施設】&#10;有形固定資産減価償却率最小値テキスト">
          <a:extLst>
            <a:ext uri="{FF2B5EF4-FFF2-40B4-BE49-F238E27FC236}">
              <a16:creationId xmlns:a16="http://schemas.microsoft.com/office/drawing/2014/main" id="{00000000-0008-0000-0F00-000019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83" name="【福祉施設】&#10;有形固定資産減価償却率最大値テキスト">
          <a:extLst>
            <a:ext uri="{FF2B5EF4-FFF2-40B4-BE49-F238E27FC236}">
              <a16:creationId xmlns:a16="http://schemas.microsoft.com/office/drawing/2014/main" id="{00000000-0008-0000-0F00-00001B010000}"/>
            </a:ext>
          </a:extLst>
        </xdr:cNvPr>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92091</xdr:rowOff>
    </xdr:from>
    <xdr:ext cx="405111" cy="259045"/>
    <xdr:sp macro="" textlink="">
      <xdr:nvSpPr>
        <xdr:cNvPr id="285" name="【福祉施設】&#10;有形固定資産減価償却率平均値テキスト">
          <a:extLst>
            <a:ext uri="{FF2B5EF4-FFF2-40B4-BE49-F238E27FC236}">
              <a16:creationId xmlns:a16="http://schemas.microsoft.com/office/drawing/2014/main" id="{00000000-0008-0000-0F00-00001D010000}"/>
            </a:ext>
          </a:extLst>
        </xdr:cNvPr>
        <xdr:cNvSpPr txBox="1"/>
      </xdr:nvSpPr>
      <xdr:spPr>
        <a:xfrm>
          <a:off x="4673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86" name="フローチャート: 判断 285">
          <a:extLst>
            <a:ext uri="{FF2B5EF4-FFF2-40B4-BE49-F238E27FC236}">
              <a16:creationId xmlns:a16="http://schemas.microsoft.com/office/drawing/2014/main" id="{00000000-0008-0000-0F00-00001E010000}"/>
            </a:ext>
          </a:extLst>
        </xdr:cNvPr>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88264</xdr:rowOff>
    </xdr:from>
    <xdr:to>
      <xdr:col>24</xdr:col>
      <xdr:colOff>114300</xdr:colOff>
      <xdr:row>86</xdr:row>
      <xdr:rowOff>18414</xdr:rowOff>
    </xdr:to>
    <xdr:sp macro="" textlink="">
      <xdr:nvSpPr>
        <xdr:cNvPr id="296" name="楕円 295">
          <a:extLst>
            <a:ext uri="{FF2B5EF4-FFF2-40B4-BE49-F238E27FC236}">
              <a16:creationId xmlns:a16="http://schemas.microsoft.com/office/drawing/2014/main" id="{00000000-0008-0000-0F00-000028010000}"/>
            </a:ext>
          </a:extLst>
        </xdr:cNvPr>
        <xdr:cNvSpPr/>
      </xdr:nvSpPr>
      <xdr:spPr>
        <a:xfrm>
          <a:off x="4584700" y="14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66691</xdr:rowOff>
    </xdr:from>
    <xdr:ext cx="405111" cy="259045"/>
    <xdr:sp macro="" textlink="">
      <xdr:nvSpPr>
        <xdr:cNvPr id="297" name="【福祉施設】&#10;有形固定資産減価償却率該当値テキスト">
          <a:extLst>
            <a:ext uri="{FF2B5EF4-FFF2-40B4-BE49-F238E27FC236}">
              <a16:creationId xmlns:a16="http://schemas.microsoft.com/office/drawing/2014/main" id="{00000000-0008-0000-0F00-000029010000}"/>
            </a:ext>
          </a:extLst>
        </xdr:cNvPr>
        <xdr:cNvSpPr txBox="1"/>
      </xdr:nvSpPr>
      <xdr:spPr>
        <a:xfrm>
          <a:off x="4673600"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52070</xdr:rowOff>
    </xdr:from>
    <xdr:to>
      <xdr:col>20</xdr:col>
      <xdr:colOff>38100</xdr:colOff>
      <xdr:row>85</xdr:row>
      <xdr:rowOff>153670</xdr:rowOff>
    </xdr:to>
    <xdr:sp macro="" textlink="">
      <xdr:nvSpPr>
        <xdr:cNvPr id="298" name="楕円 297">
          <a:extLst>
            <a:ext uri="{FF2B5EF4-FFF2-40B4-BE49-F238E27FC236}">
              <a16:creationId xmlns:a16="http://schemas.microsoft.com/office/drawing/2014/main" id="{00000000-0008-0000-0F00-00002A010000}"/>
            </a:ext>
          </a:extLst>
        </xdr:cNvPr>
        <xdr:cNvSpPr/>
      </xdr:nvSpPr>
      <xdr:spPr>
        <a:xfrm>
          <a:off x="3746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102870</xdr:rowOff>
    </xdr:from>
    <xdr:to>
      <xdr:col>24</xdr:col>
      <xdr:colOff>63500</xdr:colOff>
      <xdr:row>85</xdr:row>
      <xdr:rowOff>139064</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3797300" y="146761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10161</xdr:rowOff>
    </xdr:from>
    <xdr:to>
      <xdr:col>15</xdr:col>
      <xdr:colOff>101600</xdr:colOff>
      <xdr:row>85</xdr:row>
      <xdr:rowOff>111761</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2857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60961</xdr:rowOff>
    </xdr:from>
    <xdr:to>
      <xdr:col>19</xdr:col>
      <xdr:colOff>177800</xdr:colOff>
      <xdr:row>85</xdr:row>
      <xdr:rowOff>102870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2908300" y="146342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147320</xdr:rowOff>
    </xdr:from>
    <xdr:to>
      <xdr:col>10</xdr:col>
      <xdr:colOff>165100</xdr:colOff>
      <xdr:row>85</xdr:row>
      <xdr:rowOff>77470</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196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26670</xdr:rowOff>
    </xdr:from>
    <xdr:to>
      <xdr:col>15</xdr:col>
      <xdr:colOff>50800</xdr:colOff>
      <xdr:row>85</xdr:row>
      <xdr:rowOff>60961</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2019300" y="145999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4" name="n_1aveValue【福祉施設】&#10;有形固定資産減価償却率">
          <a:extLst>
            <a:ext uri="{FF2B5EF4-FFF2-40B4-BE49-F238E27FC236}">
              <a16:creationId xmlns:a16="http://schemas.microsoft.com/office/drawing/2014/main" id="{00000000-0008-0000-0F00-000030010000}"/>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05" name="n_2aveValue【福祉施設】&#10;有形固定資産減価償却率">
          <a:extLst>
            <a:ext uri="{FF2B5EF4-FFF2-40B4-BE49-F238E27FC236}">
              <a16:creationId xmlns:a16="http://schemas.microsoft.com/office/drawing/2014/main" id="{00000000-0008-0000-0F00-000031010000}"/>
            </a:ext>
          </a:extLst>
        </xdr:cNvPr>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06" name="n_3aveValue【福祉施設】&#10;有形固定資産減価償却率">
          <a:extLst>
            <a:ext uri="{FF2B5EF4-FFF2-40B4-BE49-F238E27FC236}">
              <a16:creationId xmlns:a16="http://schemas.microsoft.com/office/drawing/2014/main" id="{00000000-0008-0000-0F00-000032010000}"/>
            </a:ext>
          </a:extLst>
        </xdr:cNvPr>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7" name="n_4aveValue【福祉施設】&#10;有形固定資産減価償却率">
          <a:extLst>
            <a:ext uri="{FF2B5EF4-FFF2-40B4-BE49-F238E27FC236}">
              <a16:creationId xmlns:a16="http://schemas.microsoft.com/office/drawing/2014/main" id="{00000000-0008-0000-0F00-000033010000}"/>
            </a:ext>
          </a:extLst>
        </xdr:cNvPr>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144797</xdr:rowOff>
    </xdr:from>
    <xdr:ext cx="405111" cy="259045"/>
    <xdr:sp macro="" textlink="">
      <xdr:nvSpPr>
        <xdr:cNvPr id="308" name="n_1mainValue【福祉施設】&#10;有形固定資産減価償却率">
          <a:extLst>
            <a:ext uri="{FF2B5EF4-FFF2-40B4-BE49-F238E27FC236}">
              <a16:creationId xmlns:a16="http://schemas.microsoft.com/office/drawing/2014/main" id="{00000000-0008-0000-0F00-000034010000}"/>
            </a:ext>
          </a:extLst>
        </xdr:cNvPr>
        <xdr:cNvSpPr txBox="1"/>
      </xdr:nvSpPr>
      <xdr:spPr>
        <a:xfrm>
          <a:off x="3582044"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102888</xdr:rowOff>
    </xdr:from>
    <xdr:ext cx="405111" cy="259045"/>
    <xdr:sp macro="" textlink="">
      <xdr:nvSpPr>
        <xdr:cNvPr id="309" name="n_2mainValue【福祉施設】&#10;有形固定資産減価償却率">
          <a:extLst>
            <a:ext uri="{FF2B5EF4-FFF2-40B4-BE49-F238E27FC236}">
              <a16:creationId xmlns:a16="http://schemas.microsoft.com/office/drawing/2014/main" id="{00000000-0008-0000-0F00-000035010000}"/>
            </a:ext>
          </a:extLst>
        </xdr:cNvPr>
        <xdr:cNvSpPr txBox="1"/>
      </xdr:nvSpPr>
      <xdr:spPr>
        <a:xfrm>
          <a:off x="2705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68597</xdr:rowOff>
    </xdr:from>
    <xdr:ext cx="405111" cy="259045"/>
    <xdr:sp macro="" textlink="">
      <xdr:nvSpPr>
        <xdr:cNvPr id="310" name="n_3mainValue【福祉施設】&#10;有形固定資産減価償却率">
          <a:extLst>
            <a:ext uri="{FF2B5EF4-FFF2-40B4-BE49-F238E27FC236}">
              <a16:creationId xmlns:a16="http://schemas.microsoft.com/office/drawing/2014/main" id="{00000000-0008-0000-0F00-000036010000}"/>
            </a:ext>
          </a:extLst>
        </xdr:cNvPr>
        <xdr:cNvSpPr txBox="1"/>
      </xdr:nvSpPr>
      <xdr:spPr>
        <a:xfrm>
          <a:off x="1816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福祉施設】&#10;一人当たり面積グラフ枠">
          <a:extLst>
            <a:ext uri="{FF2B5EF4-FFF2-40B4-BE49-F238E27FC236}">
              <a16:creationId xmlns:a16="http://schemas.microsoft.com/office/drawing/2014/main" id="{00000000-0008-0000-0F00-00004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7" name="【福祉施設】&#10;一人当たり面積最小値テキスト">
          <a:extLst>
            <a:ext uri="{FF2B5EF4-FFF2-40B4-BE49-F238E27FC236}">
              <a16:creationId xmlns:a16="http://schemas.microsoft.com/office/drawing/2014/main" id="{00000000-0008-0000-0F00-000051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39" name="【福祉施設】&#10;一人当たり面積最大値テキスト">
          <a:extLst>
            <a:ext uri="{FF2B5EF4-FFF2-40B4-BE49-F238E27FC236}">
              <a16:creationId xmlns:a16="http://schemas.microsoft.com/office/drawing/2014/main" id="{00000000-0008-0000-0F00-000053010000}"/>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341" name="【福祉施設】&#10;一人当たり面積平均値テキスト">
          <a:extLst>
            <a:ext uri="{FF2B5EF4-FFF2-40B4-BE49-F238E27FC236}">
              <a16:creationId xmlns:a16="http://schemas.microsoft.com/office/drawing/2014/main" id="{00000000-0008-0000-0F00-000055010000}"/>
            </a:ext>
          </a:extLst>
        </xdr:cNvPr>
        <xdr:cNvSpPr txBox="1"/>
      </xdr:nvSpPr>
      <xdr:spPr>
        <a:xfrm>
          <a:off x="10515600" y="1429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129358</xdr:rowOff>
    </xdr:from>
    <xdr:to>
      <xdr:col>55</xdr:col>
      <xdr:colOff>50800</xdr:colOff>
      <xdr:row>86</xdr:row>
      <xdr:rowOff>59508</xdr:rowOff>
    </xdr:to>
    <xdr:sp macro="" textlink="">
      <xdr:nvSpPr>
        <xdr:cNvPr id="352" name="楕円 351">
          <a:extLst>
            <a:ext uri="{FF2B5EF4-FFF2-40B4-BE49-F238E27FC236}">
              <a16:creationId xmlns:a16="http://schemas.microsoft.com/office/drawing/2014/main" id="{00000000-0008-0000-0F00-000060010000}"/>
            </a:ext>
          </a:extLst>
        </xdr:cNvPr>
        <xdr:cNvSpPr/>
      </xdr:nvSpPr>
      <xdr:spPr>
        <a:xfrm>
          <a:off x="104267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107785</xdr:rowOff>
    </xdr:from>
    <xdr:ext cx="469744" cy="259045"/>
    <xdr:sp macro="" textlink="">
      <xdr:nvSpPr>
        <xdr:cNvPr id="353" name="【福祉施設】&#10;一人当たり面積該当値テキスト">
          <a:extLst>
            <a:ext uri="{FF2B5EF4-FFF2-40B4-BE49-F238E27FC236}">
              <a16:creationId xmlns:a16="http://schemas.microsoft.com/office/drawing/2014/main" id="{00000000-0008-0000-0F00-000061010000}"/>
            </a:ext>
          </a:extLst>
        </xdr:cNvPr>
        <xdr:cNvSpPr txBox="1"/>
      </xdr:nvSpPr>
      <xdr:spPr>
        <a:xfrm>
          <a:off x="10515600"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132624</xdr:rowOff>
    </xdr:from>
    <xdr:to>
      <xdr:col>50</xdr:col>
      <xdr:colOff>165100</xdr:colOff>
      <xdr:row>86</xdr:row>
      <xdr:rowOff>62774</xdr:rowOff>
    </xdr:to>
    <xdr:sp macro="" textlink="">
      <xdr:nvSpPr>
        <xdr:cNvPr id="354" name="楕円 353">
          <a:extLst>
            <a:ext uri="{FF2B5EF4-FFF2-40B4-BE49-F238E27FC236}">
              <a16:creationId xmlns:a16="http://schemas.microsoft.com/office/drawing/2014/main" id="{00000000-0008-0000-0F00-000062010000}"/>
            </a:ext>
          </a:extLst>
        </xdr:cNvPr>
        <xdr:cNvSpPr/>
      </xdr:nvSpPr>
      <xdr:spPr>
        <a:xfrm>
          <a:off x="9588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8708</xdr:rowOff>
    </xdr:from>
    <xdr:to>
      <xdr:col>55</xdr:col>
      <xdr:colOff>0</xdr:colOff>
      <xdr:row>86</xdr:row>
      <xdr:rowOff>11974</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flipV="1">
          <a:off x="9639300" y="147534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132624</xdr:rowOff>
    </xdr:from>
    <xdr:to>
      <xdr:col>46</xdr:col>
      <xdr:colOff>38100</xdr:colOff>
      <xdr:row>86</xdr:row>
      <xdr:rowOff>62774</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8699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11974</xdr:rowOff>
    </xdr:from>
    <xdr:to>
      <xdr:col>50</xdr:col>
      <xdr:colOff>114300</xdr:colOff>
      <xdr:row>86</xdr:row>
      <xdr:rowOff>11974</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8750300" y="147566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135889</xdr:rowOff>
    </xdr:from>
    <xdr:to>
      <xdr:col>41</xdr:col>
      <xdr:colOff>101600</xdr:colOff>
      <xdr:row>86</xdr:row>
      <xdr:rowOff>66039</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7810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11974</xdr:rowOff>
    </xdr:from>
    <xdr:to>
      <xdr:col>45</xdr:col>
      <xdr:colOff>177800</xdr:colOff>
      <xdr:row>86</xdr:row>
      <xdr:rowOff>15239</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flipV="1">
          <a:off x="7861300" y="147566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60" name="n_1aveValue【福祉施設】&#10;一人当たり面積">
          <a:extLst>
            <a:ext uri="{FF2B5EF4-FFF2-40B4-BE49-F238E27FC236}">
              <a16:creationId xmlns:a16="http://schemas.microsoft.com/office/drawing/2014/main" id="{00000000-0008-0000-0F00-000068010000}"/>
            </a:ext>
          </a:extLst>
        </xdr:cNvPr>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61" name="n_2aveValue【福祉施設】&#10;一人当たり面積">
          <a:extLst>
            <a:ext uri="{FF2B5EF4-FFF2-40B4-BE49-F238E27FC236}">
              <a16:creationId xmlns:a16="http://schemas.microsoft.com/office/drawing/2014/main" id="{00000000-0008-0000-0F00-000069010000}"/>
            </a:ext>
          </a:extLst>
        </xdr:cNvPr>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62" name="n_3aveValue【福祉施設】&#10;一人当たり面積">
          <a:extLst>
            <a:ext uri="{FF2B5EF4-FFF2-40B4-BE49-F238E27FC236}">
              <a16:creationId xmlns:a16="http://schemas.microsoft.com/office/drawing/2014/main" id="{00000000-0008-0000-0F00-00006A010000}"/>
            </a:ext>
          </a:extLst>
        </xdr:cNvPr>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63" name="n_4aveValue【福祉施設】&#10;一人当たり面積">
          <a:extLst>
            <a:ext uri="{FF2B5EF4-FFF2-40B4-BE49-F238E27FC236}">
              <a16:creationId xmlns:a16="http://schemas.microsoft.com/office/drawing/2014/main" id="{00000000-0008-0000-0F00-00006B010000}"/>
            </a:ext>
          </a:extLst>
        </xdr:cNvPr>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53901</xdr:rowOff>
    </xdr:from>
    <xdr:ext cx="469744" cy="259045"/>
    <xdr:sp macro="" textlink="">
      <xdr:nvSpPr>
        <xdr:cNvPr id="364" name="n_1mainValue【福祉施設】&#10;一人当たり面積">
          <a:extLst>
            <a:ext uri="{FF2B5EF4-FFF2-40B4-BE49-F238E27FC236}">
              <a16:creationId xmlns:a16="http://schemas.microsoft.com/office/drawing/2014/main" id="{00000000-0008-0000-0F00-00006C010000}"/>
            </a:ext>
          </a:extLst>
        </xdr:cNvPr>
        <xdr:cNvSpPr txBox="1"/>
      </xdr:nvSpPr>
      <xdr:spPr>
        <a:xfrm>
          <a:off x="93917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53901</xdr:rowOff>
    </xdr:from>
    <xdr:ext cx="469744" cy="259045"/>
    <xdr:sp macro="" textlink="">
      <xdr:nvSpPr>
        <xdr:cNvPr id="365" name="n_2mainValue【福祉施設】&#10;一人当たり面積">
          <a:extLst>
            <a:ext uri="{FF2B5EF4-FFF2-40B4-BE49-F238E27FC236}">
              <a16:creationId xmlns:a16="http://schemas.microsoft.com/office/drawing/2014/main" id="{00000000-0008-0000-0F00-00006D010000}"/>
            </a:ext>
          </a:extLst>
        </xdr:cNvPr>
        <xdr:cNvSpPr txBox="1"/>
      </xdr:nvSpPr>
      <xdr:spPr>
        <a:xfrm>
          <a:off x="8515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57166</xdr:rowOff>
    </xdr:from>
    <xdr:ext cx="469744" cy="259045"/>
    <xdr:sp macro="" textlink="">
      <xdr:nvSpPr>
        <xdr:cNvPr id="366" name="n_3mainValue【福祉施設】&#10;一人当たり面積">
          <a:extLst>
            <a:ext uri="{FF2B5EF4-FFF2-40B4-BE49-F238E27FC236}">
              <a16:creationId xmlns:a16="http://schemas.microsoft.com/office/drawing/2014/main" id="{00000000-0008-0000-0F00-00006E010000}"/>
            </a:ext>
          </a:extLst>
        </xdr:cNvPr>
        <xdr:cNvSpPr txBox="1"/>
      </xdr:nvSpPr>
      <xdr:spPr>
        <a:xfrm>
          <a:off x="7626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市民会館】&#10;有形固定資産減価償却率グラフ枠">
          <a:extLst>
            <a:ext uri="{FF2B5EF4-FFF2-40B4-BE49-F238E27FC236}">
              <a16:creationId xmlns:a16="http://schemas.microsoft.com/office/drawing/2014/main" id="{00000000-0008-0000-0F00-000087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393" name="【市民会館】&#10;有形固定資産減価償却率最小値テキスト">
          <a:extLst>
            <a:ext uri="{FF2B5EF4-FFF2-40B4-BE49-F238E27FC236}">
              <a16:creationId xmlns:a16="http://schemas.microsoft.com/office/drawing/2014/main" id="{00000000-0008-0000-0F00-000089010000}"/>
            </a:ext>
          </a:extLst>
        </xdr:cNvPr>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95" name="【市民会館】&#10;有形固定資産減価償却率最大値テキスト">
          <a:extLst>
            <a:ext uri="{FF2B5EF4-FFF2-40B4-BE49-F238E27FC236}">
              <a16:creationId xmlns:a16="http://schemas.microsoft.com/office/drawing/2014/main" id="{00000000-0008-0000-0F00-00008B010000}"/>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397" name="【市民会館】&#10;有形固定資産減価償却率平均値テキスト">
          <a:extLst>
            <a:ext uri="{FF2B5EF4-FFF2-40B4-BE49-F238E27FC236}">
              <a16:creationId xmlns:a16="http://schemas.microsoft.com/office/drawing/2014/main" id="{00000000-0008-0000-0F00-00008D010000}"/>
            </a:ext>
          </a:extLst>
        </xdr:cNvPr>
        <xdr:cNvSpPr txBox="1"/>
      </xdr:nvSpPr>
      <xdr:spPr>
        <a:xfrm>
          <a:off x="4673600" y="1779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98" name="フローチャート: 判断 397">
          <a:extLst>
            <a:ext uri="{FF2B5EF4-FFF2-40B4-BE49-F238E27FC236}">
              <a16:creationId xmlns:a16="http://schemas.microsoft.com/office/drawing/2014/main" id="{00000000-0008-0000-0F00-00008E010000}"/>
            </a:ext>
          </a:extLst>
        </xdr:cNvPr>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99" name="フローチャート: 判断 398">
          <a:extLst>
            <a:ext uri="{FF2B5EF4-FFF2-40B4-BE49-F238E27FC236}">
              <a16:creationId xmlns:a16="http://schemas.microsoft.com/office/drawing/2014/main" id="{00000000-0008-0000-0F00-00008F010000}"/>
            </a:ext>
          </a:extLst>
        </xdr:cNvPr>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00" name="フローチャート: 判断 399">
          <a:extLst>
            <a:ext uri="{FF2B5EF4-FFF2-40B4-BE49-F238E27FC236}">
              <a16:creationId xmlns:a16="http://schemas.microsoft.com/office/drawing/2014/main" id="{00000000-0008-0000-0F00-000090010000}"/>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01" name="フローチャート: 判断 400">
          <a:extLst>
            <a:ext uri="{FF2B5EF4-FFF2-40B4-BE49-F238E27FC236}">
              <a16:creationId xmlns:a16="http://schemas.microsoft.com/office/drawing/2014/main" id="{00000000-0008-0000-0F00-000091010000}"/>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02" name="フローチャート: 判断 401">
          <a:extLst>
            <a:ext uri="{FF2B5EF4-FFF2-40B4-BE49-F238E27FC236}">
              <a16:creationId xmlns:a16="http://schemas.microsoft.com/office/drawing/2014/main" id="{00000000-0008-0000-0F00-000092010000}"/>
            </a:ext>
          </a:extLst>
        </xdr:cNvPr>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408" name="楕円 407">
          <a:extLst>
            <a:ext uri="{FF2B5EF4-FFF2-40B4-BE49-F238E27FC236}">
              <a16:creationId xmlns:a16="http://schemas.microsoft.com/office/drawing/2014/main" id="{00000000-0008-0000-0F00-000098010000}"/>
            </a:ext>
          </a:extLst>
        </xdr:cNvPr>
        <xdr:cNvSpPr/>
      </xdr:nvSpPr>
      <xdr:spPr>
        <a:xfrm>
          <a:off x="45847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7093</xdr:rowOff>
    </xdr:from>
    <xdr:ext cx="405111" cy="259045"/>
    <xdr:sp macro="" textlink="">
      <xdr:nvSpPr>
        <xdr:cNvPr id="409" name="【市民会館】&#10;有形固定資産減価償却率該当値テキスト">
          <a:extLst>
            <a:ext uri="{FF2B5EF4-FFF2-40B4-BE49-F238E27FC236}">
              <a16:creationId xmlns:a16="http://schemas.microsoft.com/office/drawing/2014/main" id="{00000000-0008-0000-0F00-000099010000}"/>
            </a:ext>
          </a:extLst>
        </xdr:cNvPr>
        <xdr:cNvSpPr txBox="1"/>
      </xdr:nvSpPr>
      <xdr:spPr>
        <a:xfrm>
          <a:off x="4673600"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7438</xdr:rowOff>
    </xdr:from>
    <xdr:to>
      <xdr:col>20</xdr:col>
      <xdr:colOff>38100</xdr:colOff>
      <xdr:row>105</xdr:row>
      <xdr:rowOff>109038</xdr:rowOff>
    </xdr:to>
    <xdr:sp macro="" textlink="">
      <xdr:nvSpPr>
        <xdr:cNvPr id="410" name="楕円 409">
          <a:extLst>
            <a:ext uri="{FF2B5EF4-FFF2-40B4-BE49-F238E27FC236}">
              <a16:creationId xmlns:a16="http://schemas.microsoft.com/office/drawing/2014/main" id="{00000000-0008-0000-0F00-00009A010000}"/>
            </a:ext>
          </a:extLst>
        </xdr:cNvPr>
        <xdr:cNvSpPr/>
      </xdr:nvSpPr>
      <xdr:spPr>
        <a:xfrm>
          <a:off x="3746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58238</xdr:rowOff>
    </xdr:from>
    <xdr:to>
      <xdr:col>24</xdr:col>
      <xdr:colOff>63500</xdr:colOff>
      <xdr:row>105</xdr:row>
      <xdr:rowOff>79466</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3797300" y="1806048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147864</xdr:rowOff>
    </xdr:from>
    <xdr:to>
      <xdr:col>15</xdr:col>
      <xdr:colOff>101600</xdr:colOff>
      <xdr:row>105</xdr:row>
      <xdr:rowOff>78014</xdr:rowOff>
    </xdr:to>
    <xdr:sp macro="" textlink="">
      <xdr:nvSpPr>
        <xdr:cNvPr id="412" name="楕円 411">
          <a:extLst>
            <a:ext uri="{FF2B5EF4-FFF2-40B4-BE49-F238E27FC236}">
              <a16:creationId xmlns:a16="http://schemas.microsoft.com/office/drawing/2014/main" id="{00000000-0008-0000-0F00-00009C010000}"/>
            </a:ext>
          </a:extLst>
        </xdr:cNvPr>
        <xdr:cNvSpPr/>
      </xdr:nvSpPr>
      <xdr:spPr>
        <a:xfrm>
          <a:off x="2857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27214</xdr:rowOff>
    </xdr:from>
    <xdr:to>
      <xdr:col>19</xdr:col>
      <xdr:colOff>177800</xdr:colOff>
      <xdr:row>105</xdr:row>
      <xdr:rowOff>58238</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2908300" y="180294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115207</xdr:rowOff>
    </xdr:from>
    <xdr:to>
      <xdr:col>10</xdr:col>
      <xdr:colOff>165100</xdr:colOff>
      <xdr:row>105</xdr:row>
      <xdr:rowOff>45357</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1968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166007</xdr:rowOff>
    </xdr:from>
    <xdr:to>
      <xdr:col>15</xdr:col>
      <xdr:colOff>50800</xdr:colOff>
      <xdr:row>105</xdr:row>
      <xdr:rowOff>27214</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2019300" y="179968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16" name="n_1aveValue【市民会館】&#10;有形固定資産減価償却率">
          <a:extLst>
            <a:ext uri="{FF2B5EF4-FFF2-40B4-BE49-F238E27FC236}">
              <a16:creationId xmlns:a16="http://schemas.microsoft.com/office/drawing/2014/main" id="{00000000-0008-0000-0F00-0000A0010000}"/>
            </a:ext>
          </a:extLst>
        </xdr:cNvPr>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17" name="n_2aveValue【市民会館】&#10;有形固定資産減価償却率">
          <a:extLst>
            <a:ext uri="{FF2B5EF4-FFF2-40B4-BE49-F238E27FC236}">
              <a16:creationId xmlns:a16="http://schemas.microsoft.com/office/drawing/2014/main" id="{00000000-0008-0000-0F00-0000A1010000}"/>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18" name="n_3aveValue【市民会館】&#10;有形固定資産減価償却率">
          <a:extLst>
            <a:ext uri="{FF2B5EF4-FFF2-40B4-BE49-F238E27FC236}">
              <a16:creationId xmlns:a16="http://schemas.microsoft.com/office/drawing/2014/main" id="{00000000-0008-0000-0F00-0000A2010000}"/>
            </a:ext>
          </a:extLst>
        </xdr:cNvPr>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19" name="n_4aveValue【市民会館】&#10;有形固定資産減価償却率">
          <a:extLst>
            <a:ext uri="{FF2B5EF4-FFF2-40B4-BE49-F238E27FC236}">
              <a16:creationId xmlns:a16="http://schemas.microsoft.com/office/drawing/2014/main" id="{00000000-0008-0000-0F00-0000A3010000}"/>
            </a:ext>
          </a:extLst>
        </xdr:cNvPr>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100165</xdr:rowOff>
    </xdr:from>
    <xdr:ext cx="405111" cy="259045"/>
    <xdr:sp macro="" textlink="">
      <xdr:nvSpPr>
        <xdr:cNvPr id="420" name="n_1mainValue【市民会館】&#10;有形固定資産減価償却率">
          <a:extLst>
            <a:ext uri="{FF2B5EF4-FFF2-40B4-BE49-F238E27FC236}">
              <a16:creationId xmlns:a16="http://schemas.microsoft.com/office/drawing/2014/main" id="{00000000-0008-0000-0F00-0000A4010000}"/>
            </a:ext>
          </a:extLst>
        </xdr:cNvPr>
        <xdr:cNvSpPr txBox="1"/>
      </xdr:nvSpPr>
      <xdr:spPr>
        <a:xfrm>
          <a:off x="35820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69141</xdr:rowOff>
    </xdr:from>
    <xdr:ext cx="405111" cy="259045"/>
    <xdr:sp macro="" textlink="">
      <xdr:nvSpPr>
        <xdr:cNvPr id="421" name="n_2mainValue【市民会館】&#10;有形固定資産減価償却率">
          <a:extLst>
            <a:ext uri="{FF2B5EF4-FFF2-40B4-BE49-F238E27FC236}">
              <a16:creationId xmlns:a16="http://schemas.microsoft.com/office/drawing/2014/main" id="{00000000-0008-0000-0F00-0000A5010000}"/>
            </a:ext>
          </a:extLst>
        </xdr:cNvPr>
        <xdr:cNvSpPr txBox="1"/>
      </xdr:nvSpPr>
      <xdr:spPr>
        <a:xfrm>
          <a:off x="2705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36484</xdr:rowOff>
    </xdr:from>
    <xdr:ext cx="405111" cy="259045"/>
    <xdr:sp macro="" textlink="">
      <xdr:nvSpPr>
        <xdr:cNvPr id="422" name="n_3mainValue【市民会館】&#10;有形固定資産減価償却率">
          <a:extLst>
            <a:ext uri="{FF2B5EF4-FFF2-40B4-BE49-F238E27FC236}">
              <a16:creationId xmlns:a16="http://schemas.microsoft.com/office/drawing/2014/main" id="{00000000-0008-0000-0F00-0000A6010000}"/>
            </a:ext>
          </a:extLst>
        </xdr:cNvPr>
        <xdr:cNvSpPr txBox="1"/>
      </xdr:nvSpPr>
      <xdr:spPr>
        <a:xfrm>
          <a:off x="1816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5" name="【市民会館】&#10;一人当たり面積グラフ枠">
          <a:extLst>
            <a:ext uri="{FF2B5EF4-FFF2-40B4-BE49-F238E27FC236}">
              <a16:creationId xmlns:a16="http://schemas.microsoft.com/office/drawing/2014/main" id="{00000000-0008-0000-0F00-0000B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47" name="【市民会館】&#10;一人当たり面積最小値テキスト">
          <a:extLst>
            <a:ext uri="{FF2B5EF4-FFF2-40B4-BE49-F238E27FC236}">
              <a16:creationId xmlns:a16="http://schemas.microsoft.com/office/drawing/2014/main" id="{00000000-0008-0000-0F00-0000BF010000}"/>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49" name="【市民会館】&#10;一人当たり面積最大値テキスト">
          <a:extLst>
            <a:ext uri="{FF2B5EF4-FFF2-40B4-BE49-F238E27FC236}">
              <a16:creationId xmlns:a16="http://schemas.microsoft.com/office/drawing/2014/main" id="{00000000-0008-0000-0F00-0000C1010000}"/>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451" name="【市民会館】&#10;一人当たり面積平均値テキスト">
          <a:extLst>
            <a:ext uri="{FF2B5EF4-FFF2-40B4-BE49-F238E27FC236}">
              <a16:creationId xmlns:a16="http://schemas.microsoft.com/office/drawing/2014/main" id="{00000000-0008-0000-0F00-0000C3010000}"/>
            </a:ext>
          </a:extLst>
        </xdr:cNvPr>
        <xdr:cNvSpPr txBox="1"/>
      </xdr:nvSpPr>
      <xdr:spPr>
        <a:xfrm>
          <a:off x="10515600"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52" name="フローチャート: 判断 451">
          <a:extLst>
            <a:ext uri="{FF2B5EF4-FFF2-40B4-BE49-F238E27FC236}">
              <a16:creationId xmlns:a16="http://schemas.microsoft.com/office/drawing/2014/main" id="{00000000-0008-0000-0F00-0000C4010000}"/>
            </a:ext>
          </a:extLst>
        </xdr:cNvPr>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53" name="フローチャート: 判断 452">
          <a:extLst>
            <a:ext uri="{FF2B5EF4-FFF2-40B4-BE49-F238E27FC236}">
              <a16:creationId xmlns:a16="http://schemas.microsoft.com/office/drawing/2014/main" id="{00000000-0008-0000-0F00-0000C5010000}"/>
            </a:ext>
          </a:extLst>
        </xdr:cNvPr>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52070</xdr:rowOff>
    </xdr:from>
    <xdr:to>
      <xdr:col>55</xdr:col>
      <xdr:colOff>50800</xdr:colOff>
      <xdr:row>102</xdr:row>
      <xdr:rowOff>153670</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104267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74947</xdr:rowOff>
    </xdr:from>
    <xdr:ext cx="469744" cy="259045"/>
    <xdr:sp macro="" textlink="">
      <xdr:nvSpPr>
        <xdr:cNvPr id="463" name="【市民会館】&#10;一人当たり面積該当値テキスト">
          <a:extLst>
            <a:ext uri="{FF2B5EF4-FFF2-40B4-BE49-F238E27FC236}">
              <a16:creationId xmlns:a16="http://schemas.microsoft.com/office/drawing/2014/main" id="{00000000-0008-0000-0F00-0000CF010000}"/>
            </a:ext>
          </a:extLst>
        </xdr:cNvPr>
        <xdr:cNvSpPr txBox="1"/>
      </xdr:nvSpPr>
      <xdr:spPr>
        <a:xfrm>
          <a:off x="10515600"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63500</xdr:rowOff>
    </xdr:from>
    <xdr:to>
      <xdr:col>50</xdr:col>
      <xdr:colOff>165100</xdr:colOff>
      <xdr:row>102</xdr:row>
      <xdr:rowOff>165100</xdr:rowOff>
    </xdr:to>
    <xdr:sp macro="" textlink="">
      <xdr:nvSpPr>
        <xdr:cNvPr id="464" name="楕円 463">
          <a:extLst>
            <a:ext uri="{FF2B5EF4-FFF2-40B4-BE49-F238E27FC236}">
              <a16:creationId xmlns:a16="http://schemas.microsoft.com/office/drawing/2014/main" id="{00000000-0008-0000-0F00-0000D0010000}"/>
            </a:ext>
          </a:extLst>
        </xdr:cNvPr>
        <xdr:cNvSpPr/>
      </xdr:nvSpPr>
      <xdr:spPr>
        <a:xfrm>
          <a:off x="9588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102870</xdr:rowOff>
    </xdr:from>
    <xdr:to>
      <xdr:col>55</xdr:col>
      <xdr:colOff>0</xdr:colOff>
      <xdr:row>102</xdr:row>
      <xdr:rowOff>114300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flipV="1">
          <a:off x="9639300" y="175907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78739</xdr:rowOff>
    </xdr:from>
    <xdr:to>
      <xdr:col>46</xdr:col>
      <xdr:colOff>38100</xdr:colOff>
      <xdr:row>103</xdr:row>
      <xdr:rowOff>8889</xdr:rowOff>
    </xdr:to>
    <xdr:sp macro="" textlink="">
      <xdr:nvSpPr>
        <xdr:cNvPr id="466" name="楕円 465">
          <a:extLst>
            <a:ext uri="{FF2B5EF4-FFF2-40B4-BE49-F238E27FC236}">
              <a16:creationId xmlns:a16="http://schemas.microsoft.com/office/drawing/2014/main" id="{00000000-0008-0000-0F00-0000D2010000}"/>
            </a:ext>
          </a:extLst>
        </xdr:cNvPr>
        <xdr:cNvSpPr/>
      </xdr:nvSpPr>
      <xdr:spPr>
        <a:xfrm>
          <a:off x="8699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114300</xdr:rowOff>
    </xdr:from>
    <xdr:to>
      <xdr:col>50</xdr:col>
      <xdr:colOff>114300</xdr:colOff>
      <xdr:row>102</xdr:row>
      <xdr:rowOff>129539</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flipV="1">
          <a:off x="8750300" y="17602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90170</xdr:rowOff>
    </xdr:from>
    <xdr:to>
      <xdr:col>41</xdr:col>
      <xdr:colOff>101600</xdr:colOff>
      <xdr:row>103</xdr:row>
      <xdr:rowOff>20320</xdr:rowOff>
    </xdr:to>
    <xdr:sp macro="" textlink="">
      <xdr:nvSpPr>
        <xdr:cNvPr id="468" name="楕円 467">
          <a:extLst>
            <a:ext uri="{FF2B5EF4-FFF2-40B4-BE49-F238E27FC236}">
              <a16:creationId xmlns:a16="http://schemas.microsoft.com/office/drawing/2014/main" id="{00000000-0008-0000-0F00-0000D4010000}"/>
            </a:ext>
          </a:extLst>
        </xdr:cNvPr>
        <xdr:cNvSpPr/>
      </xdr:nvSpPr>
      <xdr:spPr>
        <a:xfrm>
          <a:off x="7810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129539</xdr:rowOff>
    </xdr:from>
    <xdr:to>
      <xdr:col>45</xdr:col>
      <xdr:colOff>177800</xdr:colOff>
      <xdr:row>102</xdr:row>
      <xdr:rowOff>140970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flipV="1">
          <a:off x="7861300" y="176174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xdr:rowOff>
    </xdr:from>
    <xdr:ext cx="469744" cy="259045"/>
    <xdr:sp macro="" textlink="">
      <xdr:nvSpPr>
        <xdr:cNvPr id="470" name="n_1aveValue【市民会館】&#10;一人当たり面積">
          <a:extLst>
            <a:ext uri="{FF2B5EF4-FFF2-40B4-BE49-F238E27FC236}">
              <a16:creationId xmlns:a16="http://schemas.microsoft.com/office/drawing/2014/main" id="{00000000-0008-0000-0F00-0000D6010000}"/>
            </a:ext>
          </a:extLst>
        </xdr:cNvPr>
        <xdr:cNvSpPr txBox="1"/>
      </xdr:nvSpPr>
      <xdr:spPr>
        <a:xfrm>
          <a:off x="9391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3827</xdr:rowOff>
    </xdr:from>
    <xdr:ext cx="469744" cy="259045"/>
    <xdr:sp macro="" textlink="">
      <xdr:nvSpPr>
        <xdr:cNvPr id="471" name="n_2aveValue【市民会館】&#10;一人当たり面積">
          <a:extLst>
            <a:ext uri="{FF2B5EF4-FFF2-40B4-BE49-F238E27FC236}">
              <a16:creationId xmlns:a16="http://schemas.microsoft.com/office/drawing/2014/main" id="{00000000-0008-0000-0F00-0000D7010000}"/>
            </a:ext>
          </a:extLst>
        </xdr:cNvPr>
        <xdr:cNvSpPr txBox="1"/>
      </xdr:nvSpPr>
      <xdr:spPr>
        <a:xfrm>
          <a:off x="85154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30497</xdr:rowOff>
    </xdr:from>
    <xdr:ext cx="469744" cy="259045"/>
    <xdr:sp macro="" textlink="">
      <xdr:nvSpPr>
        <xdr:cNvPr id="472" name="n_3aveValue【市民会館】&#10;一人当たり面積">
          <a:extLst>
            <a:ext uri="{FF2B5EF4-FFF2-40B4-BE49-F238E27FC236}">
              <a16:creationId xmlns:a16="http://schemas.microsoft.com/office/drawing/2014/main" id="{00000000-0008-0000-0F00-0000D8010000}"/>
            </a:ext>
          </a:extLst>
        </xdr:cNvPr>
        <xdr:cNvSpPr txBox="1"/>
      </xdr:nvSpPr>
      <xdr:spPr>
        <a:xfrm>
          <a:off x="7626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73" name="n_4aveValue【市民会館】&#10;一人当たり面積">
          <a:extLst>
            <a:ext uri="{FF2B5EF4-FFF2-40B4-BE49-F238E27FC236}">
              <a16:creationId xmlns:a16="http://schemas.microsoft.com/office/drawing/2014/main" id="{00000000-0008-0000-0F00-0000D9010000}"/>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10177</xdr:rowOff>
    </xdr:from>
    <xdr:ext cx="469744" cy="259045"/>
    <xdr:sp macro="" textlink="">
      <xdr:nvSpPr>
        <xdr:cNvPr id="474" name="n_1mainValue【市民会館】&#10;一人当たり面積">
          <a:extLst>
            <a:ext uri="{FF2B5EF4-FFF2-40B4-BE49-F238E27FC236}">
              <a16:creationId xmlns:a16="http://schemas.microsoft.com/office/drawing/2014/main" id="{00000000-0008-0000-0F00-0000DA010000}"/>
            </a:ext>
          </a:extLst>
        </xdr:cNvPr>
        <xdr:cNvSpPr txBox="1"/>
      </xdr:nvSpPr>
      <xdr:spPr>
        <a:xfrm>
          <a:off x="9391727"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25416</xdr:rowOff>
    </xdr:from>
    <xdr:ext cx="469744" cy="259045"/>
    <xdr:sp macro="" textlink="">
      <xdr:nvSpPr>
        <xdr:cNvPr id="475" name="n_2mainValue【市民会館】&#10;一人当たり面積">
          <a:extLst>
            <a:ext uri="{FF2B5EF4-FFF2-40B4-BE49-F238E27FC236}">
              <a16:creationId xmlns:a16="http://schemas.microsoft.com/office/drawing/2014/main" id="{00000000-0008-0000-0F00-0000DB010000}"/>
            </a:ext>
          </a:extLst>
        </xdr:cNvPr>
        <xdr:cNvSpPr txBox="1"/>
      </xdr:nvSpPr>
      <xdr:spPr>
        <a:xfrm>
          <a:off x="85154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36847</xdr:rowOff>
    </xdr:from>
    <xdr:ext cx="469744" cy="259045"/>
    <xdr:sp macro="" textlink="">
      <xdr:nvSpPr>
        <xdr:cNvPr id="476" name="n_3mainValue【市民会館】&#10;一人当たり面積">
          <a:extLst>
            <a:ext uri="{FF2B5EF4-FFF2-40B4-BE49-F238E27FC236}">
              <a16:creationId xmlns:a16="http://schemas.microsoft.com/office/drawing/2014/main" id="{00000000-0008-0000-0F00-0000DC010000}"/>
            </a:ext>
          </a:extLst>
        </xdr:cNvPr>
        <xdr:cNvSpPr txBox="1"/>
      </xdr:nvSpPr>
      <xdr:spPr>
        <a:xfrm>
          <a:off x="76264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a:extLst>
            <a:ext uri="{FF2B5EF4-FFF2-40B4-BE49-F238E27FC236}">
              <a16:creationId xmlns:a16="http://schemas.microsoft.com/office/drawing/2014/main" id="{00000000-0008-0000-0F00-0000F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02" name="【一般廃棄物処理施設】&#10;有形固定資産減価償却率最小値テキスト">
          <a:extLst>
            <a:ext uri="{FF2B5EF4-FFF2-40B4-BE49-F238E27FC236}">
              <a16:creationId xmlns:a16="http://schemas.microsoft.com/office/drawing/2014/main" id="{00000000-0008-0000-0F00-0000F6010000}"/>
            </a:ext>
          </a:extLst>
        </xdr:cNvPr>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04" name="【一般廃棄物処理施設】&#10;有形固定資産減価償却率最大値テキスト">
          <a:extLst>
            <a:ext uri="{FF2B5EF4-FFF2-40B4-BE49-F238E27FC236}">
              <a16:creationId xmlns:a16="http://schemas.microsoft.com/office/drawing/2014/main" id="{00000000-0008-0000-0F00-0000F8010000}"/>
            </a:ext>
          </a:extLst>
        </xdr:cNvPr>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06" name="【一般廃棄物処理施設】&#10;有形固定資産減価償却率平均値テキスト">
          <a:extLst>
            <a:ext uri="{FF2B5EF4-FFF2-40B4-BE49-F238E27FC236}">
              <a16:creationId xmlns:a16="http://schemas.microsoft.com/office/drawing/2014/main" id="{00000000-0008-0000-0F00-0000FA010000}"/>
            </a:ext>
          </a:extLst>
        </xdr:cNvPr>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61595</xdr:rowOff>
    </xdr:from>
    <xdr:to>
      <xdr:col>85</xdr:col>
      <xdr:colOff>177800</xdr:colOff>
      <xdr:row>40</xdr:row>
      <xdr:rowOff>163195</xdr:rowOff>
    </xdr:to>
    <xdr:sp macro="" textlink="">
      <xdr:nvSpPr>
        <xdr:cNvPr id="517" name="楕円 516">
          <a:extLst>
            <a:ext uri="{FF2B5EF4-FFF2-40B4-BE49-F238E27FC236}">
              <a16:creationId xmlns:a16="http://schemas.microsoft.com/office/drawing/2014/main" id="{00000000-0008-0000-0F00-000005020000}"/>
            </a:ext>
          </a:extLst>
        </xdr:cNvPr>
        <xdr:cNvSpPr/>
      </xdr:nvSpPr>
      <xdr:spPr>
        <a:xfrm>
          <a:off x="162687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40022</xdr:rowOff>
    </xdr:from>
    <xdr:ext cx="405111" cy="259045"/>
    <xdr:sp macro="" textlink="">
      <xdr:nvSpPr>
        <xdr:cNvPr id="518" name="【一般廃棄物処理施設】&#10;有形固定資産減価償却率該当値テキスト">
          <a:extLst>
            <a:ext uri="{FF2B5EF4-FFF2-40B4-BE49-F238E27FC236}">
              <a16:creationId xmlns:a16="http://schemas.microsoft.com/office/drawing/2014/main" id="{00000000-0008-0000-0F00-000006020000}"/>
            </a:ext>
          </a:extLst>
        </xdr:cNvPr>
        <xdr:cNvSpPr txBox="1"/>
      </xdr:nvSpPr>
      <xdr:spPr>
        <a:xfrm>
          <a:off x="16357600"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71120</xdr:rowOff>
    </xdr:from>
    <xdr:to>
      <xdr:col>81</xdr:col>
      <xdr:colOff>101600</xdr:colOff>
      <xdr:row>41</xdr:row>
      <xdr:rowOff>1270</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1543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112395</xdr:rowOff>
    </xdr:from>
    <xdr:to>
      <xdr:col>85</xdr:col>
      <xdr:colOff>127000</xdr:colOff>
      <xdr:row>40</xdr:row>
      <xdr:rowOff>121920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flipV="1">
          <a:off x="15481300" y="69703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74930</xdr:rowOff>
    </xdr:from>
    <xdr:to>
      <xdr:col>76</xdr:col>
      <xdr:colOff>165100</xdr:colOff>
      <xdr:row>41</xdr:row>
      <xdr:rowOff>5080</xdr:rowOff>
    </xdr:to>
    <xdr:sp macro="" textlink="">
      <xdr:nvSpPr>
        <xdr:cNvPr id="521" name="楕円 520">
          <a:extLst>
            <a:ext uri="{FF2B5EF4-FFF2-40B4-BE49-F238E27FC236}">
              <a16:creationId xmlns:a16="http://schemas.microsoft.com/office/drawing/2014/main" id="{00000000-0008-0000-0F00-000009020000}"/>
            </a:ext>
          </a:extLst>
        </xdr:cNvPr>
        <xdr:cNvSpPr/>
      </xdr:nvSpPr>
      <xdr:spPr>
        <a:xfrm>
          <a:off x="14541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121920</xdr:rowOff>
    </xdr:from>
    <xdr:to>
      <xdr:col>81</xdr:col>
      <xdr:colOff>50800</xdr:colOff>
      <xdr:row>40</xdr:row>
      <xdr:rowOff>125730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flipV="1">
          <a:off x="14592300" y="697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88265</xdr:rowOff>
    </xdr:from>
    <xdr:to>
      <xdr:col>72</xdr:col>
      <xdr:colOff>38100</xdr:colOff>
      <xdr:row>41</xdr:row>
      <xdr:rowOff>18415</xdr:rowOff>
    </xdr:to>
    <xdr:sp macro="" textlink="">
      <xdr:nvSpPr>
        <xdr:cNvPr id="523" name="楕円 522">
          <a:extLst>
            <a:ext uri="{FF2B5EF4-FFF2-40B4-BE49-F238E27FC236}">
              <a16:creationId xmlns:a16="http://schemas.microsoft.com/office/drawing/2014/main" id="{00000000-0008-0000-0F00-00000B020000}"/>
            </a:ext>
          </a:extLst>
        </xdr:cNvPr>
        <xdr:cNvSpPr/>
      </xdr:nvSpPr>
      <xdr:spPr>
        <a:xfrm>
          <a:off x="13652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125730</xdr:rowOff>
    </xdr:from>
    <xdr:to>
      <xdr:col>76</xdr:col>
      <xdr:colOff>114300</xdr:colOff>
      <xdr:row>40</xdr:row>
      <xdr:rowOff>139065</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flipV="1">
          <a:off x="13703300" y="69837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80662</xdr:rowOff>
    </xdr:from>
    <xdr:ext cx="405111" cy="259045"/>
    <xdr:sp macro="" textlink="">
      <xdr:nvSpPr>
        <xdr:cNvPr id="525" name="n_1aveValue【一般廃棄物処理施設】&#10;有形固定資産減価償却率">
          <a:extLst>
            <a:ext uri="{FF2B5EF4-FFF2-40B4-BE49-F238E27FC236}">
              <a16:creationId xmlns:a16="http://schemas.microsoft.com/office/drawing/2014/main" id="{00000000-0008-0000-0F00-00000D020000}"/>
            </a:ext>
          </a:extLst>
        </xdr:cNvPr>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26" name="n_2aveValue【一般廃棄物処理施設】&#10;有形固定資産減価償却率">
          <a:extLst>
            <a:ext uri="{FF2B5EF4-FFF2-40B4-BE49-F238E27FC236}">
              <a16:creationId xmlns:a16="http://schemas.microsoft.com/office/drawing/2014/main" id="{00000000-0008-0000-0F00-00000E02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527" name="n_3aveValue【一般廃棄物処理施設】&#10;有形固定資産減価償却率">
          <a:extLst>
            <a:ext uri="{FF2B5EF4-FFF2-40B4-BE49-F238E27FC236}">
              <a16:creationId xmlns:a16="http://schemas.microsoft.com/office/drawing/2014/main" id="{00000000-0008-0000-0F00-00000F020000}"/>
            </a:ext>
          </a:extLst>
        </xdr:cNvPr>
        <xdr:cNvSpPr txBox="1"/>
      </xdr:nvSpPr>
      <xdr:spPr>
        <a:xfrm>
          <a:off x="13500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28" name="n_4aveValue【一般廃棄物処理施設】&#10;有形固定資産減価償却率">
          <a:extLst>
            <a:ext uri="{FF2B5EF4-FFF2-40B4-BE49-F238E27FC236}">
              <a16:creationId xmlns:a16="http://schemas.microsoft.com/office/drawing/2014/main" id="{00000000-0008-0000-0F00-000010020000}"/>
            </a:ext>
          </a:extLst>
        </xdr:cNvPr>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163847</xdr:rowOff>
    </xdr:from>
    <xdr:ext cx="405111" cy="259045"/>
    <xdr:sp macro="" textlink="">
      <xdr:nvSpPr>
        <xdr:cNvPr id="529" name="n_1mainValue【一般廃棄物処理施設】&#10;有形固定資産減価償却率">
          <a:extLst>
            <a:ext uri="{FF2B5EF4-FFF2-40B4-BE49-F238E27FC236}">
              <a16:creationId xmlns:a16="http://schemas.microsoft.com/office/drawing/2014/main" id="{00000000-0008-0000-0F00-000011020000}"/>
            </a:ext>
          </a:extLst>
        </xdr:cNvPr>
        <xdr:cNvSpPr txBox="1"/>
      </xdr:nvSpPr>
      <xdr:spPr>
        <a:xfrm>
          <a:off x="152660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167657</xdr:rowOff>
    </xdr:from>
    <xdr:ext cx="405111" cy="259045"/>
    <xdr:sp macro="" textlink="">
      <xdr:nvSpPr>
        <xdr:cNvPr id="530" name="n_2mainValue【一般廃棄物処理施設】&#10;有形固定資産減価償却率">
          <a:extLst>
            <a:ext uri="{FF2B5EF4-FFF2-40B4-BE49-F238E27FC236}">
              <a16:creationId xmlns:a16="http://schemas.microsoft.com/office/drawing/2014/main" id="{00000000-0008-0000-0F00-000012020000}"/>
            </a:ext>
          </a:extLst>
        </xdr:cNvPr>
        <xdr:cNvSpPr txBox="1"/>
      </xdr:nvSpPr>
      <xdr:spPr>
        <a:xfrm>
          <a:off x="1438974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9542</xdr:rowOff>
    </xdr:from>
    <xdr:ext cx="405111" cy="259045"/>
    <xdr:sp macro="" textlink="">
      <xdr:nvSpPr>
        <xdr:cNvPr id="531" name="n_3mainValue【一般廃棄物処理施設】&#10;有形固定資産減価償却率">
          <a:extLst>
            <a:ext uri="{FF2B5EF4-FFF2-40B4-BE49-F238E27FC236}">
              <a16:creationId xmlns:a16="http://schemas.microsoft.com/office/drawing/2014/main" id="{00000000-0008-0000-0F00-000013020000}"/>
            </a:ext>
          </a:extLst>
        </xdr:cNvPr>
        <xdr:cNvSpPr txBox="1"/>
      </xdr:nvSpPr>
      <xdr:spPr>
        <a:xfrm>
          <a:off x="13500744" y="703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6" name="【一般廃棄物処理施設】&#10;一人当たり有形固定資産（償却資産）額グラフ枠">
          <a:extLst>
            <a:ext uri="{FF2B5EF4-FFF2-40B4-BE49-F238E27FC236}">
              <a16:creationId xmlns:a16="http://schemas.microsoft.com/office/drawing/2014/main" id="{00000000-0008-0000-0F00-00002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58" name="【一般廃棄物処理施設】&#10;一人当たり有形固定資産（償却資産）額最小値テキスト">
          <a:extLst>
            <a:ext uri="{FF2B5EF4-FFF2-40B4-BE49-F238E27FC236}">
              <a16:creationId xmlns:a16="http://schemas.microsoft.com/office/drawing/2014/main" id="{00000000-0008-0000-0F00-00002E020000}"/>
            </a:ext>
          </a:extLst>
        </xdr:cNvPr>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60" name="【一般廃棄物処理施設】&#10;一人当たり有形固定資産（償却資産）額最大値テキスト">
          <a:extLst>
            <a:ext uri="{FF2B5EF4-FFF2-40B4-BE49-F238E27FC236}">
              <a16:creationId xmlns:a16="http://schemas.microsoft.com/office/drawing/2014/main" id="{00000000-0008-0000-0F00-000030020000}"/>
            </a:ext>
          </a:extLst>
        </xdr:cNvPr>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562" name="【一般廃棄物処理施設】&#10;一人当たり有形固定資産（償却資産）額平均値テキスト">
          <a:extLst>
            <a:ext uri="{FF2B5EF4-FFF2-40B4-BE49-F238E27FC236}">
              <a16:creationId xmlns:a16="http://schemas.microsoft.com/office/drawing/2014/main" id="{00000000-0008-0000-0F00-000032020000}"/>
            </a:ext>
          </a:extLst>
        </xdr:cNvPr>
        <xdr:cNvSpPr txBox="1"/>
      </xdr:nvSpPr>
      <xdr:spPr>
        <a:xfrm>
          <a:off x="22199600" y="693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63" name="フローチャート: 判断 562">
          <a:extLst>
            <a:ext uri="{FF2B5EF4-FFF2-40B4-BE49-F238E27FC236}">
              <a16:creationId xmlns:a16="http://schemas.microsoft.com/office/drawing/2014/main" id="{00000000-0008-0000-0F00-000033020000}"/>
            </a:ext>
          </a:extLst>
        </xdr:cNvPr>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64" name="フローチャート: 判断 563">
          <a:extLst>
            <a:ext uri="{FF2B5EF4-FFF2-40B4-BE49-F238E27FC236}">
              <a16:creationId xmlns:a16="http://schemas.microsoft.com/office/drawing/2014/main" id="{00000000-0008-0000-0F00-000034020000}"/>
            </a:ext>
          </a:extLst>
        </xdr:cNvPr>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65" name="フローチャート: 判断 564">
          <a:extLst>
            <a:ext uri="{FF2B5EF4-FFF2-40B4-BE49-F238E27FC236}">
              <a16:creationId xmlns:a16="http://schemas.microsoft.com/office/drawing/2014/main" id="{00000000-0008-0000-0F00-000035020000}"/>
            </a:ext>
          </a:extLst>
        </xdr:cNvPr>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66" name="フローチャート: 判断 565">
          <a:extLst>
            <a:ext uri="{FF2B5EF4-FFF2-40B4-BE49-F238E27FC236}">
              <a16:creationId xmlns:a16="http://schemas.microsoft.com/office/drawing/2014/main" id="{00000000-0008-0000-0F00-000036020000}"/>
            </a:ext>
          </a:extLst>
        </xdr:cNvPr>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67" name="フローチャート: 判断 566">
          <a:extLst>
            <a:ext uri="{FF2B5EF4-FFF2-40B4-BE49-F238E27FC236}">
              <a16:creationId xmlns:a16="http://schemas.microsoft.com/office/drawing/2014/main" id="{00000000-0008-0000-0F00-000037020000}"/>
            </a:ext>
          </a:extLst>
        </xdr:cNvPr>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156381</xdr:rowOff>
    </xdr:from>
    <xdr:to>
      <xdr:col>116</xdr:col>
      <xdr:colOff>114300</xdr:colOff>
      <xdr:row>40</xdr:row>
      <xdr:rowOff>86531</xdr:rowOff>
    </xdr:to>
    <xdr:sp macro="" textlink="">
      <xdr:nvSpPr>
        <xdr:cNvPr id="573" name="楕円 572">
          <a:extLst>
            <a:ext uri="{FF2B5EF4-FFF2-40B4-BE49-F238E27FC236}">
              <a16:creationId xmlns:a16="http://schemas.microsoft.com/office/drawing/2014/main" id="{00000000-0008-0000-0F00-00003D020000}"/>
            </a:ext>
          </a:extLst>
        </xdr:cNvPr>
        <xdr:cNvSpPr/>
      </xdr:nvSpPr>
      <xdr:spPr>
        <a:xfrm>
          <a:off x="22110700" y="68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7808</xdr:rowOff>
    </xdr:from>
    <xdr:ext cx="599010" cy="259045"/>
    <xdr:sp macro="" textlink="">
      <xdr:nvSpPr>
        <xdr:cNvPr id="574" name="【一般廃棄物処理施設】&#10;一人当たり有形固定資産（償却資産）額該当値テキスト">
          <a:extLst>
            <a:ext uri="{FF2B5EF4-FFF2-40B4-BE49-F238E27FC236}">
              <a16:creationId xmlns:a16="http://schemas.microsoft.com/office/drawing/2014/main" id="{00000000-0008-0000-0F00-00003E020000}"/>
            </a:ext>
          </a:extLst>
        </xdr:cNvPr>
        <xdr:cNvSpPr txBox="1"/>
      </xdr:nvSpPr>
      <xdr:spPr>
        <a:xfrm>
          <a:off x="22199600" y="669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166394</xdr:rowOff>
    </xdr:from>
    <xdr:to>
      <xdr:col>112</xdr:col>
      <xdr:colOff>38100</xdr:colOff>
      <xdr:row>40</xdr:row>
      <xdr:rowOff>96544</xdr:rowOff>
    </xdr:to>
    <xdr:sp macro="" textlink="">
      <xdr:nvSpPr>
        <xdr:cNvPr id="575" name="楕円 574">
          <a:extLst>
            <a:ext uri="{FF2B5EF4-FFF2-40B4-BE49-F238E27FC236}">
              <a16:creationId xmlns:a16="http://schemas.microsoft.com/office/drawing/2014/main" id="{00000000-0008-0000-0F00-00003F020000}"/>
            </a:ext>
          </a:extLst>
        </xdr:cNvPr>
        <xdr:cNvSpPr/>
      </xdr:nvSpPr>
      <xdr:spPr>
        <a:xfrm>
          <a:off x="21272500" y="685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35731</xdr:rowOff>
    </xdr:from>
    <xdr:to>
      <xdr:col>116</xdr:col>
      <xdr:colOff>63500</xdr:colOff>
      <xdr:row>40</xdr:row>
      <xdr:rowOff>45744</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1323300" y="6893731"/>
          <a:ext cx="8382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4878</xdr:rowOff>
    </xdr:from>
    <xdr:to>
      <xdr:col>107</xdr:col>
      <xdr:colOff>101600</xdr:colOff>
      <xdr:row>40</xdr:row>
      <xdr:rowOff>106478</xdr:rowOff>
    </xdr:to>
    <xdr:sp macro="" textlink="">
      <xdr:nvSpPr>
        <xdr:cNvPr id="577" name="楕円 576">
          <a:extLst>
            <a:ext uri="{FF2B5EF4-FFF2-40B4-BE49-F238E27FC236}">
              <a16:creationId xmlns:a16="http://schemas.microsoft.com/office/drawing/2014/main" id="{00000000-0008-0000-0F00-000041020000}"/>
            </a:ext>
          </a:extLst>
        </xdr:cNvPr>
        <xdr:cNvSpPr/>
      </xdr:nvSpPr>
      <xdr:spPr>
        <a:xfrm>
          <a:off x="20383500" y="686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45744</xdr:rowOff>
    </xdr:from>
    <xdr:to>
      <xdr:col>111</xdr:col>
      <xdr:colOff>177800</xdr:colOff>
      <xdr:row>40</xdr:row>
      <xdr:rowOff>55678</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flipV="1">
          <a:off x="20434300" y="6903744"/>
          <a:ext cx="889000" cy="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17173</xdr:rowOff>
    </xdr:from>
    <xdr:to>
      <xdr:col>102</xdr:col>
      <xdr:colOff>165100</xdr:colOff>
      <xdr:row>40</xdr:row>
      <xdr:rowOff>118773</xdr:rowOff>
    </xdr:to>
    <xdr:sp macro="" textlink="">
      <xdr:nvSpPr>
        <xdr:cNvPr id="579" name="楕円 578">
          <a:extLst>
            <a:ext uri="{FF2B5EF4-FFF2-40B4-BE49-F238E27FC236}">
              <a16:creationId xmlns:a16="http://schemas.microsoft.com/office/drawing/2014/main" id="{00000000-0008-0000-0F00-000043020000}"/>
            </a:ext>
          </a:extLst>
        </xdr:cNvPr>
        <xdr:cNvSpPr/>
      </xdr:nvSpPr>
      <xdr:spPr>
        <a:xfrm>
          <a:off x="19494500" y="68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55678</xdr:rowOff>
    </xdr:from>
    <xdr:to>
      <xdr:col>107</xdr:col>
      <xdr:colOff>50800</xdr:colOff>
      <xdr:row>40</xdr:row>
      <xdr:rowOff>67973</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flipV="1">
          <a:off x="19545300" y="6913678"/>
          <a:ext cx="8890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45255</xdr:rowOff>
    </xdr:from>
    <xdr:ext cx="534377" cy="259045"/>
    <xdr:sp macro="" textlink="">
      <xdr:nvSpPr>
        <xdr:cNvPr id="581" name="n_1aveValue【一般廃棄物処理施設】&#10;一人当たり有形固定資産（償却資産）額">
          <a:extLst>
            <a:ext uri="{FF2B5EF4-FFF2-40B4-BE49-F238E27FC236}">
              <a16:creationId xmlns:a16="http://schemas.microsoft.com/office/drawing/2014/main" id="{00000000-0008-0000-0F00-000045020000}"/>
            </a:ext>
          </a:extLst>
        </xdr:cNvPr>
        <xdr:cNvSpPr txBox="1"/>
      </xdr:nvSpPr>
      <xdr:spPr>
        <a:xfrm>
          <a:off x="210434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60882</xdr:rowOff>
    </xdr:from>
    <xdr:ext cx="534377" cy="259045"/>
    <xdr:sp macro="" textlink="">
      <xdr:nvSpPr>
        <xdr:cNvPr id="582" name="n_2aveValue【一般廃棄物処理施設】&#10;一人当たり有形固定資産（償却資産）額">
          <a:extLst>
            <a:ext uri="{FF2B5EF4-FFF2-40B4-BE49-F238E27FC236}">
              <a16:creationId xmlns:a16="http://schemas.microsoft.com/office/drawing/2014/main" id="{00000000-0008-0000-0F00-000046020000}"/>
            </a:ext>
          </a:extLst>
        </xdr:cNvPr>
        <xdr:cNvSpPr txBox="1"/>
      </xdr:nvSpPr>
      <xdr:spPr>
        <a:xfrm>
          <a:off x="20167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35396</xdr:rowOff>
    </xdr:from>
    <xdr:ext cx="534377" cy="259045"/>
    <xdr:sp macro="" textlink="">
      <xdr:nvSpPr>
        <xdr:cNvPr id="583" name="n_3aveValue【一般廃棄物処理施設】&#10;一人当たり有形固定資産（償却資産）額">
          <a:extLst>
            <a:ext uri="{FF2B5EF4-FFF2-40B4-BE49-F238E27FC236}">
              <a16:creationId xmlns:a16="http://schemas.microsoft.com/office/drawing/2014/main" id="{00000000-0008-0000-0F00-000047020000}"/>
            </a:ext>
          </a:extLst>
        </xdr:cNvPr>
        <xdr:cNvSpPr txBox="1"/>
      </xdr:nvSpPr>
      <xdr:spPr>
        <a:xfrm>
          <a:off x="19278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584" name="n_4aveValue【一般廃棄物処理施設】&#10;一人当たり有形固定資産（償却資産）額">
          <a:extLst>
            <a:ext uri="{FF2B5EF4-FFF2-40B4-BE49-F238E27FC236}">
              <a16:creationId xmlns:a16="http://schemas.microsoft.com/office/drawing/2014/main" id="{00000000-0008-0000-0F00-000048020000}"/>
            </a:ext>
          </a:extLst>
        </xdr:cNvPr>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113071</xdr:rowOff>
    </xdr:from>
    <xdr:ext cx="599010" cy="259045"/>
    <xdr:sp macro="" textlink="">
      <xdr:nvSpPr>
        <xdr:cNvPr id="585" name="n_1mainValue【一般廃棄物処理施設】&#10;一人当たり有形固定資産（償却資産）額">
          <a:extLst>
            <a:ext uri="{FF2B5EF4-FFF2-40B4-BE49-F238E27FC236}">
              <a16:creationId xmlns:a16="http://schemas.microsoft.com/office/drawing/2014/main" id="{00000000-0008-0000-0F00-000049020000}"/>
            </a:ext>
          </a:extLst>
        </xdr:cNvPr>
        <xdr:cNvSpPr txBox="1"/>
      </xdr:nvSpPr>
      <xdr:spPr>
        <a:xfrm>
          <a:off x="21011095" y="662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123005</xdr:rowOff>
    </xdr:from>
    <xdr:ext cx="599010" cy="259045"/>
    <xdr:sp macro="" textlink="">
      <xdr:nvSpPr>
        <xdr:cNvPr id="586" name="n_2mainValue【一般廃棄物処理施設】&#10;一人当たり有形固定資産（償却資産）額">
          <a:extLst>
            <a:ext uri="{FF2B5EF4-FFF2-40B4-BE49-F238E27FC236}">
              <a16:creationId xmlns:a16="http://schemas.microsoft.com/office/drawing/2014/main" id="{00000000-0008-0000-0F00-00004A020000}"/>
            </a:ext>
          </a:extLst>
        </xdr:cNvPr>
        <xdr:cNvSpPr txBox="1"/>
      </xdr:nvSpPr>
      <xdr:spPr>
        <a:xfrm>
          <a:off x="20134795" y="663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135300</xdr:rowOff>
    </xdr:from>
    <xdr:ext cx="599010" cy="259045"/>
    <xdr:sp macro="" textlink="">
      <xdr:nvSpPr>
        <xdr:cNvPr id="587" name="n_3mainValue【一般廃棄物処理施設】&#10;一人当たり有形固定資産（償却資産）額">
          <a:extLst>
            <a:ext uri="{FF2B5EF4-FFF2-40B4-BE49-F238E27FC236}">
              <a16:creationId xmlns:a16="http://schemas.microsoft.com/office/drawing/2014/main" id="{00000000-0008-0000-0F00-00004B020000}"/>
            </a:ext>
          </a:extLst>
        </xdr:cNvPr>
        <xdr:cNvSpPr txBox="1"/>
      </xdr:nvSpPr>
      <xdr:spPr>
        <a:xfrm>
          <a:off x="19245795" y="665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保健センター・保健所】&#10;有形固定資産減価償却率グラフ枠">
          <a:extLst>
            <a:ext uri="{FF2B5EF4-FFF2-40B4-BE49-F238E27FC236}">
              <a16:creationId xmlns:a16="http://schemas.microsoft.com/office/drawing/2014/main" id="{00000000-0008-0000-0F00-00006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14" name="【保健センター・保健所】&#10;有形固定資産減価償却率最小値テキスト">
          <a:extLst>
            <a:ext uri="{FF2B5EF4-FFF2-40B4-BE49-F238E27FC236}">
              <a16:creationId xmlns:a16="http://schemas.microsoft.com/office/drawing/2014/main" id="{00000000-0008-0000-0F00-000066020000}"/>
            </a:ext>
          </a:extLst>
        </xdr:cNvPr>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16" name="【保健センター・保健所】&#10;有形固定資産減価償却率最大値テキスト">
          <a:extLst>
            <a:ext uri="{FF2B5EF4-FFF2-40B4-BE49-F238E27FC236}">
              <a16:creationId xmlns:a16="http://schemas.microsoft.com/office/drawing/2014/main" id="{00000000-0008-0000-0F00-000068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64787</xdr:rowOff>
    </xdr:from>
    <xdr:ext cx="405111" cy="259045"/>
    <xdr:sp macro="" textlink="">
      <xdr:nvSpPr>
        <xdr:cNvPr id="618" name="【保健センター・保健所】&#10;有形固定資産減価償却率平均値テキスト">
          <a:extLst>
            <a:ext uri="{FF2B5EF4-FFF2-40B4-BE49-F238E27FC236}">
              <a16:creationId xmlns:a16="http://schemas.microsoft.com/office/drawing/2014/main" id="{00000000-0008-0000-0F00-00006A020000}"/>
            </a:ext>
          </a:extLst>
        </xdr:cNvPr>
        <xdr:cNvSpPr txBox="1"/>
      </xdr:nvSpPr>
      <xdr:spPr>
        <a:xfrm>
          <a:off x="16357600" y="1018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20" name="フローチャート: 判断 619">
          <a:extLst>
            <a:ext uri="{FF2B5EF4-FFF2-40B4-BE49-F238E27FC236}">
              <a16:creationId xmlns:a16="http://schemas.microsoft.com/office/drawing/2014/main" id="{00000000-0008-0000-0F00-00006C020000}"/>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21" name="フローチャート: 判断 620">
          <a:extLst>
            <a:ext uri="{FF2B5EF4-FFF2-40B4-BE49-F238E27FC236}">
              <a16:creationId xmlns:a16="http://schemas.microsoft.com/office/drawing/2014/main" id="{00000000-0008-0000-0F00-00006D020000}"/>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22" name="フローチャート: 判断 621">
          <a:extLst>
            <a:ext uri="{FF2B5EF4-FFF2-40B4-BE49-F238E27FC236}">
              <a16:creationId xmlns:a16="http://schemas.microsoft.com/office/drawing/2014/main" id="{00000000-0008-0000-0F00-00006E020000}"/>
            </a:ext>
          </a:extLst>
        </xdr:cNvPr>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23" name="フローチャート: 判断 622">
          <a:extLst>
            <a:ext uri="{FF2B5EF4-FFF2-40B4-BE49-F238E27FC236}">
              <a16:creationId xmlns:a16="http://schemas.microsoft.com/office/drawing/2014/main" id="{00000000-0008-0000-0F00-00006F020000}"/>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130447</xdr:rowOff>
    </xdr:from>
    <xdr:to>
      <xdr:col>85</xdr:col>
      <xdr:colOff>177800</xdr:colOff>
      <xdr:row>57</xdr:row>
      <xdr:rowOff>60597</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16268700" y="97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153324</xdr:rowOff>
    </xdr:from>
    <xdr:ext cx="405111" cy="259045"/>
    <xdr:sp macro="" textlink="">
      <xdr:nvSpPr>
        <xdr:cNvPr id="630" name="【保健センター・保健所】&#10;有形固定資産減価償却率該当値テキスト">
          <a:extLst>
            <a:ext uri="{FF2B5EF4-FFF2-40B4-BE49-F238E27FC236}">
              <a16:creationId xmlns:a16="http://schemas.microsoft.com/office/drawing/2014/main" id="{00000000-0008-0000-0F00-000076020000}"/>
            </a:ext>
          </a:extLst>
        </xdr:cNvPr>
        <xdr:cNvSpPr txBox="1"/>
      </xdr:nvSpPr>
      <xdr:spPr>
        <a:xfrm>
          <a:off x="16357600" y="958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53703</xdr:rowOff>
    </xdr:from>
    <xdr:to>
      <xdr:col>81</xdr:col>
      <xdr:colOff>101600</xdr:colOff>
      <xdr:row>56</xdr:row>
      <xdr:rowOff>155303</xdr:rowOff>
    </xdr:to>
    <xdr:sp macro="" textlink="">
      <xdr:nvSpPr>
        <xdr:cNvPr id="631" name="楕円 630">
          <a:extLst>
            <a:ext uri="{FF2B5EF4-FFF2-40B4-BE49-F238E27FC236}">
              <a16:creationId xmlns:a16="http://schemas.microsoft.com/office/drawing/2014/main" id="{00000000-0008-0000-0F00-000077020000}"/>
            </a:ext>
          </a:extLst>
        </xdr:cNvPr>
        <xdr:cNvSpPr/>
      </xdr:nvSpPr>
      <xdr:spPr>
        <a:xfrm>
          <a:off x="154305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104503</xdr:rowOff>
    </xdr:from>
    <xdr:to>
      <xdr:col>85</xdr:col>
      <xdr:colOff>127000</xdr:colOff>
      <xdr:row>57</xdr:row>
      <xdr:rowOff>9797</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5481300" y="9705703"/>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150041</xdr:rowOff>
    </xdr:from>
    <xdr:to>
      <xdr:col>76</xdr:col>
      <xdr:colOff>165100</xdr:colOff>
      <xdr:row>56</xdr:row>
      <xdr:rowOff>80191</xdr:rowOff>
    </xdr:to>
    <xdr:sp macro="" textlink="">
      <xdr:nvSpPr>
        <xdr:cNvPr id="633" name="楕円 632">
          <a:extLst>
            <a:ext uri="{FF2B5EF4-FFF2-40B4-BE49-F238E27FC236}">
              <a16:creationId xmlns:a16="http://schemas.microsoft.com/office/drawing/2014/main" id="{00000000-0008-0000-0F00-000079020000}"/>
            </a:ext>
          </a:extLst>
        </xdr:cNvPr>
        <xdr:cNvSpPr/>
      </xdr:nvSpPr>
      <xdr:spPr>
        <a:xfrm>
          <a:off x="14541500" y="95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29391</xdr:rowOff>
    </xdr:from>
    <xdr:to>
      <xdr:col>81</xdr:col>
      <xdr:colOff>50800</xdr:colOff>
      <xdr:row>56</xdr:row>
      <xdr:rowOff>104503</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4592300" y="963059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74930</xdr:rowOff>
    </xdr:from>
    <xdr:to>
      <xdr:col>72</xdr:col>
      <xdr:colOff>38100</xdr:colOff>
      <xdr:row>56</xdr:row>
      <xdr:rowOff>5080</xdr:rowOff>
    </xdr:to>
    <xdr:sp macro="" textlink="">
      <xdr:nvSpPr>
        <xdr:cNvPr id="635" name="楕円 634">
          <a:extLst>
            <a:ext uri="{FF2B5EF4-FFF2-40B4-BE49-F238E27FC236}">
              <a16:creationId xmlns:a16="http://schemas.microsoft.com/office/drawing/2014/main" id="{00000000-0008-0000-0F00-00007B020000}"/>
            </a:ext>
          </a:extLst>
        </xdr:cNvPr>
        <xdr:cNvSpPr/>
      </xdr:nvSpPr>
      <xdr:spPr>
        <a:xfrm>
          <a:off x="13652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125730</xdr:rowOff>
    </xdr:from>
    <xdr:to>
      <xdr:col>76</xdr:col>
      <xdr:colOff>114300</xdr:colOff>
      <xdr:row>56</xdr:row>
      <xdr:rowOff>29391</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3703300" y="955548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637" name="n_1aveValue【保健センター・保健所】&#10;有形固定資産減価償却率">
          <a:extLst>
            <a:ext uri="{FF2B5EF4-FFF2-40B4-BE49-F238E27FC236}">
              <a16:creationId xmlns:a16="http://schemas.microsoft.com/office/drawing/2014/main" id="{00000000-0008-0000-0F00-00007D020000}"/>
            </a:ext>
          </a:extLst>
        </xdr:cNvPr>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638" name="n_2aveValue【保健センター・保健所】&#10;有形固定資産減価償却率">
          <a:extLst>
            <a:ext uri="{FF2B5EF4-FFF2-40B4-BE49-F238E27FC236}">
              <a16:creationId xmlns:a16="http://schemas.microsoft.com/office/drawing/2014/main" id="{00000000-0008-0000-0F00-00007E020000}"/>
            </a:ext>
          </a:extLst>
        </xdr:cNvPr>
        <xdr:cNvSpPr txBox="1"/>
      </xdr:nvSpPr>
      <xdr:spPr>
        <a:xfrm>
          <a:off x="14389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154594</xdr:rowOff>
    </xdr:from>
    <xdr:ext cx="405111" cy="259045"/>
    <xdr:sp macro="" textlink="">
      <xdr:nvSpPr>
        <xdr:cNvPr id="639" name="n_3aveValue【保健センター・保健所】&#10;有形固定資産減価償却率">
          <a:extLst>
            <a:ext uri="{FF2B5EF4-FFF2-40B4-BE49-F238E27FC236}">
              <a16:creationId xmlns:a16="http://schemas.microsoft.com/office/drawing/2014/main" id="{00000000-0008-0000-0F00-00007F020000}"/>
            </a:ext>
          </a:extLst>
        </xdr:cNvPr>
        <xdr:cNvSpPr txBox="1"/>
      </xdr:nvSpPr>
      <xdr:spPr>
        <a:xfrm>
          <a:off x="13500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40" name="n_4aveValue【保健センター・保健所】&#10;有形固定資産減価償却率">
          <a:extLst>
            <a:ext uri="{FF2B5EF4-FFF2-40B4-BE49-F238E27FC236}">
              <a16:creationId xmlns:a16="http://schemas.microsoft.com/office/drawing/2014/main" id="{00000000-0008-0000-0F00-000080020000}"/>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380</xdr:rowOff>
    </xdr:from>
    <xdr:ext cx="405111" cy="259045"/>
    <xdr:sp macro="" textlink="">
      <xdr:nvSpPr>
        <xdr:cNvPr id="641" name="n_1mainValue【保健センター・保健所】&#10;有形固定資産減価償却率">
          <a:extLst>
            <a:ext uri="{FF2B5EF4-FFF2-40B4-BE49-F238E27FC236}">
              <a16:creationId xmlns:a16="http://schemas.microsoft.com/office/drawing/2014/main" id="{00000000-0008-0000-0F00-000081020000}"/>
            </a:ext>
          </a:extLst>
        </xdr:cNvPr>
        <xdr:cNvSpPr txBox="1"/>
      </xdr:nvSpPr>
      <xdr:spPr>
        <a:xfrm>
          <a:off x="15266044" y="943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96718</xdr:rowOff>
    </xdr:from>
    <xdr:ext cx="340478" cy="259045"/>
    <xdr:sp macro="" textlink="">
      <xdr:nvSpPr>
        <xdr:cNvPr id="642" name="n_2mainValue【保健センター・保健所】&#10;有形固定資産減価償却率">
          <a:extLst>
            <a:ext uri="{FF2B5EF4-FFF2-40B4-BE49-F238E27FC236}">
              <a16:creationId xmlns:a16="http://schemas.microsoft.com/office/drawing/2014/main" id="{00000000-0008-0000-0F00-000082020000}"/>
            </a:ext>
          </a:extLst>
        </xdr:cNvPr>
        <xdr:cNvSpPr txBox="1"/>
      </xdr:nvSpPr>
      <xdr:spPr>
        <a:xfrm>
          <a:off x="14422061" y="9355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21607</xdr:rowOff>
    </xdr:from>
    <xdr:ext cx="340478" cy="259045"/>
    <xdr:sp macro="" textlink="">
      <xdr:nvSpPr>
        <xdr:cNvPr id="643" name="n_3mainValue【保健センター・保健所】&#10;有形固定資産減価償却率">
          <a:extLst>
            <a:ext uri="{FF2B5EF4-FFF2-40B4-BE49-F238E27FC236}">
              <a16:creationId xmlns:a16="http://schemas.microsoft.com/office/drawing/2014/main" id="{00000000-0008-0000-0F00-000083020000}"/>
            </a:ext>
          </a:extLst>
        </xdr:cNvPr>
        <xdr:cNvSpPr txBox="1"/>
      </xdr:nvSpPr>
      <xdr:spPr>
        <a:xfrm>
          <a:off x="13533061" y="9279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6" name="【保健センター・保健所】&#10;一人当たり面積グラフ枠">
          <a:extLst>
            <a:ext uri="{FF2B5EF4-FFF2-40B4-BE49-F238E27FC236}">
              <a16:creationId xmlns:a16="http://schemas.microsoft.com/office/drawing/2014/main" id="{00000000-0008-0000-0F00-00009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68" name="【保健センター・保健所】&#10;一人当たり面積最小値テキスト">
          <a:extLst>
            <a:ext uri="{FF2B5EF4-FFF2-40B4-BE49-F238E27FC236}">
              <a16:creationId xmlns:a16="http://schemas.microsoft.com/office/drawing/2014/main" id="{00000000-0008-0000-0F00-00009C02000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70" name="【保健センター・保健所】&#10;一人当たり面積最大値テキスト">
          <a:extLst>
            <a:ext uri="{FF2B5EF4-FFF2-40B4-BE49-F238E27FC236}">
              <a16:creationId xmlns:a16="http://schemas.microsoft.com/office/drawing/2014/main" id="{00000000-0008-0000-0F00-00009E020000}"/>
            </a:ext>
          </a:extLst>
        </xdr:cNvPr>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672" name="【保健センター・保健所】&#10;一人当たり面積平均値テキスト">
          <a:extLst>
            <a:ext uri="{FF2B5EF4-FFF2-40B4-BE49-F238E27FC236}">
              <a16:creationId xmlns:a16="http://schemas.microsoft.com/office/drawing/2014/main" id="{00000000-0008-0000-0F00-0000A0020000}"/>
            </a:ext>
          </a:extLst>
        </xdr:cNvPr>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139700</xdr:rowOff>
    </xdr:from>
    <xdr:to>
      <xdr:col>116</xdr:col>
      <xdr:colOff>114300</xdr:colOff>
      <xdr:row>64</xdr:row>
      <xdr:rowOff>69850</xdr:rowOff>
    </xdr:to>
    <xdr:sp macro="" textlink="">
      <xdr:nvSpPr>
        <xdr:cNvPr id="683" name="楕円 682">
          <a:extLst>
            <a:ext uri="{FF2B5EF4-FFF2-40B4-BE49-F238E27FC236}">
              <a16:creationId xmlns:a16="http://schemas.microsoft.com/office/drawing/2014/main" id="{00000000-0008-0000-0F00-0000AB020000}"/>
            </a:ext>
          </a:extLst>
        </xdr:cNvPr>
        <xdr:cNvSpPr/>
      </xdr:nvSpPr>
      <xdr:spPr>
        <a:xfrm>
          <a:off x="221107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54627</xdr:rowOff>
    </xdr:from>
    <xdr:ext cx="469744" cy="259045"/>
    <xdr:sp macro="" textlink="">
      <xdr:nvSpPr>
        <xdr:cNvPr id="684" name="【保健センター・保健所】&#10;一人当たり面積該当値テキスト">
          <a:extLst>
            <a:ext uri="{FF2B5EF4-FFF2-40B4-BE49-F238E27FC236}">
              <a16:creationId xmlns:a16="http://schemas.microsoft.com/office/drawing/2014/main" id="{00000000-0008-0000-0F00-0000AC020000}"/>
            </a:ext>
          </a:extLst>
        </xdr:cNvPr>
        <xdr:cNvSpPr txBox="1"/>
      </xdr:nvSpPr>
      <xdr:spPr>
        <a:xfrm>
          <a:off x="22199600" y="1085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139700</xdr:rowOff>
    </xdr:from>
    <xdr:to>
      <xdr:col>112</xdr:col>
      <xdr:colOff>38100</xdr:colOff>
      <xdr:row>64</xdr:row>
      <xdr:rowOff>69850</xdr:rowOff>
    </xdr:to>
    <xdr:sp macro="" textlink="">
      <xdr:nvSpPr>
        <xdr:cNvPr id="685" name="楕円 684">
          <a:extLst>
            <a:ext uri="{FF2B5EF4-FFF2-40B4-BE49-F238E27FC236}">
              <a16:creationId xmlns:a16="http://schemas.microsoft.com/office/drawing/2014/main" id="{00000000-0008-0000-0F00-0000AD020000}"/>
            </a:ext>
          </a:extLst>
        </xdr:cNvPr>
        <xdr:cNvSpPr/>
      </xdr:nvSpPr>
      <xdr:spPr>
        <a:xfrm>
          <a:off x="21272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19050</xdr:rowOff>
    </xdr:from>
    <xdr:to>
      <xdr:col>116</xdr:col>
      <xdr:colOff>63500</xdr:colOff>
      <xdr:row>64</xdr:row>
      <xdr:rowOff>19050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21323300" y="1099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143510</xdr:rowOff>
    </xdr:from>
    <xdr:to>
      <xdr:col>107</xdr:col>
      <xdr:colOff>101600</xdr:colOff>
      <xdr:row>64</xdr:row>
      <xdr:rowOff>73660</xdr:rowOff>
    </xdr:to>
    <xdr:sp macro="" textlink="">
      <xdr:nvSpPr>
        <xdr:cNvPr id="687" name="楕円 686">
          <a:extLst>
            <a:ext uri="{FF2B5EF4-FFF2-40B4-BE49-F238E27FC236}">
              <a16:creationId xmlns:a16="http://schemas.microsoft.com/office/drawing/2014/main" id="{00000000-0008-0000-0F00-0000AF020000}"/>
            </a:ext>
          </a:extLst>
        </xdr:cNvPr>
        <xdr:cNvSpPr/>
      </xdr:nvSpPr>
      <xdr:spPr>
        <a:xfrm>
          <a:off x="20383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19050</xdr:rowOff>
    </xdr:from>
    <xdr:to>
      <xdr:col>111</xdr:col>
      <xdr:colOff>177800</xdr:colOff>
      <xdr:row>64</xdr:row>
      <xdr:rowOff>22860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flipV="1">
          <a:off x="20434300" y="10991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143510</xdr:rowOff>
    </xdr:from>
    <xdr:to>
      <xdr:col>102</xdr:col>
      <xdr:colOff>165100</xdr:colOff>
      <xdr:row>64</xdr:row>
      <xdr:rowOff>73660</xdr:rowOff>
    </xdr:to>
    <xdr:sp macro="" textlink="">
      <xdr:nvSpPr>
        <xdr:cNvPr id="689" name="楕円 688">
          <a:extLst>
            <a:ext uri="{FF2B5EF4-FFF2-40B4-BE49-F238E27FC236}">
              <a16:creationId xmlns:a16="http://schemas.microsoft.com/office/drawing/2014/main" id="{00000000-0008-0000-0F00-0000B1020000}"/>
            </a:ext>
          </a:extLst>
        </xdr:cNvPr>
        <xdr:cNvSpPr/>
      </xdr:nvSpPr>
      <xdr:spPr>
        <a:xfrm>
          <a:off x="19494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22860</xdr:rowOff>
    </xdr:from>
    <xdr:to>
      <xdr:col>107</xdr:col>
      <xdr:colOff>50800</xdr:colOff>
      <xdr:row>64</xdr:row>
      <xdr:rowOff>22860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9545300" y="1099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691" name="n_1aveValue【保健センター・保健所】&#10;一人当たり面積">
          <a:extLst>
            <a:ext uri="{FF2B5EF4-FFF2-40B4-BE49-F238E27FC236}">
              <a16:creationId xmlns:a16="http://schemas.microsoft.com/office/drawing/2014/main" id="{00000000-0008-0000-0F00-0000B3020000}"/>
            </a:ext>
          </a:extLst>
        </xdr:cNvPr>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692" name="n_2aveValue【保健センター・保健所】&#10;一人当たり面積">
          <a:extLst>
            <a:ext uri="{FF2B5EF4-FFF2-40B4-BE49-F238E27FC236}">
              <a16:creationId xmlns:a16="http://schemas.microsoft.com/office/drawing/2014/main" id="{00000000-0008-0000-0F00-0000B4020000}"/>
            </a:ext>
          </a:extLst>
        </xdr:cNvPr>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93" name="n_3aveValue【保健センター・保健所】&#10;一人当たり面積">
          <a:extLst>
            <a:ext uri="{FF2B5EF4-FFF2-40B4-BE49-F238E27FC236}">
              <a16:creationId xmlns:a16="http://schemas.microsoft.com/office/drawing/2014/main" id="{00000000-0008-0000-0F00-0000B5020000}"/>
            </a:ext>
          </a:extLst>
        </xdr:cNvPr>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694" name="n_4aveValue【保健センター・保健所】&#10;一人当たり面積">
          <a:extLst>
            <a:ext uri="{FF2B5EF4-FFF2-40B4-BE49-F238E27FC236}">
              <a16:creationId xmlns:a16="http://schemas.microsoft.com/office/drawing/2014/main" id="{00000000-0008-0000-0F00-0000B6020000}"/>
            </a:ext>
          </a:extLst>
        </xdr:cNvPr>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60977</xdr:rowOff>
    </xdr:from>
    <xdr:ext cx="469744" cy="259045"/>
    <xdr:sp macro="" textlink="">
      <xdr:nvSpPr>
        <xdr:cNvPr id="695" name="n_1mainValue【保健センター・保健所】&#10;一人当たり面積">
          <a:extLst>
            <a:ext uri="{FF2B5EF4-FFF2-40B4-BE49-F238E27FC236}">
              <a16:creationId xmlns:a16="http://schemas.microsoft.com/office/drawing/2014/main" id="{00000000-0008-0000-0F00-0000B7020000}"/>
            </a:ext>
          </a:extLst>
        </xdr:cNvPr>
        <xdr:cNvSpPr txBox="1"/>
      </xdr:nvSpPr>
      <xdr:spPr>
        <a:xfrm>
          <a:off x="210757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64787</xdr:rowOff>
    </xdr:from>
    <xdr:ext cx="469744" cy="259045"/>
    <xdr:sp macro="" textlink="">
      <xdr:nvSpPr>
        <xdr:cNvPr id="696" name="n_2mainValue【保健センター・保健所】&#10;一人当たり面積">
          <a:extLst>
            <a:ext uri="{FF2B5EF4-FFF2-40B4-BE49-F238E27FC236}">
              <a16:creationId xmlns:a16="http://schemas.microsoft.com/office/drawing/2014/main" id="{00000000-0008-0000-0F00-0000B8020000}"/>
            </a:ext>
          </a:extLst>
        </xdr:cNvPr>
        <xdr:cNvSpPr txBox="1"/>
      </xdr:nvSpPr>
      <xdr:spPr>
        <a:xfrm>
          <a:off x="20199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64787</xdr:rowOff>
    </xdr:from>
    <xdr:ext cx="469744" cy="259045"/>
    <xdr:sp macro="" textlink="">
      <xdr:nvSpPr>
        <xdr:cNvPr id="697" name="n_3mainValue【保健センター・保健所】&#10;一人当たり面積">
          <a:extLst>
            <a:ext uri="{FF2B5EF4-FFF2-40B4-BE49-F238E27FC236}">
              <a16:creationId xmlns:a16="http://schemas.microsoft.com/office/drawing/2014/main" id="{00000000-0008-0000-0F00-0000B9020000}"/>
            </a:ext>
          </a:extLst>
        </xdr:cNvPr>
        <xdr:cNvSpPr txBox="1"/>
      </xdr:nvSpPr>
      <xdr:spPr>
        <a:xfrm>
          <a:off x="19310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1" name="【消防施設】&#10;有形固定資産減価償却率グラフ枠">
          <a:extLst>
            <a:ext uri="{FF2B5EF4-FFF2-40B4-BE49-F238E27FC236}">
              <a16:creationId xmlns:a16="http://schemas.microsoft.com/office/drawing/2014/main" id="{00000000-0008-0000-0F00-0000D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23" name="【消防施設】&#10;有形固定資産減価償却率最小値テキスト">
          <a:extLst>
            <a:ext uri="{FF2B5EF4-FFF2-40B4-BE49-F238E27FC236}">
              <a16:creationId xmlns:a16="http://schemas.microsoft.com/office/drawing/2014/main" id="{00000000-0008-0000-0F00-0000D3020000}"/>
            </a:ext>
          </a:extLst>
        </xdr:cNvPr>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25" name="【消防施設】&#10;有形固定資産減価償却率最大値テキスト">
          <a:extLst>
            <a:ext uri="{FF2B5EF4-FFF2-40B4-BE49-F238E27FC236}">
              <a16:creationId xmlns:a16="http://schemas.microsoft.com/office/drawing/2014/main" id="{00000000-0008-0000-0F00-0000D5020000}"/>
            </a:ext>
          </a:extLst>
        </xdr:cNvPr>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727" name="【消防施設】&#10;有形固定資産減価償却率平均値テキスト">
          <a:extLst>
            <a:ext uri="{FF2B5EF4-FFF2-40B4-BE49-F238E27FC236}">
              <a16:creationId xmlns:a16="http://schemas.microsoft.com/office/drawing/2014/main" id="{00000000-0008-0000-0F00-0000D7020000}"/>
            </a:ext>
          </a:extLst>
        </xdr:cNvPr>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28" name="フローチャート: 判断 727">
          <a:extLst>
            <a:ext uri="{FF2B5EF4-FFF2-40B4-BE49-F238E27FC236}">
              <a16:creationId xmlns:a16="http://schemas.microsoft.com/office/drawing/2014/main" id="{00000000-0008-0000-0F00-0000D8020000}"/>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29" name="フローチャート: 判断 728">
          <a:extLst>
            <a:ext uri="{FF2B5EF4-FFF2-40B4-BE49-F238E27FC236}">
              <a16:creationId xmlns:a16="http://schemas.microsoft.com/office/drawing/2014/main" id="{00000000-0008-0000-0F00-0000D9020000}"/>
            </a:ext>
          </a:extLst>
        </xdr:cNvPr>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30" name="フローチャート: 判断 729">
          <a:extLst>
            <a:ext uri="{FF2B5EF4-FFF2-40B4-BE49-F238E27FC236}">
              <a16:creationId xmlns:a16="http://schemas.microsoft.com/office/drawing/2014/main" id="{00000000-0008-0000-0F00-0000DA020000}"/>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31" name="フローチャート: 判断 730">
          <a:extLst>
            <a:ext uri="{FF2B5EF4-FFF2-40B4-BE49-F238E27FC236}">
              <a16:creationId xmlns:a16="http://schemas.microsoft.com/office/drawing/2014/main" id="{00000000-0008-0000-0F00-0000DB020000}"/>
            </a:ext>
          </a:extLst>
        </xdr:cNvPr>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732" name="フローチャート: 判断 731">
          <a:extLst>
            <a:ext uri="{FF2B5EF4-FFF2-40B4-BE49-F238E27FC236}">
              <a16:creationId xmlns:a16="http://schemas.microsoft.com/office/drawing/2014/main" id="{00000000-0008-0000-0F00-0000DC020000}"/>
            </a:ext>
          </a:extLst>
        </xdr:cNvPr>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738" name="楕円 737">
          <a:extLst>
            <a:ext uri="{FF2B5EF4-FFF2-40B4-BE49-F238E27FC236}">
              <a16:creationId xmlns:a16="http://schemas.microsoft.com/office/drawing/2014/main" id="{00000000-0008-0000-0F00-0000E2020000}"/>
            </a:ext>
          </a:extLst>
        </xdr:cNvPr>
        <xdr:cNvSpPr/>
      </xdr:nvSpPr>
      <xdr:spPr>
        <a:xfrm>
          <a:off x="16268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125747</xdr:rowOff>
    </xdr:from>
    <xdr:ext cx="405111" cy="259045"/>
    <xdr:sp macro="" textlink="">
      <xdr:nvSpPr>
        <xdr:cNvPr id="739" name="【消防施設】&#10;有形固定資産減価償却率該当値テキスト">
          <a:extLst>
            <a:ext uri="{FF2B5EF4-FFF2-40B4-BE49-F238E27FC236}">
              <a16:creationId xmlns:a16="http://schemas.microsoft.com/office/drawing/2014/main" id="{00000000-0008-0000-0F00-0000E3020000}"/>
            </a:ext>
          </a:extLst>
        </xdr:cNvPr>
        <xdr:cNvSpPr txBox="1"/>
      </xdr:nvSpPr>
      <xdr:spPr>
        <a:xfrm>
          <a:off x="163576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95886</xdr:rowOff>
    </xdr:from>
    <xdr:to>
      <xdr:col>81</xdr:col>
      <xdr:colOff>101600</xdr:colOff>
      <xdr:row>83</xdr:row>
      <xdr:rowOff>26036</xdr:rowOff>
    </xdr:to>
    <xdr:sp macro="" textlink="">
      <xdr:nvSpPr>
        <xdr:cNvPr id="740" name="楕円 739">
          <a:extLst>
            <a:ext uri="{FF2B5EF4-FFF2-40B4-BE49-F238E27FC236}">
              <a16:creationId xmlns:a16="http://schemas.microsoft.com/office/drawing/2014/main" id="{00000000-0008-0000-0F00-0000E4020000}"/>
            </a:ext>
          </a:extLst>
        </xdr:cNvPr>
        <xdr:cNvSpPr/>
      </xdr:nvSpPr>
      <xdr:spPr>
        <a:xfrm>
          <a:off x="15430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146686</xdr:rowOff>
    </xdr:from>
    <xdr:to>
      <xdr:col>85</xdr:col>
      <xdr:colOff>127000</xdr:colOff>
      <xdr:row>83</xdr:row>
      <xdr:rowOff>26670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5481300" y="14205586"/>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57786</xdr:rowOff>
    </xdr:from>
    <xdr:to>
      <xdr:col>76</xdr:col>
      <xdr:colOff>165100</xdr:colOff>
      <xdr:row>82</xdr:row>
      <xdr:rowOff>159386</xdr:rowOff>
    </xdr:to>
    <xdr:sp macro="" textlink="">
      <xdr:nvSpPr>
        <xdr:cNvPr id="742" name="楕円 741">
          <a:extLst>
            <a:ext uri="{FF2B5EF4-FFF2-40B4-BE49-F238E27FC236}">
              <a16:creationId xmlns:a16="http://schemas.microsoft.com/office/drawing/2014/main" id="{00000000-0008-0000-0F00-0000E6020000}"/>
            </a:ext>
          </a:extLst>
        </xdr:cNvPr>
        <xdr:cNvSpPr/>
      </xdr:nvSpPr>
      <xdr:spPr>
        <a:xfrm>
          <a:off x="14541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108586</xdr:rowOff>
    </xdr:from>
    <xdr:to>
      <xdr:col>81</xdr:col>
      <xdr:colOff>50800</xdr:colOff>
      <xdr:row>82</xdr:row>
      <xdr:rowOff>146686</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4592300" y="141674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44" name="楕円 743">
          <a:extLst>
            <a:ext uri="{FF2B5EF4-FFF2-40B4-BE49-F238E27FC236}">
              <a16:creationId xmlns:a16="http://schemas.microsoft.com/office/drawing/2014/main" id="{00000000-0008-0000-0F00-0000E8020000}"/>
            </a:ext>
          </a:extLst>
        </xdr:cNvPr>
        <xdr:cNvSpPr/>
      </xdr:nvSpPr>
      <xdr:spPr>
        <a:xfrm>
          <a:off x="13652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49530</xdr:rowOff>
    </xdr:from>
    <xdr:to>
      <xdr:col>76</xdr:col>
      <xdr:colOff>114300</xdr:colOff>
      <xdr:row>82</xdr:row>
      <xdr:rowOff>108586</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3703300" y="1410843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746" name="n_1aveValue【消防施設】&#10;有形固定資産減価償却率">
          <a:extLst>
            <a:ext uri="{FF2B5EF4-FFF2-40B4-BE49-F238E27FC236}">
              <a16:creationId xmlns:a16="http://schemas.microsoft.com/office/drawing/2014/main" id="{00000000-0008-0000-0F00-0000EA020000}"/>
            </a:ext>
          </a:extLst>
        </xdr:cNvPr>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47" name="n_2aveValue【消防施設】&#10;有形固定資産減価償却率">
          <a:extLst>
            <a:ext uri="{FF2B5EF4-FFF2-40B4-BE49-F238E27FC236}">
              <a16:creationId xmlns:a16="http://schemas.microsoft.com/office/drawing/2014/main" id="{00000000-0008-0000-0F00-0000EB020000}"/>
            </a:ext>
          </a:extLst>
        </xdr:cNvPr>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748" name="n_3aveValue【消防施設】&#10;有形固定資産減価償却率">
          <a:extLst>
            <a:ext uri="{FF2B5EF4-FFF2-40B4-BE49-F238E27FC236}">
              <a16:creationId xmlns:a16="http://schemas.microsoft.com/office/drawing/2014/main" id="{00000000-0008-0000-0F00-0000EC020000}"/>
            </a:ext>
          </a:extLst>
        </xdr:cNvPr>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749" name="n_4aveValue【消防施設】&#10;有形固定資産減価償却率">
          <a:extLst>
            <a:ext uri="{FF2B5EF4-FFF2-40B4-BE49-F238E27FC236}">
              <a16:creationId xmlns:a16="http://schemas.microsoft.com/office/drawing/2014/main" id="{00000000-0008-0000-0F00-0000ED020000}"/>
            </a:ext>
          </a:extLst>
        </xdr:cNvPr>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17163</xdr:rowOff>
    </xdr:from>
    <xdr:ext cx="405111" cy="259045"/>
    <xdr:sp macro="" textlink="">
      <xdr:nvSpPr>
        <xdr:cNvPr id="750" name="n_1mainValue【消防施設】&#10;有形固定資産減価償却率">
          <a:extLst>
            <a:ext uri="{FF2B5EF4-FFF2-40B4-BE49-F238E27FC236}">
              <a16:creationId xmlns:a16="http://schemas.microsoft.com/office/drawing/2014/main" id="{00000000-0008-0000-0F00-0000EE020000}"/>
            </a:ext>
          </a:extLst>
        </xdr:cNvPr>
        <xdr:cNvSpPr txBox="1"/>
      </xdr:nvSpPr>
      <xdr:spPr>
        <a:xfrm>
          <a:off x="152660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150513</xdr:rowOff>
    </xdr:from>
    <xdr:ext cx="405111" cy="259045"/>
    <xdr:sp macro="" textlink="">
      <xdr:nvSpPr>
        <xdr:cNvPr id="751" name="n_2mainValue【消防施設】&#10;有形固定資産減価償却率">
          <a:extLst>
            <a:ext uri="{FF2B5EF4-FFF2-40B4-BE49-F238E27FC236}">
              <a16:creationId xmlns:a16="http://schemas.microsoft.com/office/drawing/2014/main" id="{00000000-0008-0000-0F00-0000EF020000}"/>
            </a:ext>
          </a:extLst>
        </xdr:cNvPr>
        <xdr:cNvSpPr txBox="1"/>
      </xdr:nvSpPr>
      <xdr:spPr>
        <a:xfrm>
          <a:off x="14389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752" name="n_3mainValue【消防施設】&#10;有形固定資産減価償却率">
          <a:extLst>
            <a:ext uri="{FF2B5EF4-FFF2-40B4-BE49-F238E27FC236}">
              <a16:creationId xmlns:a16="http://schemas.microsoft.com/office/drawing/2014/main" id="{00000000-0008-0000-0F00-0000F0020000}"/>
            </a:ext>
          </a:extLst>
        </xdr:cNvPr>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4" name="正方形/長方形 753">
          <a:extLst>
            <a:ext uri="{FF2B5EF4-FFF2-40B4-BE49-F238E27FC236}">
              <a16:creationId xmlns:a16="http://schemas.microsoft.com/office/drawing/2014/main" id="{00000000-0008-0000-0F00-0000F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7" name="正方形/長方形 756">
          <a:extLst>
            <a:ext uri="{FF2B5EF4-FFF2-40B4-BE49-F238E27FC236}">
              <a16:creationId xmlns:a16="http://schemas.microsoft.com/office/drawing/2014/main" id="{00000000-0008-0000-0F00-0000F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8" name="正方形/長方形 757">
          <a:extLst>
            <a:ext uri="{FF2B5EF4-FFF2-40B4-BE49-F238E27FC236}">
              <a16:creationId xmlns:a16="http://schemas.microsoft.com/office/drawing/2014/main" id="{00000000-0008-0000-0F00-0000F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9" name="正方形/長方形 758">
          <a:extLst>
            <a:ext uri="{FF2B5EF4-FFF2-40B4-BE49-F238E27FC236}">
              <a16:creationId xmlns:a16="http://schemas.microsoft.com/office/drawing/2014/main" id="{00000000-0008-0000-0F00-0000F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5" name="【消防施設】&#10;一人当たり面積グラフ枠">
          <a:extLst>
            <a:ext uri="{FF2B5EF4-FFF2-40B4-BE49-F238E27FC236}">
              <a16:creationId xmlns:a16="http://schemas.microsoft.com/office/drawing/2014/main" id="{00000000-0008-0000-0F00-000007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77" name="【消防施設】&#10;一人当たり面積最小値テキスト">
          <a:extLst>
            <a:ext uri="{FF2B5EF4-FFF2-40B4-BE49-F238E27FC236}">
              <a16:creationId xmlns:a16="http://schemas.microsoft.com/office/drawing/2014/main" id="{00000000-0008-0000-0F00-000009030000}"/>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779" name="【消防施設】&#10;一人当たり面積最大値テキスト">
          <a:extLst>
            <a:ext uri="{FF2B5EF4-FFF2-40B4-BE49-F238E27FC236}">
              <a16:creationId xmlns:a16="http://schemas.microsoft.com/office/drawing/2014/main" id="{00000000-0008-0000-0F00-00000B030000}"/>
            </a:ext>
          </a:extLst>
        </xdr:cNvPr>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81" name="【消防施設】&#10;一人当たり面積平均値テキスト">
          <a:extLst>
            <a:ext uri="{FF2B5EF4-FFF2-40B4-BE49-F238E27FC236}">
              <a16:creationId xmlns:a16="http://schemas.microsoft.com/office/drawing/2014/main" id="{00000000-0008-0000-0F00-00000D030000}"/>
            </a:ext>
          </a:extLst>
        </xdr:cNvPr>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82" name="フローチャート: 判断 781">
          <a:extLst>
            <a:ext uri="{FF2B5EF4-FFF2-40B4-BE49-F238E27FC236}">
              <a16:creationId xmlns:a16="http://schemas.microsoft.com/office/drawing/2014/main" id="{00000000-0008-0000-0F00-00000E030000}"/>
            </a:ext>
          </a:extLst>
        </xdr:cNvPr>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783" name="フローチャート: 判断 782">
          <a:extLst>
            <a:ext uri="{FF2B5EF4-FFF2-40B4-BE49-F238E27FC236}">
              <a16:creationId xmlns:a16="http://schemas.microsoft.com/office/drawing/2014/main" id="{00000000-0008-0000-0F00-00000F030000}"/>
            </a:ext>
          </a:extLst>
        </xdr:cNvPr>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784" name="フローチャート: 判断 783">
          <a:extLst>
            <a:ext uri="{FF2B5EF4-FFF2-40B4-BE49-F238E27FC236}">
              <a16:creationId xmlns:a16="http://schemas.microsoft.com/office/drawing/2014/main" id="{00000000-0008-0000-0F00-000010030000}"/>
            </a:ext>
          </a:extLst>
        </xdr:cNvPr>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85" name="フローチャート: 判断 784">
          <a:extLst>
            <a:ext uri="{FF2B5EF4-FFF2-40B4-BE49-F238E27FC236}">
              <a16:creationId xmlns:a16="http://schemas.microsoft.com/office/drawing/2014/main" id="{00000000-0008-0000-0F00-00001103000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786" name="フローチャート: 判断 785">
          <a:extLst>
            <a:ext uri="{FF2B5EF4-FFF2-40B4-BE49-F238E27FC236}">
              <a16:creationId xmlns:a16="http://schemas.microsoft.com/office/drawing/2014/main" id="{00000000-0008-0000-0F00-000012030000}"/>
            </a:ext>
          </a:extLst>
        </xdr:cNvPr>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92711</xdr:rowOff>
    </xdr:from>
    <xdr:to>
      <xdr:col>116</xdr:col>
      <xdr:colOff>114300</xdr:colOff>
      <xdr:row>86</xdr:row>
      <xdr:rowOff>22861</xdr:rowOff>
    </xdr:to>
    <xdr:sp macro="" textlink="">
      <xdr:nvSpPr>
        <xdr:cNvPr id="792" name="楕円 791">
          <a:extLst>
            <a:ext uri="{FF2B5EF4-FFF2-40B4-BE49-F238E27FC236}">
              <a16:creationId xmlns:a16="http://schemas.microsoft.com/office/drawing/2014/main" id="{00000000-0008-0000-0F00-000018030000}"/>
            </a:ext>
          </a:extLst>
        </xdr:cNvPr>
        <xdr:cNvSpPr/>
      </xdr:nvSpPr>
      <xdr:spPr>
        <a:xfrm>
          <a:off x="22110700" y="146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71138</xdr:rowOff>
    </xdr:from>
    <xdr:ext cx="469744" cy="259045"/>
    <xdr:sp macro="" textlink="">
      <xdr:nvSpPr>
        <xdr:cNvPr id="793" name="【消防施設】&#10;一人当たり面積該当値テキスト">
          <a:extLst>
            <a:ext uri="{FF2B5EF4-FFF2-40B4-BE49-F238E27FC236}">
              <a16:creationId xmlns:a16="http://schemas.microsoft.com/office/drawing/2014/main" id="{00000000-0008-0000-0F00-000019030000}"/>
            </a:ext>
          </a:extLst>
        </xdr:cNvPr>
        <xdr:cNvSpPr txBox="1"/>
      </xdr:nvSpPr>
      <xdr:spPr>
        <a:xfrm>
          <a:off x="22199600" y="1464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93980</xdr:rowOff>
    </xdr:from>
    <xdr:to>
      <xdr:col>112</xdr:col>
      <xdr:colOff>38100</xdr:colOff>
      <xdr:row>86</xdr:row>
      <xdr:rowOff>24130</xdr:rowOff>
    </xdr:to>
    <xdr:sp macro="" textlink="">
      <xdr:nvSpPr>
        <xdr:cNvPr id="794" name="楕円 793">
          <a:extLst>
            <a:ext uri="{FF2B5EF4-FFF2-40B4-BE49-F238E27FC236}">
              <a16:creationId xmlns:a16="http://schemas.microsoft.com/office/drawing/2014/main" id="{00000000-0008-0000-0F00-00001A030000}"/>
            </a:ext>
          </a:extLst>
        </xdr:cNvPr>
        <xdr:cNvSpPr/>
      </xdr:nvSpPr>
      <xdr:spPr>
        <a:xfrm>
          <a:off x="21272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143511</xdr:rowOff>
    </xdr:from>
    <xdr:to>
      <xdr:col>116</xdr:col>
      <xdr:colOff>63500</xdr:colOff>
      <xdr:row>85</xdr:row>
      <xdr:rowOff>144780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flipV="1">
          <a:off x="21323300" y="1471676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96520</xdr:rowOff>
    </xdr:from>
    <xdr:to>
      <xdr:col>107</xdr:col>
      <xdr:colOff>101600</xdr:colOff>
      <xdr:row>86</xdr:row>
      <xdr:rowOff>26670</xdr:rowOff>
    </xdr:to>
    <xdr:sp macro="" textlink="">
      <xdr:nvSpPr>
        <xdr:cNvPr id="796" name="楕円 795">
          <a:extLst>
            <a:ext uri="{FF2B5EF4-FFF2-40B4-BE49-F238E27FC236}">
              <a16:creationId xmlns:a16="http://schemas.microsoft.com/office/drawing/2014/main" id="{00000000-0008-0000-0F00-00001C030000}"/>
            </a:ext>
          </a:extLst>
        </xdr:cNvPr>
        <xdr:cNvSpPr/>
      </xdr:nvSpPr>
      <xdr:spPr>
        <a:xfrm>
          <a:off x="20383500" y="146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144780</xdr:rowOff>
    </xdr:from>
    <xdr:to>
      <xdr:col>111</xdr:col>
      <xdr:colOff>177800</xdr:colOff>
      <xdr:row>85</xdr:row>
      <xdr:rowOff>147320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flipV="1">
          <a:off x="20434300" y="147180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97789</xdr:rowOff>
    </xdr:from>
    <xdr:to>
      <xdr:col>102</xdr:col>
      <xdr:colOff>165100</xdr:colOff>
      <xdr:row>86</xdr:row>
      <xdr:rowOff>27939</xdr:rowOff>
    </xdr:to>
    <xdr:sp macro="" textlink="">
      <xdr:nvSpPr>
        <xdr:cNvPr id="798" name="楕円 797">
          <a:extLst>
            <a:ext uri="{FF2B5EF4-FFF2-40B4-BE49-F238E27FC236}">
              <a16:creationId xmlns:a16="http://schemas.microsoft.com/office/drawing/2014/main" id="{00000000-0008-0000-0F00-00001E030000}"/>
            </a:ext>
          </a:extLst>
        </xdr:cNvPr>
        <xdr:cNvSpPr/>
      </xdr:nvSpPr>
      <xdr:spPr>
        <a:xfrm>
          <a:off x="19494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147320</xdr:rowOff>
    </xdr:from>
    <xdr:to>
      <xdr:col>107</xdr:col>
      <xdr:colOff>50800</xdr:colOff>
      <xdr:row>85</xdr:row>
      <xdr:rowOff>148589</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flipV="1">
          <a:off x="19545300" y="147205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800" name="n_1aveValue【消防施設】&#10;一人当たり面積">
          <a:extLst>
            <a:ext uri="{FF2B5EF4-FFF2-40B4-BE49-F238E27FC236}">
              <a16:creationId xmlns:a16="http://schemas.microsoft.com/office/drawing/2014/main" id="{00000000-0008-0000-0F00-000020030000}"/>
            </a:ext>
          </a:extLst>
        </xdr:cNvPr>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801" name="n_2aveValue【消防施設】&#10;一人当たり面積">
          <a:extLst>
            <a:ext uri="{FF2B5EF4-FFF2-40B4-BE49-F238E27FC236}">
              <a16:creationId xmlns:a16="http://schemas.microsoft.com/office/drawing/2014/main" id="{00000000-0008-0000-0F00-000021030000}"/>
            </a:ext>
          </a:extLst>
        </xdr:cNvPr>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802" name="n_3aveValue【消防施設】&#10;一人当たり面積">
          <a:extLst>
            <a:ext uri="{FF2B5EF4-FFF2-40B4-BE49-F238E27FC236}">
              <a16:creationId xmlns:a16="http://schemas.microsoft.com/office/drawing/2014/main" id="{00000000-0008-0000-0F00-000022030000}"/>
            </a:ext>
          </a:extLst>
        </xdr:cNvPr>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803" name="n_4aveValue【消防施設】&#10;一人当たり面積">
          <a:extLst>
            <a:ext uri="{FF2B5EF4-FFF2-40B4-BE49-F238E27FC236}">
              <a16:creationId xmlns:a16="http://schemas.microsoft.com/office/drawing/2014/main" id="{00000000-0008-0000-0F00-000023030000}"/>
            </a:ext>
          </a:extLst>
        </xdr:cNvPr>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15257</xdr:rowOff>
    </xdr:from>
    <xdr:ext cx="469744" cy="259045"/>
    <xdr:sp macro="" textlink="">
      <xdr:nvSpPr>
        <xdr:cNvPr id="804" name="n_1mainValue【消防施設】&#10;一人当たり面積">
          <a:extLst>
            <a:ext uri="{FF2B5EF4-FFF2-40B4-BE49-F238E27FC236}">
              <a16:creationId xmlns:a16="http://schemas.microsoft.com/office/drawing/2014/main" id="{00000000-0008-0000-0F00-000024030000}"/>
            </a:ext>
          </a:extLst>
        </xdr:cNvPr>
        <xdr:cNvSpPr txBox="1"/>
      </xdr:nvSpPr>
      <xdr:spPr>
        <a:xfrm>
          <a:off x="210757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17797</xdr:rowOff>
    </xdr:from>
    <xdr:ext cx="469744" cy="259045"/>
    <xdr:sp macro="" textlink="">
      <xdr:nvSpPr>
        <xdr:cNvPr id="805" name="n_2mainValue【消防施設】&#10;一人当たり面積">
          <a:extLst>
            <a:ext uri="{FF2B5EF4-FFF2-40B4-BE49-F238E27FC236}">
              <a16:creationId xmlns:a16="http://schemas.microsoft.com/office/drawing/2014/main" id="{00000000-0008-0000-0F00-000025030000}"/>
            </a:ext>
          </a:extLst>
        </xdr:cNvPr>
        <xdr:cNvSpPr txBox="1"/>
      </xdr:nvSpPr>
      <xdr:spPr>
        <a:xfrm>
          <a:off x="20199427" y="147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44466</xdr:rowOff>
    </xdr:from>
    <xdr:ext cx="469744" cy="259045"/>
    <xdr:sp macro="" textlink="">
      <xdr:nvSpPr>
        <xdr:cNvPr id="806" name="n_3mainValue【消防施設】&#10;一人当たり面積">
          <a:extLst>
            <a:ext uri="{FF2B5EF4-FFF2-40B4-BE49-F238E27FC236}">
              <a16:creationId xmlns:a16="http://schemas.microsoft.com/office/drawing/2014/main" id="{00000000-0008-0000-0F00-000026030000}"/>
            </a:ext>
          </a:extLst>
        </xdr:cNvPr>
        <xdr:cNvSpPr txBox="1"/>
      </xdr:nvSpPr>
      <xdr:spPr>
        <a:xfrm>
          <a:off x="19310427" y="144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8" name="正方形/長方形 807">
          <a:extLst>
            <a:ext uri="{FF2B5EF4-FFF2-40B4-BE49-F238E27FC236}">
              <a16:creationId xmlns:a16="http://schemas.microsoft.com/office/drawing/2014/main" id="{00000000-0008-0000-0F00-00002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9" name="正方形/長方形 808">
          <a:extLst>
            <a:ext uri="{FF2B5EF4-FFF2-40B4-BE49-F238E27FC236}">
              <a16:creationId xmlns:a16="http://schemas.microsoft.com/office/drawing/2014/main" id="{00000000-0008-0000-0F00-00002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0" name="正方形/長方形 809">
          <a:extLst>
            <a:ext uri="{FF2B5EF4-FFF2-40B4-BE49-F238E27FC236}">
              <a16:creationId xmlns:a16="http://schemas.microsoft.com/office/drawing/2014/main" id="{00000000-0008-0000-0F00-00002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1" name="正方形/長方形 810">
          <a:extLst>
            <a:ext uri="{FF2B5EF4-FFF2-40B4-BE49-F238E27FC236}">
              <a16:creationId xmlns:a16="http://schemas.microsoft.com/office/drawing/2014/main" id="{00000000-0008-0000-0F00-00002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2" name="正方形/長方形 811">
          <a:extLst>
            <a:ext uri="{FF2B5EF4-FFF2-40B4-BE49-F238E27FC236}">
              <a16:creationId xmlns:a16="http://schemas.microsoft.com/office/drawing/2014/main" id="{00000000-0008-0000-0F00-00002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3" name="正方形/長方形 812">
          <a:extLst>
            <a:ext uri="{FF2B5EF4-FFF2-40B4-BE49-F238E27FC236}">
              <a16:creationId xmlns:a16="http://schemas.microsoft.com/office/drawing/2014/main" id="{00000000-0008-0000-0F00-00002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正方形/長方形 813">
          <a:extLst>
            <a:ext uri="{FF2B5EF4-FFF2-40B4-BE49-F238E27FC236}">
              <a16:creationId xmlns:a16="http://schemas.microsoft.com/office/drawing/2014/main" id="{00000000-0008-0000-0F00-00002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庁舎】&#10;有形固定資産減価償却率グラフ枠">
          <a:extLst>
            <a:ext uri="{FF2B5EF4-FFF2-40B4-BE49-F238E27FC236}">
              <a16:creationId xmlns:a16="http://schemas.microsoft.com/office/drawing/2014/main" id="{00000000-0008-0000-0F00-00003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33" name="【庁舎】&#10;有形固定資産減価償却率最小値テキスト">
          <a:extLst>
            <a:ext uri="{FF2B5EF4-FFF2-40B4-BE49-F238E27FC236}">
              <a16:creationId xmlns:a16="http://schemas.microsoft.com/office/drawing/2014/main" id="{00000000-0008-0000-0F00-000041030000}"/>
            </a:ext>
          </a:extLst>
        </xdr:cNvPr>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35" name="【庁舎】&#10;有形固定資産減価償却率最大値テキスト">
          <a:extLst>
            <a:ext uri="{FF2B5EF4-FFF2-40B4-BE49-F238E27FC236}">
              <a16:creationId xmlns:a16="http://schemas.microsoft.com/office/drawing/2014/main" id="{00000000-0008-0000-0F00-00004303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37" name="【庁舎】&#10;有形固定資産減価償却率平均値テキスト">
          <a:extLst>
            <a:ext uri="{FF2B5EF4-FFF2-40B4-BE49-F238E27FC236}">
              <a16:creationId xmlns:a16="http://schemas.microsoft.com/office/drawing/2014/main" id="{00000000-0008-0000-0F00-000045030000}"/>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38" name="フローチャート: 判断 837">
          <a:extLst>
            <a:ext uri="{FF2B5EF4-FFF2-40B4-BE49-F238E27FC236}">
              <a16:creationId xmlns:a16="http://schemas.microsoft.com/office/drawing/2014/main" id="{00000000-0008-0000-0F00-00004603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39" name="フローチャート: 判断 838">
          <a:extLst>
            <a:ext uri="{FF2B5EF4-FFF2-40B4-BE49-F238E27FC236}">
              <a16:creationId xmlns:a16="http://schemas.microsoft.com/office/drawing/2014/main" id="{00000000-0008-0000-0F00-000047030000}"/>
            </a:ext>
          </a:extLst>
        </xdr:cNvPr>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40" name="フローチャート: 判断 839">
          <a:extLst>
            <a:ext uri="{FF2B5EF4-FFF2-40B4-BE49-F238E27FC236}">
              <a16:creationId xmlns:a16="http://schemas.microsoft.com/office/drawing/2014/main" id="{00000000-0008-0000-0F00-000048030000}"/>
            </a:ext>
          </a:extLst>
        </xdr:cNvPr>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41" name="フローチャート: 判断 840">
          <a:extLst>
            <a:ext uri="{FF2B5EF4-FFF2-40B4-BE49-F238E27FC236}">
              <a16:creationId xmlns:a16="http://schemas.microsoft.com/office/drawing/2014/main" id="{00000000-0008-0000-0F00-000049030000}"/>
            </a:ext>
          </a:extLst>
        </xdr:cNvPr>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842" name="フローチャート: 判断 841">
          <a:extLst>
            <a:ext uri="{FF2B5EF4-FFF2-40B4-BE49-F238E27FC236}">
              <a16:creationId xmlns:a16="http://schemas.microsoft.com/office/drawing/2014/main" id="{00000000-0008-0000-0F00-00004A030000}"/>
            </a:ext>
          </a:extLst>
        </xdr:cNvPr>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76019</xdr:rowOff>
    </xdr:from>
    <xdr:to>
      <xdr:col>85</xdr:col>
      <xdr:colOff>177800</xdr:colOff>
      <xdr:row>109</xdr:row>
      <xdr:rowOff>6169</xdr:rowOff>
    </xdr:to>
    <xdr:sp macro="" textlink="">
      <xdr:nvSpPr>
        <xdr:cNvPr id="848" name="楕円 847">
          <a:extLst>
            <a:ext uri="{FF2B5EF4-FFF2-40B4-BE49-F238E27FC236}">
              <a16:creationId xmlns:a16="http://schemas.microsoft.com/office/drawing/2014/main" id="{00000000-0008-0000-0F00-000050030000}"/>
            </a:ext>
          </a:extLst>
        </xdr:cNvPr>
        <xdr:cNvSpPr/>
      </xdr:nvSpPr>
      <xdr:spPr>
        <a:xfrm>
          <a:off x="162687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162396</xdr:rowOff>
    </xdr:from>
    <xdr:ext cx="405111" cy="259045"/>
    <xdr:sp macro="" textlink="">
      <xdr:nvSpPr>
        <xdr:cNvPr id="849" name="【庁舎】&#10;有形固定資産減価償却率該当値テキスト">
          <a:extLst>
            <a:ext uri="{FF2B5EF4-FFF2-40B4-BE49-F238E27FC236}">
              <a16:creationId xmlns:a16="http://schemas.microsoft.com/office/drawing/2014/main" id="{00000000-0008-0000-0F00-000051030000}"/>
            </a:ext>
          </a:extLst>
        </xdr:cNvPr>
        <xdr:cNvSpPr txBox="1"/>
      </xdr:nvSpPr>
      <xdr:spPr>
        <a:xfrm>
          <a:off x="16357600" y="18507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64588</xdr:rowOff>
    </xdr:from>
    <xdr:to>
      <xdr:col>81</xdr:col>
      <xdr:colOff>101600</xdr:colOff>
      <xdr:row>108</xdr:row>
      <xdr:rowOff>166188</xdr:rowOff>
    </xdr:to>
    <xdr:sp macro="" textlink="">
      <xdr:nvSpPr>
        <xdr:cNvPr id="850" name="楕円 849">
          <a:extLst>
            <a:ext uri="{FF2B5EF4-FFF2-40B4-BE49-F238E27FC236}">
              <a16:creationId xmlns:a16="http://schemas.microsoft.com/office/drawing/2014/main" id="{00000000-0008-0000-0F00-000052030000}"/>
            </a:ext>
          </a:extLst>
        </xdr:cNvPr>
        <xdr:cNvSpPr/>
      </xdr:nvSpPr>
      <xdr:spPr>
        <a:xfrm>
          <a:off x="15430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115388</xdr:rowOff>
    </xdr:from>
    <xdr:to>
      <xdr:col>85</xdr:col>
      <xdr:colOff>127000</xdr:colOff>
      <xdr:row>108</xdr:row>
      <xdr:rowOff>126819</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5481300" y="18631988"/>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53158</xdr:rowOff>
    </xdr:from>
    <xdr:to>
      <xdr:col>76</xdr:col>
      <xdr:colOff>165100</xdr:colOff>
      <xdr:row>108</xdr:row>
      <xdr:rowOff>154758</xdr:rowOff>
    </xdr:to>
    <xdr:sp macro="" textlink="">
      <xdr:nvSpPr>
        <xdr:cNvPr id="852" name="楕円 851">
          <a:extLst>
            <a:ext uri="{FF2B5EF4-FFF2-40B4-BE49-F238E27FC236}">
              <a16:creationId xmlns:a16="http://schemas.microsoft.com/office/drawing/2014/main" id="{00000000-0008-0000-0F00-000054030000}"/>
            </a:ext>
          </a:extLst>
        </xdr:cNvPr>
        <xdr:cNvSpPr/>
      </xdr:nvSpPr>
      <xdr:spPr>
        <a:xfrm>
          <a:off x="145415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103958</xdr:rowOff>
    </xdr:from>
    <xdr:to>
      <xdr:col>81</xdr:col>
      <xdr:colOff>50800</xdr:colOff>
      <xdr:row>108</xdr:row>
      <xdr:rowOff>115388</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4592300" y="1862055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64588</xdr:rowOff>
    </xdr:from>
    <xdr:to>
      <xdr:col>72</xdr:col>
      <xdr:colOff>38100</xdr:colOff>
      <xdr:row>108</xdr:row>
      <xdr:rowOff>166188</xdr:rowOff>
    </xdr:to>
    <xdr:sp macro="" textlink="">
      <xdr:nvSpPr>
        <xdr:cNvPr id="854" name="楕円 853">
          <a:extLst>
            <a:ext uri="{FF2B5EF4-FFF2-40B4-BE49-F238E27FC236}">
              <a16:creationId xmlns:a16="http://schemas.microsoft.com/office/drawing/2014/main" id="{00000000-0008-0000-0F00-000056030000}"/>
            </a:ext>
          </a:extLst>
        </xdr:cNvPr>
        <xdr:cNvSpPr/>
      </xdr:nvSpPr>
      <xdr:spPr>
        <a:xfrm>
          <a:off x="13652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103958</xdr:rowOff>
    </xdr:from>
    <xdr:to>
      <xdr:col>76</xdr:col>
      <xdr:colOff>114300</xdr:colOff>
      <xdr:row>108</xdr:row>
      <xdr:rowOff>115388</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flipV="1">
          <a:off x="13703300" y="1862055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856" name="n_1aveValue【庁舎】&#10;有形固定資産減価償却率">
          <a:extLst>
            <a:ext uri="{FF2B5EF4-FFF2-40B4-BE49-F238E27FC236}">
              <a16:creationId xmlns:a16="http://schemas.microsoft.com/office/drawing/2014/main" id="{00000000-0008-0000-0F00-000058030000}"/>
            </a:ext>
          </a:extLst>
        </xdr:cNvPr>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857" name="n_2aveValue【庁舎】&#10;有形固定資産減価償却率">
          <a:extLst>
            <a:ext uri="{FF2B5EF4-FFF2-40B4-BE49-F238E27FC236}">
              <a16:creationId xmlns:a16="http://schemas.microsoft.com/office/drawing/2014/main" id="{00000000-0008-0000-0F00-000059030000}"/>
            </a:ext>
          </a:extLst>
        </xdr:cNvPr>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858" name="n_3aveValue【庁舎】&#10;有形固定資産減価償却率">
          <a:extLst>
            <a:ext uri="{FF2B5EF4-FFF2-40B4-BE49-F238E27FC236}">
              <a16:creationId xmlns:a16="http://schemas.microsoft.com/office/drawing/2014/main" id="{00000000-0008-0000-0F00-00005A030000}"/>
            </a:ext>
          </a:extLst>
        </xdr:cNvPr>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859" name="n_4aveValue【庁舎】&#10;有形固定資産減価償却率">
          <a:extLst>
            <a:ext uri="{FF2B5EF4-FFF2-40B4-BE49-F238E27FC236}">
              <a16:creationId xmlns:a16="http://schemas.microsoft.com/office/drawing/2014/main" id="{00000000-0008-0000-0F00-00005B030000}"/>
            </a:ext>
          </a:extLst>
        </xdr:cNvPr>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157315</xdr:rowOff>
    </xdr:from>
    <xdr:ext cx="405111" cy="259045"/>
    <xdr:sp macro="" textlink="">
      <xdr:nvSpPr>
        <xdr:cNvPr id="860" name="n_1mainValue【庁舎】&#10;有形固定資産減価償却率">
          <a:extLst>
            <a:ext uri="{FF2B5EF4-FFF2-40B4-BE49-F238E27FC236}">
              <a16:creationId xmlns:a16="http://schemas.microsoft.com/office/drawing/2014/main" id="{00000000-0008-0000-0F00-00005C030000}"/>
            </a:ext>
          </a:extLst>
        </xdr:cNvPr>
        <xdr:cNvSpPr txBox="1"/>
      </xdr:nvSpPr>
      <xdr:spPr>
        <a:xfrm>
          <a:off x="15266044" y="1867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145885</xdr:rowOff>
    </xdr:from>
    <xdr:ext cx="405111" cy="259045"/>
    <xdr:sp macro="" textlink="">
      <xdr:nvSpPr>
        <xdr:cNvPr id="861" name="n_2mainValue【庁舎】&#10;有形固定資産減価償却率">
          <a:extLst>
            <a:ext uri="{FF2B5EF4-FFF2-40B4-BE49-F238E27FC236}">
              <a16:creationId xmlns:a16="http://schemas.microsoft.com/office/drawing/2014/main" id="{00000000-0008-0000-0F00-00005D030000}"/>
            </a:ext>
          </a:extLst>
        </xdr:cNvPr>
        <xdr:cNvSpPr txBox="1"/>
      </xdr:nvSpPr>
      <xdr:spPr>
        <a:xfrm>
          <a:off x="14389744" y="186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157315</xdr:rowOff>
    </xdr:from>
    <xdr:ext cx="405111" cy="259045"/>
    <xdr:sp macro="" textlink="">
      <xdr:nvSpPr>
        <xdr:cNvPr id="862" name="n_3mainValue【庁舎】&#10;有形固定資産減価償却率">
          <a:extLst>
            <a:ext uri="{FF2B5EF4-FFF2-40B4-BE49-F238E27FC236}">
              <a16:creationId xmlns:a16="http://schemas.microsoft.com/office/drawing/2014/main" id="{00000000-0008-0000-0F00-00005E030000}"/>
            </a:ext>
          </a:extLst>
        </xdr:cNvPr>
        <xdr:cNvSpPr txBox="1"/>
      </xdr:nvSpPr>
      <xdr:spPr>
        <a:xfrm>
          <a:off x="13500744" y="1867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3" name="正方形/長方形 862">
          <a:extLst>
            <a:ext uri="{FF2B5EF4-FFF2-40B4-BE49-F238E27FC236}">
              <a16:creationId xmlns:a16="http://schemas.microsoft.com/office/drawing/2014/main" id="{00000000-0008-0000-0F00-00005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4" name="正方形/長方形 863">
          <a:extLst>
            <a:ext uri="{FF2B5EF4-FFF2-40B4-BE49-F238E27FC236}">
              <a16:creationId xmlns:a16="http://schemas.microsoft.com/office/drawing/2014/main" id="{00000000-0008-0000-0F00-00006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5" name="正方形/長方形 864">
          <a:extLst>
            <a:ext uri="{FF2B5EF4-FFF2-40B4-BE49-F238E27FC236}">
              <a16:creationId xmlns:a16="http://schemas.microsoft.com/office/drawing/2014/main" id="{00000000-0008-0000-0F00-00006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6" name="正方形/長方形 865">
          <a:extLst>
            <a:ext uri="{FF2B5EF4-FFF2-40B4-BE49-F238E27FC236}">
              <a16:creationId xmlns:a16="http://schemas.microsoft.com/office/drawing/2014/main" id="{00000000-0008-0000-0F00-00006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7" name="正方形/長方形 866">
          <a:extLst>
            <a:ext uri="{FF2B5EF4-FFF2-40B4-BE49-F238E27FC236}">
              <a16:creationId xmlns:a16="http://schemas.microsoft.com/office/drawing/2014/main" id="{00000000-0008-0000-0F00-00006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8" name="正方形/長方形 867">
          <a:extLst>
            <a:ext uri="{FF2B5EF4-FFF2-40B4-BE49-F238E27FC236}">
              <a16:creationId xmlns:a16="http://schemas.microsoft.com/office/drawing/2014/main" id="{00000000-0008-0000-0F00-00006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9" name="正方形/長方形 868">
          <a:extLst>
            <a:ext uri="{FF2B5EF4-FFF2-40B4-BE49-F238E27FC236}">
              <a16:creationId xmlns:a16="http://schemas.microsoft.com/office/drawing/2014/main" id="{00000000-0008-0000-0F00-00006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0" name="正方形/長方形 869">
          <a:extLst>
            <a:ext uri="{FF2B5EF4-FFF2-40B4-BE49-F238E27FC236}">
              <a16:creationId xmlns:a16="http://schemas.microsoft.com/office/drawing/2014/main" id="{00000000-0008-0000-0F00-00006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7" name="直線コネクタ 876">
          <a:extLst>
            <a:ext uri="{FF2B5EF4-FFF2-40B4-BE49-F238E27FC236}">
              <a16:creationId xmlns:a16="http://schemas.microsoft.com/office/drawing/2014/main" id="{00000000-0008-0000-0F00-00006D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2" name="テキスト ボックス 881">
          <a:extLst>
            <a:ext uri="{FF2B5EF4-FFF2-40B4-BE49-F238E27FC236}">
              <a16:creationId xmlns:a16="http://schemas.microsoft.com/office/drawing/2014/main" id="{00000000-0008-0000-0F00-00007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3" name="【庁舎】&#10;一人当たり面積グラフ枠">
          <a:extLst>
            <a:ext uri="{FF2B5EF4-FFF2-40B4-BE49-F238E27FC236}">
              <a16:creationId xmlns:a16="http://schemas.microsoft.com/office/drawing/2014/main" id="{00000000-0008-0000-0F00-00007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885" name="【庁舎】&#10;一人当たり面積最小値テキスト">
          <a:extLst>
            <a:ext uri="{FF2B5EF4-FFF2-40B4-BE49-F238E27FC236}">
              <a16:creationId xmlns:a16="http://schemas.microsoft.com/office/drawing/2014/main" id="{00000000-0008-0000-0F00-000075030000}"/>
            </a:ext>
          </a:extLst>
        </xdr:cNvPr>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887" name="【庁舎】&#10;一人当たり面積最大値テキスト">
          <a:extLst>
            <a:ext uri="{FF2B5EF4-FFF2-40B4-BE49-F238E27FC236}">
              <a16:creationId xmlns:a16="http://schemas.microsoft.com/office/drawing/2014/main" id="{00000000-0008-0000-0F00-000077030000}"/>
            </a:ext>
          </a:extLst>
        </xdr:cNvPr>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889" name="【庁舎】&#10;一人当たり面積平均値テキスト">
          <a:extLst>
            <a:ext uri="{FF2B5EF4-FFF2-40B4-BE49-F238E27FC236}">
              <a16:creationId xmlns:a16="http://schemas.microsoft.com/office/drawing/2014/main" id="{00000000-0008-0000-0F00-000079030000}"/>
            </a:ext>
          </a:extLst>
        </xdr:cNvPr>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90" name="フローチャート: 判断 889">
          <a:extLst>
            <a:ext uri="{FF2B5EF4-FFF2-40B4-BE49-F238E27FC236}">
              <a16:creationId xmlns:a16="http://schemas.microsoft.com/office/drawing/2014/main" id="{00000000-0008-0000-0F00-00007A030000}"/>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891" name="フローチャート: 判断 890">
          <a:extLst>
            <a:ext uri="{FF2B5EF4-FFF2-40B4-BE49-F238E27FC236}">
              <a16:creationId xmlns:a16="http://schemas.microsoft.com/office/drawing/2014/main" id="{00000000-0008-0000-0F00-00007B030000}"/>
            </a:ext>
          </a:extLst>
        </xdr:cNvPr>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92" name="フローチャート: 判断 891">
          <a:extLst>
            <a:ext uri="{FF2B5EF4-FFF2-40B4-BE49-F238E27FC236}">
              <a16:creationId xmlns:a16="http://schemas.microsoft.com/office/drawing/2014/main" id="{00000000-0008-0000-0F00-00007C030000}"/>
            </a:ext>
          </a:extLst>
        </xdr:cNvPr>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893" name="フローチャート: 判断 892">
          <a:extLst>
            <a:ext uri="{FF2B5EF4-FFF2-40B4-BE49-F238E27FC236}">
              <a16:creationId xmlns:a16="http://schemas.microsoft.com/office/drawing/2014/main" id="{00000000-0008-0000-0F00-00007D030000}"/>
            </a:ext>
          </a:extLst>
        </xdr:cNvPr>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894" name="フローチャート: 判断 893">
          <a:extLst>
            <a:ext uri="{FF2B5EF4-FFF2-40B4-BE49-F238E27FC236}">
              <a16:creationId xmlns:a16="http://schemas.microsoft.com/office/drawing/2014/main" id="{00000000-0008-0000-0F00-00007E030000}"/>
            </a:ext>
          </a:extLst>
        </xdr:cNvPr>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5" name="テキスト ボックス 894">
          <a:extLst>
            <a:ext uri="{FF2B5EF4-FFF2-40B4-BE49-F238E27FC236}">
              <a16:creationId xmlns:a16="http://schemas.microsoft.com/office/drawing/2014/main" id="{00000000-0008-0000-0F00-00007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6" name="テキスト ボックス 895">
          <a:extLst>
            <a:ext uri="{FF2B5EF4-FFF2-40B4-BE49-F238E27FC236}">
              <a16:creationId xmlns:a16="http://schemas.microsoft.com/office/drawing/2014/main" id="{00000000-0008-0000-0F00-00008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7" name="テキスト ボックス 896">
          <a:extLst>
            <a:ext uri="{FF2B5EF4-FFF2-40B4-BE49-F238E27FC236}">
              <a16:creationId xmlns:a16="http://schemas.microsoft.com/office/drawing/2014/main" id="{00000000-0008-0000-0F00-00008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8" name="テキスト ボックス 897">
          <a:extLst>
            <a:ext uri="{FF2B5EF4-FFF2-40B4-BE49-F238E27FC236}">
              <a16:creationId xmlns:a16="http://schemas.microsoft.com/office/drawing/2014/main" id="{00000000-0008-0000-0F00-00008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9" name="テキスト ボックス 898">
          <a:extLst>
            <a:ext uri="{FF2B5EF4-FFF2-40B4-BE49-F238E27FC236}">
              <a16:creationId xmlns:a16="http://schemas.microsoft.com/office/drawing/2014/main" id="{00000000-0008-0000-0F00-00008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900" name="楕円 899">
          <a:extLst>
            <a:ext uri="{FF2B5EF4-FFF2-40B4-BE49-F238E27FC236}">
              <a16:creationId xmlns:a16="http://schemas.microsoft.com/office/drawing/2014/main" id="{00000000-0008-0000-0F00-000084030000}"/>
            </a:ext>
          </a:extLst>
        </xdr:cNvPr>
        <xdr:cNvSpPr/>
      </xdr:nvSpPr>
      <xdr:spPr>
        <a:xfrm>
          <a:off x="221107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10685</xdr:rowOff>
    </xdr:from>
    <xdr:ext cx="469744" cy="259045"/>
    <xdr:sp macro="" textlink="">
      <xdr:nvSpPr>
        <xdr:cNvPr id="901" name="【庁舎】&#10;一人当たり面積該当値テキスト">
          <a:extLst>
            <a:ext uri="{FF2B5EF4-FFF2-40B4-BE49-F238E27FC236}">
              <a16:creationId xmlns:a16="http://schemas.microsoft.com/office/drawing/2014/main" id="{00000000-0008-0000-0F00-000085030000}"/>
            </a:ext>
          </a:extLst>
        </xdr:cNvPr>
        <xdr:cNvSpPr txBox="1"/>
      </xdr:nvSpPr>
      <xdr:spPr>
        <a:xfrm>
          <a:off x="22199600" y="1818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36830</xdr:rowOff>
    </xdr:from>
    <xdr:to>
      <xdr:col>112</xdr:col>
      <xdr:colOff>38100</xdr:colOff>
      <xdr:row>106</xdr:row>
      <xdr:rowOff>138430</xdr:rowOff>
    </xdr:to>
    <xdr:sp macro="" textlink="">
      <xdr:nvSpPr>
        <xdr:cNvPr id="902" name="楕円 901">
          <a:extLst>
            <a:ext uri="{FF2B5EF4-FFF2-40B4-BE49-F238E27FC236}">
              <a16:creationId xmlns:a16="http://schemas.microsoft.com/office/drawing/2014/main" id="{00000000-0008-0000-0F00-000086030000}"/>
            </a:ext>
          </a:extLst>
        </xdr:cNvPr>
        <xdr:cNvSpPr/>
      </xdr:nvSpPr>
      <xdr:spPr>
        <a:xfrm>
          <a:off x="2127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83058</xdr:rowOff>
    </xdr:from>
    <xdr:to>
      <xdr:col>116</xdr:col>
      <xdr:colOff>63500</xdr:colOff>
      <xdr:row>106</xdr:row>
      <xdr:rowOff>87630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flipV="1">
          <a:off x="21323300" y="1825675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39115</xdr:rowOff>
    </xdr:from>
    <xdr:to>
      <xdr:col>107</xdr:col>
      <xdr:colOff>101600</xdr:colOff>
      <xdr:row>106</xdr:row>
      <xdr:rowOff>140715</xdr:rowOff>
    </xdr:to>
    <xdr:sp macro="" textlink="">
      <xdr:nvSpPr>
        <xdr:cNvPr id="904" name="楕円 903">
          <a:extLst>
            <a:ext uri="{FF2B5EF4-FFF2-40B4-BE49-F238E27FC236}">
              <a16:creationId xmlns:a16="http://schemas.microsoft.com/office/drawing/2014/main" id="{00000000-0008-0000-0F00-000088030000}"/>
            </a:ext>
          </a:extLst>
        </xdr:cNvPr>
        <xdr:cNvSpPr/>
      </xdr:nvSpPr>
      <xdr:spPr>
        <a:xfrm>
          <a:off x="20383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87630</xdr:rowOff>
    </xdr:from>
    <xdr:to>
      <xdr:col>111</xdr:col>
      <xdr:colOff>177800</xdr:colOff>
      <xdr:row>106</xdr:row>
      <xdr:rowOff>89915</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flipV="1">
          <a:off x="20434300" y="182613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43687</xdr:rowOff>
    </xdr:from>
    <xdr:to>
      <xdr:col>102</xdr:col>
      <xdr:colOff>165100</xdr:colOff>
      <xdr:row>106</xdr:row>
      <xdr:rowOff>145287</xdr:rowOff>
    </xdr:to>
    <xdr:sp macro="" textlink="">
      <xdr:nvSpPr>
        <xdr:cNvPr id="906" name="楕円 905">
          <a:extLst>
            <a:ext uri="{FF2B5EF4-FFF2-40B4-BE49-F238E27FC236}">
              <a16:creationId xmlns:a16="http://schemas.microsoft.com/office/drawing/2014/main" id="{00000000-0008-0000-0F00-00008A030000}"/>
            </a:ext>
          </a:extLst>
        </xdr:cNvPr>
        <xdr:cNvSpPr/>
      </xdr:nvSpPr>
      <xdr:spPr>
        <a:xfrm>
          <a:off x="19494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89915</xdr:rowOff>
    </xdr:from>
    <xdr:to>
      <xdr:col>107</xdr:col>
      <xdr:colOff>50800</xdr:colOff>
      <xdr:row>106</xdr:row>
      <xdr:rowOff>94487</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flipV="1">
          <a:off x="19545300" y="1826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908" name="n_1aveValue【庁舎】&#10;一人当たり面積">
          <a:extLst>
            <a:ext uri="{FF2B5EF4-FFF2-40B4-BE49-F238E27FC236}">
              <a16:creationId xmlns:a16="http://schemas.microsoft.com/office/drawing/2014/main" id="{00000000-0008-0000-0F00-00008C030000}"/>
            </a:ext>
          </a:extLst>
        </xdr:cNvPr>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909" name="n_2aveValue【庁舎】&#10;一人当たり面積">
          <a:extLst>
            <a:ext uri="{FF2B5EF4-FFF2-40B4-BE49-F238E27FC236}">
              <a16:creationId xmlns:a16="http://schemas.microsoft.com/office/drawing/2014/main" id="{00000000-0008-0000-0F00-00008D030000}"/>
            </a:ext>
          </a:extLst>
        </xdr:cNvPr>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910" name="n_3aveValue【庁舎】&#10;一人当たり面積">
          <a:extLst>
            <a:ext uri="{FF2B5EF4-FFF2-40B4-BE49-F238E27FC236}">
              <a16:creationId xmlns:a16="http://schemas.microsoft.com/office/drawing/2014/main" id="{00000000-0008-0000-0F00-00008E030000}"/>
            </a:ext>
          </a:extLst>
        </xdr:cNvPr>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911" name="n_4aveValue【庁舎】&#10;一人当たり面積">
          <a:extLst>
            <a:ext uri="{FF2B5EF4-FFF2-40B4-BE49-F238E27FC236}">
              <a16:creationId xmlns:a16="http://schemas.microsoft.com/office/drawing/2014/main" id="{00000000-0008-0000-0F00-00008F030000}"/>
            </a:ext>
          </a:extLst>
        </xdr:cNvPr>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129557</xdr:rowOff>
    </xdr:from>
    <xdr:ext cx="469744" cy="259045"/>
    <xdr:sp macro="" textlink="">
      <xdr:nvSpPr>
        <xdr:cNvPr id="912" name="n_1mainValue【庁舎】&#10;一人当たり面積">
          <a:extLst>
            <a:ext uri="{FF2B5EF4-FFF2-40B4-BE49-F238E27FC236}">
              <a16:creationId xmlns:a16="http://schemas.microsoft.com/office/drawing/2014/main" id="{00000000-0008-0000-0F00-000090030000}"/>
            </a:ext>
          </a:extLst>
        </xdr:cNvPr>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131842</xdr:rowOff>
    </xdr:from>
    <xdr:ext cx="469744" cy="259045"/>
    <xdr:sp macro="" textlink="">
      <xdr:nvSpPr>
        <xdr:cNvPr id="913" name="n_2mainValue【庁舎】&#10;一人当たり面積">
          <a:extLst>
            <a:ext uri="{FF2B5EF4-FFF2-40B4-BE49-F238E27FC236}">
              <a16:creationId xmlns:a16="http://schemas.microsoft.com/office/drawing/2014/main" id="{00000000-0008-0000-0F00-000091030000}"/>
            </a:ext>
          </a:extLst>
        </xdr:cNvPr>
        <xdr:cNvSpPr txBox="1"/>
      </xdr:nvSpPr>
      <xdr:spPr>
        <a:xfrm>
          <a:off x="20199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136414</xdr:rowOff>
    </xdr:from>
    <xdr:ext cx="469744" cy="259045"/>
    <xdr:sp macro="" textlink="">
      <xdr:nvSpPr>
        <xdr:cNvPr id="914" name="n_3mainValue【庁舎】&#10;一人当たり面積">
          <a:extLst>
            <a:ext uri="{FF2B5EF4-FFF2-40B4-BE49-F238E27FC236}">
              <a16:creationId xmlns:a16="http://schemas.microsoft.com/office/drawing/2014/main" id="{00000000-0008-0000-0F00-000092030000}"/>
            </a:ext>
          </a:extLst>
        </xdr:cNvPr>
        <xdr:cNvSpPr txBox="1"/>
      </xdr:nvSpPr>
      <xdr:spPr>
        <a:xfrm>
          <a:off x="19310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5" name="正方形/長方形 914">
          <a:extLst>
            <a:ext uri="{FF2B5EF4-FFF2-40B4-BE49-F238E27FC236}">
              <a16:creationId xmlns:a16="http://schemas.microsoft.com/office/drawing/2014/main" id="{00000000-0008-0000-0F00-00009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6" name="正方形/長方形 915">
          <a:extLst>
            <a:ext uri="{FF2B5EF4-FFF2-40B4-BE49-F238E27FC236}">
              <a16:creationId xmlns:a16="http://schemas.microsoft.com/office/drawing/2014/main" id="{00000000-0008-0000-0F00-00009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と比較して全体的に高い比率である。特に、図書館、福祉施設、一般廃棄物処理施設、庁舎については耐用年数を経過、経過しつつある老朽化した施設の割合が高くなっている。</a:t>
          </a:r>
        </a:p>
        <a:p>
          <a:r>
            <a:rPr kumimoji="1" lang="ja-JP" altLang="en-US" sz="1300">
              <a:latin typeface="ＭＳ Ｐゴシック" panose="020B0600070205080204" pitchFamily="50" charset="-128"/>
              <a:ea typeface="ＭＳ Ｐゴシック" panose="020B0600070205080204" pitchFamily="50" charset="-128"/>
            </a:rPr>
            <a:t>一方、保健センターについては、平成２８年に新設したため有形固定資産減価償却率は低い値となっている。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赤穂市公共施設等総合管理計画等に基づき、老朽化した施設の点検・診断や計画的な予防保全による長寿命化を進めていくなど、公共施設の適正管理に努める。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47,391
46,984
126.85
20,764,085
20,666,247
87,938
12,296,473
30,387,314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高い数値となっているが、前年度と変化がないため、今後も徴収体制の強化による市税等の確保、計画的な定員管理、事務事業の整理合理化、投資的事業の必要性・効果等を考慮した実施等により、財政体質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57150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57150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57150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57150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前年度から大きな変化がないため、今後も人件費の抑制に努めるとともに、全ての事務事業について、費用対効果を検証しながら整理・合理化を図る行財政改革の取組を通じて、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15748</xdr:rowOff>
    </xdr:from>
    <xdr:to>
      <xdr:col>23</xdr:col>
      <xdr:colOff>133350</xdr:colOff>
      <xdr:row>60</xdr:row>
      <xdr:rowOff>20574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0274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20574</xdr:rowOff>
    </xdr:from>
    <xdr:to>
      <xdr:col>19</xdr:col>
      <xdr:colOff>133350</xdr:colOff>
      <xdr:row>61</xdr:row>
      <xdr:rowOff>104902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307574"/>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104902</xdr:rowOff>
    </xdr:from>
    <xdr:to>
      <xdr:col>15</xdr:col>
      <xdr:colOff>82550</xdr:colOff>
      <xdr:row>61</xdr:row>
      <xdr:rowOff>104902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63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61</xdr:row>
      <xdr:rowOff>104902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537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136398</xdr:rowOff>
    </xdr:from>
    <xdr:to>
      <xdr:col>23</xdr:col>
      <xdr:colOff>184150</xdr:colOff>
      <xdr:row>60</xdr:row>
      <xdr:rowOff>66548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152925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0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141224</xdr:rowOff>
    </xdr:from>
    <xdr:to>
      <xdr:col>19</xdr:col>
      <xdr:colOff>184150</xdr:colOff>
      <xdr:row>60</xdr:row>
      <xdr:rowOff>71374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81551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25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54102</xdr:rowOff>
    </xdr:from>
    <xdr:to>
      <xdr:col>15</xdr:col>
      <xdr:colOff>133350</xdr:colOff>
      <xdr:row>61</xdr:row>
      <xdr:rowOff>155702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165879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54102</xdr:rowOff>
    </xdr:from>
    <xdr:to>
      <xdr:col>11</xdr:col>
      <xdr:colOff>82550</xdr:colOff>
      <xdr:row>61</xdr:row>
      <xdr:rowOff>155702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165879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130827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類似団体平均よりも低い水準となっているが、前年度と比較すると増加している。退職手当の減等により「人件費・物件費等決算額」自体は減であるものの、市人口の減少が人口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人当たり決算額の増の要因となっている。今後も引き続き、簡素で効率的な行財政運営に努める。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156575</xdr:rowOff>
    </xdr:from>
    <xdr:to>
      <xdr:col>23</xdr:col>
      <xdr:colOff>133350</xdr:colOff>
      <xdr:row>83</xdr:row>
      <xdr:rowOff>6629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15475"/>
          <a:ext cx="838200" cy="2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140745</xdr:rowOff>
    </xdr:from>
    <xdr:to>
      <xdr:col>19</xdr:col>
      <xdr:colOff>133350</xdr:colOff>
      <xdr:row>82</xdr:row>
      <xdr:rowOff>156575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99645"/>
          <a:ext cx="889000" cy="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133699</xdr:rowOff>
    </xdr:from>
    <xdr:to>
      <xdr:col>15</xdr:col>
      <xdr:colOff>82550</xdr:colOff>
      <xdr:row>82</xdr:row>
      <xdr:rowOff>140745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92599"/>
          <a:ext cx="8890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107928</xdr:rowOff>
    </xdr:from>
    <xdr:to>
      <xdr:col>11</xdr:col>
      <xdr:colOff>31750</xdr:colOff>
      <xdr:row>82</xdr:row>
      <xdr:rowOff>133699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66828"/>
          <a:ext cx="889000" cy="2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127279</xdr:rowOff>
    </xdr:from>
    <xdr:to>
      <xdr:col>23</xdr:col>
      <xdr:colOff>184150</xdr:colOff>
      <xdr:row>83</xdr:row>
      <xdr:rowOff>57429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8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143806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3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105775</xdr:rowOff>
    </xdr:from>
    <xdr:to>
      <xdr:col>19</xdr:col>
      <xdr:colOff>184150</xdr:colOff>
      <xdr:row>83</xdr:row>
      <xdr:rowOff>35925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46102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33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89945</xdr:rowOff>
    </xdr:from>
    <xdr:to>
      <xdr:col>15</xdr:col>
      <xdr:colOff>133350</xdr:colOff>
      <xdr:row>83</xdr:row>
      <xdr:rowOff>20095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4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30272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91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82899</xdr:rowOff>
    </xdr:from>
    <xdr:to>
      <xdr:col>11</xdr:col>
      <xdr:colOff>82550</xdr:colOff>
      <xdr:row>83</xdr:row>
      <xdr:rowOff>13049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4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23226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91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57128</xdr:rowOff>
    </xdr:from>
    <xdr:to>
      <xdr:col>7</xdr:col>
      <xdr:colOff>31750</xdr:colOff>
      <xdr:row>82</xdr:row>
      <xdr:rowOff>158728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168905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職員数の適正化や昇給昇格等の適正な運営に努めたことにより、依然として類似団体平均より低い水準となっている。今後も国の動向等を見定めながら、適正な給与水準の維持に努める。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83457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570529"/>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152400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567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152400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57052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168729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4671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多くなっているが、その主な要因としては、上郡町の消防事務を受託していることや、幼稚園・保育所・学校給食センターなどの子育て関連事業を市直営により実施していることが挙げられる。このような特殊要因があるものの、定員適正化計画に基づく、退職者に対する採用者の抑制や再任用職員の活用、民間委託の推進等により、今後も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64316</xdr:rowOff>
    </xdr:from>
    <xdr:to>
      <xdr:col>81</xdr:col>
      <xdr:colOff>44450</xdr:colOff>
      <xdr:row>63</xdr:row>
      <xdr:rowOff>93617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865666"/>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47081</xdr:rowOff>
    </xdr:from>
    <xdr:to>
      <xdr:col>77</xdr:col>
      <xdr:colOff>44450</xdr:colOff>
      <xdr:row>63</xdr:row>
      <xdr:rowOff>64316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84843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47081</xdr:rowOff>
    </xdr:from>
    <xdr:to>
      <xdr:col>72</xdr:col>
      <xdr:colOff>203200</xdr:colOff>
      <xdr:row>63</xdr:row>
      <xdr:rowOff>74658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84843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57422</xdr:rowOff>
    </xdr:from>
    <xdr:to>
      <xdr:col>68</xdr:col>
      <xdr:colOff>152400</xdr:colOff>
      <xdr:row>63</xdr:row>
      <xdr:rowOff>74658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85877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42817</xdr:rowOff>
    </xdr:from>
    <xdr:to>
      <xdr:col>81</xdr:col>
      <xdr:colOff>95250</xdr:colOff>
      <xdr:row>63</xdr:row>
      <xdr:rowOff>144417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14894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8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13516</xdr:rowOff>
    </xdr:from>
    <xdr:to>
      <xdr:col>77</xdr:col>
      <xdr:colOff>95250</xdr:colOff>
      <xdr:row>63</xdr:row>
      <xdr:rowOff>115116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81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99893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9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167731</xdr:rowOff>
    </xdr:from>
    <xdr:to>
      <xdr:col>73</xdr:col>
      <xdr:colOff>44450</xdr:colOff>
      <xdr:row>63</xdr:row>
      <xdr:rowOff>97881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82658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8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23858</xdr:rowOff>
    </xdr:from>
    <xdr:to>
      <xdr:col>68</xdr:col>
      <xdr:colOff>203200</xdr:colOff>
      <xdr:row>63</xdr:row>
      <xdr:rowOff>125458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8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110235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91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6622</xdr:rowOff>
    </xdr:from>
    <xdr:to>
      <xdr:col>64</xdr:col>
      <xdr:colOff>152400</xdr:colOff>
      <xdr:row>63</xdr:row>
      <xdr:rowOff>108222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8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92999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89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類似団体と比較して高い値となっている。</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ポイント悪化した要因としては、公債費充当一般財源が、平成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年度公共事業等債の償還が開始したことなどに伴い増加したことが挙げられる。ただし、</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年度と元年度の単年度比較は減少しており、今後も投資的事業の費用対効果の検証・整理・合理化に努める。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40</xdr:row>
      <xdr:rowOff>159173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99304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135044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9367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78740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102870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93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80450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9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170621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02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類似団体平均と比較すると依然として高い値である。</a:t>
          </a:r>
          <a:r>
            <a:rPr kumimoji="1" lang="en-US" altLang="ja-JP" sz="1300">
              <a:latin typeface="ＭＳ Ｐゴシック" panose="020B0600070205080204" pitchFamily="50" charset="-128"/>
              <a:ea typeface="ＭＳ Ｐゴシック" panose="020B0600070205080204" pitchFamily="50" charset="-128"/>
            </a:rPr>
            <a:t>129.4%</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悪化した要因としては、財源不足による財政調整基金の取り崩しや、病院事業会計への貸付による充当可能基金の減少などがあげられる。今後も将来世代への負担を少しでも軽減できるよう、事務事業の選択と集中により、財政の健全化を図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145076</xdr:rowOff>
    </xdr:from>
    <xdr:to>
      <xdr:col>81</xdr:col>
      <xdr:colOff>44450</xdr:colOff>
      <xdr:row>19</xdr:row>
      <xdr:rowOff>153924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3402626"/>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145076</xdr:rowOff>
    </xdr:from>
    <xdr:to>
      <xdr:col>77</xdr:col>
      <xdr:colOff>44450</xdr:colOff>
      <xdr:row>20</xdr:row>
      <xdr:rowOff>38777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402626"/>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157946</xdr:rowOff>
    </xdr:from>
    <xdr:to>
      <xdr:col>72</xdr:col>
      <xdr:colOff>203200</xdr:colOff>
      <xdr:row>20</xdr:row>
      <xdr:rowOff>38777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3415496"/>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157946</xdr:rowOff>
    </xdr:from>
    <xdr:to>
      <xdr:col>68</xdr:col>
      <xdr:colOff>152400</xdr:colOff>
      <xdr:row>20</xdr:row>
      <xdr:rowOff>54864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415496"/>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103124</xdr:rowOff>
    </xdr:from>
    <xdr:to>
      <xdr:col>81</xdr:col>
      <xdr:colOff>95250</xdr:colOff>
      <xdr:row>20</xdr:row>
      <xdr:rowOff>33274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36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75201</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33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94276</xdr:rowOff>
    </xdr:from>
    <xdr:to>
      <xdr:col>77</xdr:col>
      <xdr:colOff>95250</xdr:colOff>
      <xdr:row>20</xdr:row>
      <xdr:rowOff>24426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35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9203</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438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159427</xdr:rowOff>
    </xdr:from>
    <xdr:to>
      <xdr:col>73</xdr:col>
      <xdr:colOff>44450</xdr:colOff>
      <xdr:row>20</xdr:row>
      <xdr:rowOff>89577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41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74354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50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107146</xdr:rowOff>
    </xdr:from>
    <xdr:to>
      <xdr:col>68</xdr:col>
      <xdr:colOff>203200</xdr:colOff>
      <xdr:row>20</xdr:row>
      <xdr:rowOff>37296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36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22073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45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4064</xdr:rowOff>
    </xdr:from>
    <xdr:to>
      <xdr:col>64</xdr:col>
      <xdr:colOff>152400</xdr:colOff>
      <xdr:row>20</xdr:row>
      <xdr:rowOff>105664</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43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90441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5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47,391
46,984
126.85
20,764,085
20,666,247
87,938
12,296,473
30,387,314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が類似団体平均と比較して高くなっているのは、幼稚園・保育所の直営及び市外区域の消防事務の受託などを行っているため、職員数が類似団体と比較して多くなっていることが主な要因である。今後とも事務事業の見直し、適正な人員配置など、行財政改革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13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82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8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1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類似団体平均と比較すると、物件費に係る経常収支比率は低い水準であるため、今後も引き続き事務事業の整理合理化により、物件費の抑制に努める。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129721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797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86179</xdr:rowOff>
    </xdr:from>
    <xdr:to>
      <xdr:col>78</xdr:col>
      <xdr:colOff>69850</xdr:colOff>
      <xdr:row>15</xdr:row>
      <xdr:rowOff>107950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579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64407</xdr:rowOff>
    </xdr:from>
    <xdr:to>
      <xdr:col>73</xdr:col>
      <xdr:colOff>180975</xdr:colOff>
      <xdr:row>15</xdr:row>
      <xdr:rowOff>86179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36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9979</xdr:rowOff>
    </xdr:from>
    <xdr:to>
      <xdr:col>69</xdr:col>
      <xdr:colOff>92075</xdr:colOff>
      <xdr:row>15</xdr:row>
      <xdr:rowOff>64407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817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13607</xdr:rowOff>
    </xdr:from>
    <xdr:to>
      <xdr:col>69</xdr:col>
      <xdr:colOff>142875</xdr:colOff>
      <xdr:row>15</xdr:row>
      <xdr:rowOff>115207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125384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類似団体平均と比較すると、扶助費に係る経常収支比率は同水準であるため、今後も引き続き適正な執行管理に努める。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86178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4669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55</xdr:row>
      <xdr:rowOff>69850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37193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3853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157843</xdr:rowOff>
    </xdr:from>
    <xdr:to>
      <xdr:col>11</xdr:col>
      <xdr:colOff>60325</xdr:colOff>
      <xdr:row>55</xdr:row>
      <xdr:rowOff>87993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72770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に下水道事業が特別会計から企業会計へ移行し、繰出金が減少したことに伴い、類似団体平均と比較して、その他の経常収支比率は低い水準となっている。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14333</xdr:rowOff>
    </xdr:from>
    <xdr:to>
      <xdr:col>82</xdr:col>
      <xdr:colOff>107950</xdr:colOff>
      <xdr:row>55</xdr:row>
      <xdr:rowOff>27396</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44408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14333</xdr:rowOff>
    </xdr:from>
    <xdr:to>
      <xdr:col>78</xdr:col>
      <xdr:colOff>69850</xdr:colOff>
      <xdr:row>57</xdr:row>
      <xdr:rowOff>102507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444083"/>
          <a:ext cx="889000" cy="4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102507</xdr:rowOff>
    </xdr:from>
    <xdr:to>
      <xdr:col>73</xdr:col>
      <xdr:colOff>180975</xdr:colOff>
      <xdr:row>57</xdr:row>
      <xdr:rowOff>109038</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8751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109038</xdr:rowOff>
    </xdr:from>
    <xdr:to>
      <xdr:col>69</xdr:col>
      <xdr:colOff>92075</xdr:colOff>
      <xdr:row>57</xdr:row>
      <xdr:rowOff>148227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8816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148046</xdr:rowOff>
    </xdr:from>
    <xdr:to>
      <xdr:col>82</xdr:col>
      <xdr:colOff>158750</xdr:colOff>
      <xdr:row>55</xdr:row>
      <xdr:rowOff>78196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164573</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134983</xdr:rowOff>
    </xdr:from>
    <xdr:to>
      <xdr:col>78</xdr:col>
      <xdr:colOff>120650</xdr:colOff>
      <xdr:row>55</xdr:row>
      <xdr:rowOff>65133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75310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6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51707</xdr:rowOff>
    </xdr:from>
    <xdr:to>
      <xdr:col>74</xdr:col>
      <xdr:colOff>31750</xdr:colOff>
      <xdr:row>57</xdr:row>
      <xdr:rowOff>153307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138084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58238</xdr:rowOff>
    </xdr:from>
    <xdr:to>
      <xdr:col>69</xdr:col>
      <xdr:colOff>142875</xdr:colOff>
      <xdr:row>57</xdr:row>
      <xdr:rowOff>159838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144615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91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類似団体平均と比較すると、補助費等に係る経常収支比率は低い水準であるため、今後も引き続き適正な執行管理に努める。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163576</xdr:rowOff>
    </xdr:from>
    <xdr:to>
      <xdr:col>82</xdr:col>
      <xdr:colOff>107950</xdr:colOff>
      <xdr:row>34</xdr:row>
      <xdr:rowOff>163576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59928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34</xdr:row>
      <xdr:rowOff>163576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5979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34</xdr:row>
      <xdr:rowOff>149860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597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149860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5965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112776</xdr:rowOff>
    </xdr:from>
    <xdr:to>
      <xdr:col>82</xdr:col>
      <xdr:colOff>158750</xdr:colOff>
      <xdr:row>35</xdr:row>
      <xdr:rowOff>42926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21353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85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112776</xdr:rowOff>
    </xdr:from>
    <xdr:to>
      <xdr:col>78</xdr:col>
      <xdr:colOff>120650</xdr:colOff>
      <xdr:row>35</xdr:row>
      <xdr:rowOff>42926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53103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年にかけて大規模事業が続いたことに伴う市債の償還や、平成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年度に第三セクター等改革推進債の発行を行ったため、類似団体と比較して高い水準となっている。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22498</xdr:rowOff>
    </xdr:from>
    <xdr:to>
      <xdr:col>24</xdr:col>
      <xdr:colOff>25400</xdr:colOff>
      <xdr:row>78</xdr:row>
      <xdr:rowOff>29029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339559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128632</xdr:rowOff>
    </xdr:from>
    <xdr:to>
      <xdr:col>19</xdr:col>
      <xdr:colOff>187325</xdr:colOff>
      <xdr:row>78</xdr:row>
      <xdr:rowOff>22498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098800" y="13330282"/>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122101</xdr:rowOff>
    </xdr:from>
    <xdr:to>
      <xdr:col>15</xdr:col>
      <xdr:colOff>98425</xdr:colOff>
      <xdr:row>77</xdr:row>
      <xdr:rowOff>128632</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33237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122101</xdr:rowOff>
    </xdr:from>
    <xdr:to>
      <xdr:col>11</xdr:col>
      <xdr:colOff>9525</xdr:colOff>
      <xdr:row>77</xdr:row>
      <xdr:rowOff>148227</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3237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149679</xdr:rowOff>
    </xdr:from>
    <xdr:to>
      <xdr:col>24</xdr:col>
      <xdr:colOff>76200</xdr:colOff>
      <xdr:row>78</xdr:row>
      <xdr:rowOff>79829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121756</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143148</xdr:rowOff>
    </xdr:from>
    <xdr:to>
      <xdr:col>20</xdr:col>
      <xdr:colOff>38100</xdr:colOff>
      <xdr:row>78</xdr:row>
      <xdr:rowOff>73298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58075</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43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77832</xdr:rowOff>
    </xdr:from>
    <xdr:to>
      <xdr:col>15</xdr:col>
      <xdr:colOff>149225</xdr:colOff>
      <xdr:row>78</xdr:row>
      <xdr:rowOff>7982</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71301</xdr:rowOff>
    </xdr:from>
    <xdr:to>
      <xdr:col>11</xdr:col>
      <xdr:colOff>60325</xdr:colOff>
      <xdr:row>78</xdr:row>
      <xdr:rowOff>1451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97427</xdr:rowOff>
    </xdr:from>
    <xdr:to>
      <xdr:col>6</xdr:col>
      <xdr:colOff>171450</xdr:colOff>
      <xdr:row>78</xdr:row>
      <xdr:rowOff>27577</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12354</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類似団体平均と比較すると、公債費以外に係る経常収支比率は低い水準であるため、今後も引き続き適正な執行管理に努める。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140716</xdr:rowOff>
    </xdr:from>
    <xdr:to>
      <xdr:col>82</xdr:col>
      <xdr:colOff>107950</xdr:colOff>
      <xdr:row>74</xdr:row>
      <xdr:rowOff>149860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28280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149860</xdr:rowOff>
    </xdr:from>
    <xdr:to>
      <xdr:col>78</xdr:col>
      <xdr:colOff>69850</xdr:colOff>
      <xdr:row>76</xdr:row>
      <xdr:rowOff>94996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2837160"/>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94996</xdr:rowOff>
    </xdr:from>
    <xdr:to>
      <xdr:col>73</xdr:col>
      <xdr:colOff>180975</xdr:colOff>
      <xdr:row>76</xdr:row>
      <xdr:rowOff>99568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125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76</xdr:row>
      <xdr:rowOff>99568</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1023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89916</xdr:rowOff>
    </xdr:from>
    <xdr:to>
      <xdr:col>82</xdr:col>
      <xdr:colOff>158750</xdr:colOff>
      <xdr:row>75</xdr:row>
      <xdr:rowOff>20066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169943</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68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99060</xdr:rowOff>
    </xdr:from>
    <xdr:to>
      <xdr:col>78</xdr:col>
      <xdr:colOff>120650</xdr:colOff>
      <xdr:row>75</xdr:row>
      <xdr:rowOff>29210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39387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44196</xdr:rowOff>
    </xdr:from>
    <xdr:to>
      <xdr:col>74</xdr:col>
      <xdr:colOff>31750</xdr:colOff>
      <xdr:row>76</xdr:row>
      <xdr:rowOff>145796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155973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107714</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17103</xdr:rowOff>
    </xdr:from>
    <xdr:to>
      <xdr:col>29</xdr:col>
      <xdr:colOff>127000</xdr:colOff>
      <xdr:row>16</xdr:row>
      <xdr:rowOff>25447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07928"/>
          <a:ext cx="647700" cy="8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1881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927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25447</xdr:rowOff>
    </xdr:from>
    <xdr:to>
      <xdr:col>26</xdr:col>
      <xdr:colOff>50800</xdr:colOff>
      <xdr:row>16</xdr:row>
      <xdr:rowOff>41008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16272"/>
          <a:ext cx="698500" cy="15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41008</xdr:rowOff>
    </xdr:from>
    <xdr:to>
      <xdr:col>22</xdr:col>
      <xdr:colOff>114300</xdr:colOff>
      <xdr:row>16</xdr:row>
      <xdr:rowOff>60015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31833"/>
          <a:ext cx="698500" cy="19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60015</xdr:rowOff>
    </xdr:from>
    <xdr:to>
      <xdr:col>18</xdr:col>
      <xdr:colOff>177800</xdr:colOff>
      <xdr:row>16</xdr:row>
      <xdr:rowOff>80115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50840"/>
          <a:ext cx="698500" cy="20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137753</xdr:rowOff>
    </xdr:from>
    <xdr:to>
      <xdr:col>29</xdr:col>
      <xdr:colOff>177800</xdr:colOff>
      <xdr:row>16</xdr:row>
      <xdr:rowOff>67903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57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154280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146097</xdr:rowOff>
    </xdr:from>
    <xdr:to>
      <xdr:col>26</xdr:col>
      <xdr:colOff>101600</xdr:colOff>
      <xdr:row>16</xdr:row>
      <xdr:rowOff>76247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65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86424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34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161658</xdr:rowOff>
    </xdr:from>
    <xdr:to>
      <xdr:col>22</xdr:col>
      <xdr:colOff>165100</xdr:colOff>
      <xdr:row>16</xdr:row>
      <xdr:rowOff>91808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81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101985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4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9215</xdr:rowOff>
    </xdr:from>
    <xdr:to>
      <xdr:col>19</xdr:col>
      <xdr:colOff>38100</xdr:colOff>
      <xdr:row>16</xdr:row>
      <xdr:rowOff>110815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00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120992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6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29315</xdr:rowOff>
    </xdr:from>
    <xdr:to>
      <xdr:col>15</xdr:col>
      <xdr:colOff>101600</xdr:colOff>
      <xdr:row>16</xdr:row>
      <xdr:rowOff>130915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20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115692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0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190224</xdr:rowOff>
    </xdr:from>
    <xdr:to>
      <xdr:col>29</xdr:col>
      <xdr:colOff>127000</xdr:colOff>
      <xdr:row>35</xdr:row>
      <xdr:rowOff>306419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003800" y="6800574"/>
          <a:ext cx="647700" cy="116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190224</xdr:rowOff>
    </xdr:from>
    <xdr:to>
      <xdr:col>26</xdr:col>
      <xdr:colOff>50800</xdr:colOff>
      <xdr:row>35</xdr:row>
      <xdr:rowOff>331728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4305300" y="6800574"/>
          <a:ext cx="698500" cy="141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331728</xdr:rowOff>
    </xdr:from>
    <xdr:to>
      <xdr:col>22</xdr:col>
      <xdr:colOff>114300</xdr:colOff>
      <xdr:row>36</xdr:row>
      <xdr:rowOff>48492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3606800" y="6942078"/>
          <a:ext cx="698500" cy="59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11884</xdr:rowOff>
    </xdr:from>
    <xdr:to>
      <xdr:col>18</xdr:col>
      <xdr:colOff>177800</xdr:colOff>
      <xdr:row>36</xdr:row>
      <xdr:rowOff>48492</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a:off x="2908300" y="6965134"/>
          <a:ext cx="698500" cy="36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322263</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255619</xdr:rowOff>
    </xdr:from>
    <xdr:to>
      <xdr:col>29</xdr:col>
      <xdr:colOff>177800</xdr:colOff>
      <xdr:row>36</xdr:row>
      <xdr:rowOff>14319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6865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227696</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683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139424</xdr:rowOff>
    </xdr:from>
    <xdr:to>
      <xdr:col>26</xdr:col>
      <xdr:colOff>101600</xdr:colOff>
      <xdr:row>35</xdr:row>
      <xdr:rowOff>241024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6749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251201</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6518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280928</xdr:rowOff>
    </xdr:from>
    <xdr:to>
      <xdr:col>22</xdr:col>
      <xdr:colOff>165100</xdr:colOff>
      <xdr:row>36</xdr:row>
      <xdr:rowOff>39628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6891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24405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697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340592</xdr:rowOff>
    </xdr:from>
    <xdr:to>
      <xdr:col>19</xdr:col>
      <xdr:colOff>38100</xdr:colOff>
      <xdr:row>36</xdr:row>
      <xdr:rowOff>99292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6950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84069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703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303984</xdr:rowOff>
    </xdr:from>
    <xdr:to>
      <xdr:col>15</xdr:col>
      <xdr:colOff>101600</xdr:colOff>
      <xdr:row>36</xdr:row>
      <xdr:rowOff>62684</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6914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47461</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700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47,391
46,984
126.85
20,764,085
20,666,247
87,938
12,296,473
30,387,314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98781</xdr:rowOff>
    </xdr:from>
    <xdr:to>
      <xdr:col>24</xdr:col>
      <xdr:colOff>63500</xdr:colOff>
      <xdr:row>34</xdr:row>
      <xdr:rowOff>161036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28081"/>
          <a:ext cx="838200" cy="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98781</xdr:rowOff>
    </xdr:from>
    <xdr:to>
      <xdr:col>19</xdr:col>
      <xdr:colOff>177800</xdr:colOff>
      <xdr:row>34</xdr:row>
      <xdr:rowOff>154635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28081"/>
          <a:ext cx="889000" cy="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154635</xdr:rowOff>
    </xdr:from>
    <xdr:to>
      <xdr:col>15</xdr:col>
      <xdr:colOff>50800</xdr:colOff>
      <xdr:row>34</xdr:row>
      <xdr:rowOff>164598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83935"/>
          <a:ext cx="8890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140805</xdr:rowOff>
    </xdr:from>
    <xdr:to>
      <xdr:col>10</xdr:col>
      <xdr:colOff>114300</xdr:colOff>
      <xdr:row>34</xdr:row>
      <xdr:rowOff>164598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70105"/>
          <a:ext cx="889000" cy="2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164177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110236</xdr:rowOff>
    </xdr:from>
    <xdr:to>
      <xdr:col>24</xdr:col>
      <xdr:colOff>114300</xdr:colOff>
      <xdr:row>35</xdr:row>
      <xdr:rowOff>40386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133113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47981</xdr:rowOff>
    </xdr:from>
    <xdr:to>
      <xdr:col>20</xdr:col>
      <xdr:colOff>38100</xdr:colOff>
      <xdr:row>34</xdr:row>
      <xdr:rowOff>149581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166108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5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103835</xdr:rowOff>
    </xdr:from>
    <xdr:to>
      <xdr:col>15</xdr:col>
      <xdr:colOff>101600</xdr:colOff>
      <xdr:row>35</xdr:row>
      <xdr:rowOff>33985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50512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113798</xdr:rowOff>
    </xdr:from>
    <xdr:to>
      <xdr:col>10</xdr:col>
      <xdr:colOff>165100</xdr:colOff>
      <xdr:row>35</xdr:row>
      <xdr:rowOff>43948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4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60475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90005</xdr:rowOff>
    </xdr:from>
    <xdr:to>
      <xdr:col>6</xdr:col>
      <xdr:colOff>38100</xdr:colOff>
      <xdr:row>35</xdr:row>
      <xdr:rowOff>20155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1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36682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9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134345</xdr:rowOff>
    </xdr:from>
    <xdr:to>
      <xdr:col>24</xdr:col>
      <xdr:colOff>63500</xdr:colOff>
      <xdr:row>57</xdr:row>
      <xdr:rowOff>159044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06995"/>
          <a:ext cx="838200" cy="2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159044</xdr:rowOff>
    </xdr:from>
    <xdr:to>
      <xdr:col>19</xdr:col>
      <xdr:colOff>177800</xdr:colOff>
      <xdr:row>57</xdr:row>
      <xdr:rowOff>170332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31694"/>
          <a:ext cx="889000" cy="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165303</xdr:rowOff>
    </xdr:from>
    <xdr:to>
      <xdr:col>15</xdr:col>
      <xdr:colOff>50800</xdr:colOff>
      <xdr:row>57</xdr:row>
      <xdr:rowOff>170332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3795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165303</xdr:rowOff>
    </xdr:from>
    <xdr:to>
      <xdr:col>10</xdr:col>
      <xdr:colOff>114300</xdr:colOff>
      <xdr:row>58</xdr:row>
      <xdr:rowOff>9235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37953"/>
          <a:ext cx="889000" cy="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83545</xdr:rowOff>
    </xdr:from>
    <xdr:to>
      <xdr:col>24</xdr:col>
      <xdr:colOff>114300</xdr:colOff>
      <xdr:row>58</xdr:row>
      <xdr:rowOff>13695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5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169922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7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108244</xdr:rowOff>
    </xdr:from>
    <xdr:to>
      <xdr:col>20</xdr:col>
      <xdr:colOff>38100</xdr:colOff>
      <xdr:row>58</xdr:row>
      <xdr:rowOff>38394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8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29521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7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119532</xdr:rowOff>
    </xdr:from>
    <xdr:to>
      <xdr:col>15</xdr:col>
      <xdr:colOff>101600</xdr:colOff>
      <xdr:row>58</xdr:row>
      <xdr:rowOff>49682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40809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114503</xdr:rowOff>
    </xdr:from>
    <xdr:to>
      <xdr:col>10</xdr:col>
      <xdr:colOff>165100</xdr:colOff>
      <xdr:row>58</xdr:row>
      <xdr:rowOff>44653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8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35780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7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129885</xdr:rowOff>
    </xdr:from>
    <xdr:to>
      <xdr:col>6</xdr:col>
      <xdr:colOff>38100</xdr:colOff>
      <xdr:row>58</xdr:row>
      <xdr:rowOff>60035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51162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74321</xdr:rowOff>
    </xdr:from>
    <xdr:to>
      <xdr:col>24</xdr:col>
      <xdr:colOff>63500</xdr:colOff>
      <xdr:row>78</xdr:row>
      <xdr:rowOff>75045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47421"/>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75045</xdr:rowOff>
    </xdr:from>
    <xdr:to>
      <xdr:col>19</xdr:col>
      <xdr:colOff>177800</xdr:colOff>
      <xdr:row>78</xdr:row>
      <xdr:rowOff>78321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48145"/>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78321</xdr:rowOff>
    </xdr:from>
    <xdr:to>
      <xdr:col>15</xdr:col>
      <xdr:colOff>50800</xdr:colOff>
      <xdr:row>78</xdr:row>
      <xdr:rowOff>95732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51421"/>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95732</xdr:rowOff>
    </xdr:from>
    <xdr:to>
      <xdr:col>10</xdr:col>
      <xdr:colOff>114300</xdr:colOff>
      <xdr:row>78</xdr:row>
      <xdr:rowOff>115315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68832"/>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23521</xdr:rowOff>
    </xdr:from>
    <xdr:to>
      <xdr:col>24</xdr:col>
      <xdr:colOff>114300</xdr:colOff>
      <xdr:row>78</xdr:row>
      <xdr:rowOff>125121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120896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2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24245</xdr:rowOff>
    </xdr:from>
    <xdr:to>
      <xdr:col>20</xdr:col>
      <xdr:colOff>38100</xdr:colOff>
      <xdr:row>78</xdr:row>
      <xdr:rowOff>125845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116972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9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27521</xdr:rowOff>
    </xdr:from>
    <xdr:to>
      <xdr:col>15</xdr:col>
      <xdr:colOff>101600</xdr:colOff>
      <xdr:row>78</xdr:row>
      <xdr:rowOff>129121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120248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44932</xdr:rowOff>
    </xdr:from>
    <xdr:to>
      <xdr:col>10</xdr:col>
      <xdr:colOff>165100</xdr:colOff>
      <xdr:row>78</xdr:row>
      <xdr:rowOff>146532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137659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64515</xdr:rowOff>
    </xdr:from>
    <xdr:to>
      <xdr:col>6</xdr:col>
      <xdr:colOff>38100</xdr:colOff>
      <xdr:row>78</xdr:row>
      <xdr:rowOff>166115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157242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3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140477</xdr:rowOff>
    </xdr:from>
    <xdr:to>
      <xdr:col>24</xdr:col>
      <xdr:colOff>63500</xdr:colOff>
      <xdr:row>98</xdr:row>
      <xdr:rowOff>30338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771127"/>
          <a:ext cx="838200" cy="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142832</xdr:rowOff>
    </xdr:from>
    <xdr:to>
      <xdr:col>19</xdr:col>
      <xdr:colOff>177800</xdr:colOff>
      <xdr:row>98</xdr:row>
      <xdr:rowOff>30338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773482"/>
          <a:ext cx="889000" cy="5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142832</xdr:rowOff>
    </xdr:from>
    <xdr:to>
      <xdr:col>15</xdr:col>
      <xdr:colOff>50800</xdr:colOff>
      <xdr:row>97</xdr:row>
      <xdr:rowOff>161714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73482"/>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161714</xdr:rowOff>
    </xdr:from>
    <xdr:to>
      <xdr:col>10</xdr:col>
      <xdr:colOff>114300</xdr:colOff>
      <xdr:row>98</xdr:row>
      <xdr:rowOff>117960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92364"/>
          <a:ext cx="889000" cy="12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89677</xdr:rowOff>
    </xdr:from>
    <xdr:to>
      <xdr:col>24</xdr:col>
      <xdr:colOff>114300</xdr:colOff>
      <xdr:row>98</xdr:row>
      <xdr:rowOff>19827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68104</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9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150988</xdr:rowOff>
    </xdr:from>
    <xdr:to>
      <xdr:col>20</xdr:col>
      <xdr:colOff>38100</xdr:colOff>
      <xdr:row>98</xdr:row>
      <xdr:rowOff>81138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8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72265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7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92032</xdr:rowOff>
    </xdr:from>
    <xdr:to>
      <xdr:col>15</xdr:col>
      <xdr:colOff>101600</xdr:colOff>
      <xdr:row>98</xdr:row>
      <xdr:rowOff>22182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13309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1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110914</xdr:rowOff>
    </xdr:from>
    <xdr:to>
      <xdr:col>10</xdr:col>
      <xdr:colOff>165100</xdr:colOff>
      <xdr:row>98</xdr:row>
      <xdr:rowOff>41064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4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32191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67160</xdr:rowOff>
    </xdr:from>
    <xdr:to>
      <xdr:col>6</xdr:col>
      <xdr:colOff>38100</xdr:colOff>
      <xdr:row>98</xdr:row>
      <xdr:rowOff>168760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6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159887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6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106210</xdr:rowOff>
    </xdr:from>
    <xdr:to>
      <xdr:col>55</xdr:col>
      <xdr:colOff>0</xdr:colOff>
      <xdr:row>37</xdr:row>
      <xdr:rowOff>114592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449860"/>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106210</xdr:rowOff>
    </xdr:from>
    <xdr:to>
      <xdr:col>50</xdr:col>
      <xdr:colOff>114300</xdr:colOff>
      <xdr:row>37</xdr:row>
      <xdr:rowOff>170790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449860"/>
          <a:ext cx="8890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170790</xdr:rowOff>
    </xdr:from>
    <xdr:to>
      <xdr:col>45</xdr:col>
      <xdr:colOff>177800</xdr:colOff>
      <xdr:row>38</xdr:row>
      <xdr:rowOff>9428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14440"/>
          <a:ext cx="889000" cy="1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9428</xdr:rowOff>
    </xdr:from>
    <xdr:to>
      <xdr:col>41</xdr:col>
      <xdr:colOff>50800</xdr:colOff>
      <xdr:row>38</xdr:row>
      <xdr:rowOff>10396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24528"/>
          <a:ext cx="8890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63792</xdr:rowOff>
    </xdr:from>
    <xdr:to>
      <xdr:col>55</xdr:col>
      <xdr:colOff>50800</xdr:colOff>
      <xdr:row>37</xdr:row>
      <xdr:rowOff>165392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4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150169</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55410</xdr:rowOff>
    </xdr:from>
    <xdr:to>
      <xdr:col>50</xdr:col>
      <xdr:colOff>165100</xdr:colOff>
      <xdr:row>37</xdr:row>
      <xdr:rowOff>157010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148137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9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119990</xdr:rowOff>
    </xdr:from>
    <xdr:to>
      <xdr:col>46</xdr:col>
      <xdr:colOff>38100</xdr:colOff>
      <xdr:row>38</xdr:row>
      <xdr:rowOff>50140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41267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130078</xdr:rowOff>
    </xdr:from>
    <xdr:to>
      <xdr:col>41</xdr:col>
      <xdr:colOff>101600</xdr:colOff>
      <xdr:row>38</xdr:row>
      <xdr:rowOff>60229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737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51355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6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131046</xdr:rowOff>
    </xdr:from>
    <xdr:to>
      <xdr:col>36</xdr:col>
      <xdr:colOff>165100</xdr:colOff>
      <xdr:row>38</xdr:row>
      <xdr:rowOff>61196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7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52323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1221</xdr:rowOff>
    </xdr:from>
    <xdr:to>
      <xdr:col>55</xdr:col>
      <xdr:colOff>0</xdr:colOff>
      <xdr:row>58</xdr:row>
      <xdr:rowOff>2032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945321"/>
          <a:ext cx="8382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165378</xdr:rowOff>
    </xdr:from>
    <xdr:to>
      <xdr:col>50</xdr:col>
      <xdr:colOff>114300</xdr:colOff>
      <xdr:row>58</xdr:row>
      <xdr:rowOff>1221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38028"/>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151829</xdr:rowOff>
    </xdr:from>
    <xdr:to>
      <xdr:col>45</xdr:col>
      <xdr:colOff>177800</xdr:colOff>
      <xdr:row>57</xdr:row>
      <xdr:rowOff>165378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924479"/>
          <a:ext cx="889000" cy="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48530</xdr:rowOff>
    </xdr:from>
    <xdr:to>
      <xdr:col>41</xdr:col>
      <xdr:colOff>50800</xdr:colOff>
      <xdr:row>57</xdr:row>
      <xdr:rowOff>151829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21180"/>
          <a:ext cx="889000" cy="10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166155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122682</xdr:rowOff>
    </xdr:from>
    <xdr:to>
      <xdr:col>55</xdr:col>
      <xdr:colOff>50800</xdr:colOff>
      <xdr:row>58</xdr:row>
      <xdr:rowOff>52832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9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68284</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4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121871</xdr:rowOff>
    </xdr:from>
    <xdr:to>
      <xdr:col>50</xdr:col>
      <xdr:colOff>165100</xdr:colOff>
      <xdr:row>58</xdr:row>
      <xdr:rowOff>52021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9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43148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8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114578</xdr:rowOff>
    </xdr:from>
    <xdr:to>
      <xdr:col>46</xdr:col>
      <xdr:colOff>38100</xdr:colOff>
      <xdr:row>58</xdr:row>
      <xdr:rowOff>44728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8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35855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7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101029</xdr:rowOff>
    </xdr:from>
    <xdr:to>
      <xdr:col>41</xdr:col>
      <xdr:colOff>101600</xdr:colOff>
      <xdr:row>58</xdr:row>
      <xdr:rowOff>31179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7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47706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4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169180</xdr:rowOff>
    </xdr:from>
    <xdr:to>
      <xdr:col>36</xdr:col>
      <xdr:colOff>165100</xdr:colOff>
      <xdr:row>57</xdr:row>
      <xdr:rowOff>99330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7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115857</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54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97382</xdr:rowOff>
    </xdr:from>
    <xdr:to>
      <xdr:col>55</xdr:col>
      <xdr:colOff>0</xdr:colOff>
      <xdr:row>78</xdr:row>
      <xdr:rowOff>144329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470482"/>
          <a:ext cx="838200" cy="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114808</xdr:rowOff>
    </xdr:from>
    <xdr:to>
      <xdr:col>50</xdr:col>
      <xdr:colOff>114300</xdr:colOff>
      <xdr:row>78</xdr:row>
      <xdr:rowOff>144329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487908"/>
          <a:ext cx="889000" cy="2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78222</xdr:rowOff>
    </xdr:from>
    <xdr:to>
      <xdr:col>45</xdr:col>
      <xdr:colOff>177800</xdr:colOff>
      <xdr:row>78</xdr:row>
      <xdr:rowOff>114808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451322"/>
          <a:ext cx="889000" cy="3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166493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70800</xdr:rowOff>
    </xdr:from>
    <xdr:to>
      <xdr:col>41</xdr:col>
      <xdr:colOff>50800</xdr:colOff>
      <xdr:row>78</xdr:row>
      <xdr:rowOff>78222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43900"/>
          <a:ext cx="889000" cy="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3647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5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46582</xdr:rowOff>
    </xdr:from>
    <xdr:to>
      <xdr:col>55</xdr:col>
      <xdr:colOff>50800</xdr:colOff>
      <xdr:row>78</xdr:row>
      <xdr:rowOff>148182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1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5959</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0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93529</xdr:rowOff>
    </xdr:from>
    <xdr:to>
      <xdr:col>50</xdr:col>
      <xdr:colOff>165100</xdr:colOff>
      <xdr:row>79</xdr:row>
      <xdr:rowOff>23679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6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14806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55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64008</xdr:rowOff>
    </xdr:from>
    <xdr:to>
      <xdr:col>46</xdr:col>
      <xdr:colOff>38100</xdr:colOff>
      <xdr:row>78</xdr:row>
      <xdr:rowOff>165608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3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10685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21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27422</xdr:rowOff>
    </xdr:from>
    <xdr:to>
      <xdr:col>41</xdr:col>
      <xdr:colOff>101600</xdr:colOff>
      <xdr:row>78</xdr:row>
      <xdr:rowOff>129022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0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145549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17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20000</xdr:rowOff>
    </xdr:from>
    <xdr:to>
      <xdr:col>36</xdr:col>
      <xdr:colOff>165100</xdr:colOff>
      <xdr:row>78</xdr:row>
      <xdr:rowOff>121600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9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112727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48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112278</xdr:rowOff>
    </xdr:from>
    <xdr:to>
      <xdr:col>55</xdr:col>
      <xdr:colOff>0</xdr:colOff>
      <xdr:row>98</xdr:row>
      <xdr:rowOff>16049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742928"/>
          <a:ext cx="838200" cy="7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112278</xdr:rowOff>
    </xdr:from>
    <xdr:to>
      <xdr:col>50</xdr:col>
      <xdr:colOff>114300</xdr:colOff>
      <xdr:row>97</xdr:row>
      <xdr:rowOff>161754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42928"/>
          <a:ext cx="889000" cy="4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161754</xdr:rowOff>
    </xdr:from>
    <xdr:to>
      <xdr:col>45</xdr:col>
      <xdr:colOff>177800</xdr:colOff>
      <xdr:row>98</xdr:row>
      <xdr:rowOff>42675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92404"/>
          <a:ext cx="889000" cy="5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163474</xdr:rowOff>
    </xdr:from>
    <xdr:to>
      <xdr:col>41</xdr:col>
      <xdr:colOff>50800</xdr:colOff>
      <xdr:row>98</xdr:row>
      <xdr:rowOff>42675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451224"/>
          <a:ext cx="889000" cy="39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3429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136699</xdr:rowOff>
    </xdr:from>
    <xdr:to>
      <xdr:col>55</xdr:col>
      <xdr:colOff>50800</xdr:colOff>
      <xdr:row>98</xdr:row>
      <xdr:rowOff>66849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6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115126</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61478</xdr:rowOff>
    </xdr:from>
    <xdr:to>
      <xdr:col>50</xdr:col>
      <xdr:colOff>165100</xdr:colOff>
      <xdr:row>97</xdr:row>
      <xdr:rowOff>163078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9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154205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8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110954</xdr:rowOff>
    </xdr:from>
    <xdr:to>
      <xdr:col>46</xdr:col>
      <xdr:colOff>38100</xdr:colOff>
      <xdr:row>98</xdr:row>
      <xdr:rowOff>41104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32231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163325</xdr:rowOff>
    </xdr:from>
    <xdr:to>
      <xdr:col>41</xdr:col>
      <xdr:colOff>101600</xdr:colOff>
      <xdr:row>98</xdr:row>
      <xdr:rowOff>93475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9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84602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8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112674</xdr:rowOff>
    </xdr:from>
    <xdr:to>
      <xdr:col>36</xdr:col>
      <xdr:colOff>165100</xdr:colOff>
      <xdr:row>96</xdr:row>
      <xdr:rowOff>42824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40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59351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17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41554</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2810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41554</xdr:rowOff>
    </xdr:from>
    <xdr:to>
      <xdr:col>71</xdr:col>
      <xdr:colOff>177800</xdr:colOff>
      <xdr:row>39</xdr:row>
      <xdr:rowOff>44438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28104"/>
          <a:ext cx="889000" cy="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162204</xdr:rowOff>
    </xdr:from>
    <xdr:to>
      <xdr:col>72</xdr:col>
      <xdr:colOff>38100</xdr:colOff>
      <xdr:row>39</xdr:row>
      <xdr:rowOff>92354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83481</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70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165088</xdr:rowOff>
    </xdr:from>
    <xdr:to>
      <xdr:col>67</xdr:col>
      <xdr:colOff>101600</xdr:colOff>
      <xdr:row>39</xdr:row>
      <xdr:rowOff>95238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86365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140615</xdr:rowOff>
    </xdr:from>
    <xdr:to>
      <xdr:col>85</xdr:col>
      <xdr:colOff>127000</xdr:colOff>
      <xdr:row>75</xdr:row>
      <xdr:rowOff>61887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827915"/>
          <a:ext cx="838200" cy="9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140615</xdr:rowOff>
    </xdr:from>
    <xdr:to>
      <xdr:col>81</xdr:col>
      <xdr:colOff>50800</xdr:colOff>
      <xdr:row>75</xdr:row>
      <xdr:rowOff>101791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827915"/>
          <a:ext cx="889000" cy="1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101791</xdr:rowOff>
    </xdr:from>
    <xdr:to>
      <xdr:col>76</xdr:col>
      <xdr:colOff>114300</xdr:colOff>
      <xdr:row>75</xdr:row>
      <xdr:rowOff>111506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960541"/>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89040</xdr:rowOff>
    </xdr:from>
    <xdr:to>
      <xdr:col>71</xdr:col>
      <xdr:colOff>177800</xdr:colOff>
      <xdr:row>75</xdr:row>
      <xdr:rowOff>111506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947790"/>
          <a:ext cx="889000" cy="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11087</xdr:rowOff>
    </xdr:from>
    <xdr:to>
      <xdr:col>85</xdr:col>
      <xdr:colOff>177800</xdr:colOff>
      <xdr:row>75</xdr:row>
      <xdr:rowOff>112687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8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33964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89815</xdr:rowOff>
    </xdr:from>
    <xdr:to>
      <xdr:col>81</xdr:col>
      <xdr:colOff>101600</xdr:colOff>
      <xdr:row>75</xdr:row>
      <xdr:rowOff>19965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77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36492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55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50991</xdr:rowOff>
    </xdr:from>
    <xdr:to>
      <xdr:col>76</xdr:col>
      <xdr:colOff>165100</xdr:colOff>
      <xdr:row>75</xdr:row>
      <xdr:rowOff>152591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143718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00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60706</xdr:rowOff>
    </xdr:from>
    <xdr:to>
      <xdr:col>72</xdr:col>
      <xdr:colOff>38100</xdr:colOff>
      <xdr:row>75</xdr:row>
      <xdr:rowOff>162306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91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153433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0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38240</xdr:rowOff>
    </xdr:from>
    <xdr:to>
      <xdr:col>67</xdr:col>
      <xdr:colOff>101600</xdr:colOff>
      <xdr:row>75</xdr:row>
      <xdr:rowOff>139840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8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130967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98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128699</xdr:rowOff>
    </xdr:from>
    <xdr:to>
      <xdr:col>85</xdr:col>
      <xdr:colOff>127000</xdr:colOff>
      <xdr:row>98</xdr:row>
      <xdr:rowOff>131187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930799"/>
          <a:ext cx="838200" cy="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131187</xdr:rowOff>
    </xdr:from>
    <xdr:to>
      <xdr:col>81</xdr:col>
      <xdr:colOff>50800</xdr:colOff>
      <xdr:row>98</xdr:row>
      <xdr:rowOff>135956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933287"/>
          <a:ext cx="8890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123740</xdr:rowOff>
    </xdr:from>
    <xdr:to>
      <xdr:col>76</xdr:col>
      <xdr:colOff>114300</xdr:colOff>
      <xdr:row>98</xdr:row>
      <xdr:rowOff>135956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925840"/>
          <a:ext cx="889000" cy="1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123740</xdr:rowOff>
    </xdr:from>
    <xdr:to>
      <xdr:col>71</xdr:col>
      <xdr:colOff>177800</xdr:colOff>
      <xdr:row>98</xdr:row>
      <xdr:rowOff>127076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925840"/>
          <a:ext cx="889000" cy="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77899</xdr:rowOff>
    </xdr:from>
    <xdr:to>
      <xdr:col>85</xdr:col>
      <xdr:colOff>177800</xdr:colOff>
      <xdr:row>99</xdr:row>
      <xdr:rowOff>8049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168587</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9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80387</xdr:rowOff>
    </xdr:from>
    <xdr:to>
      <xdr:col>81</xdr:col>
      <xdr:colOff>101600</xdr:colOff>
      <xdr:row>99</xdr:row>
      <xdr:rowOff>10537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1664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7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85156</xdr:rowOff>
    </xdr:from>
    <xdr:to>
      <xdr:col>76</xdr:col>
      <xdr:colOff>165100</xdr:colOff>
      <xdr:row>99</xdr:row>
      <xdr:rowOff>15306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6433</xdr:rowOff>
    </xdr:from>
    <xdr:ext cx="378565"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3017" y="1697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72940</xdr:rowOff>
    </xdr:from>
    <xdr:to>
      <xdr:col>72</xdr:col>
      <xdr:colOff>38100</xdr:colOff>
      <xdr:row>99</xdr:row>
      <xdr:rowOff>3090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7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165667</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96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76276</xdr:rowOff>
    </xdr:from>
    <xdr:to>
      <xdr:col>67</xdr:col>
      <xdr:colOff>101600</xdr:colOff>
      <xdr:row>99</xdr:row>
      <xdr:rowOff>6426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7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169003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7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70663</xdr:rowOff>
    </xdr:from>
    <xdr:to>
      <xdr:col>116</xdr:col>
      <xdr:colOff>63500</xdr:colOff>
      <xdr:row>33</xdr:row>
      <xdr:rowOff>123437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5728513"/>
          <a:ext cx="838200" cy="5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55374</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57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123437</xdr:rowOff>
    </xdr:from>
    <xdr:to>
      <xdr:col>111</xdr:col>
      <xdr:colOff>177800</xdr:colOff>
      <xdr:row>37</xdr:row>
      <xdr:rowOff>104659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5781287"/>
          <a:ext cx="889000" cy="66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40157</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104659</xdr:rowOff>
    </xdr:from>
    <xdr:to>
      <xdr:col>107</xdr:col>
      <xdr:colOff>50800</xdr:colOff>
      <xdr:row>37</xdr:row>
      <xdr:rowOff>132679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448309"/>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61220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74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116579</xdr:rowOff>
    </xdr:from>
    <xdr:to>
      <xdr:col>102</xdr:col>
      <xdr:colOff>114300</xdr:colOff>
      <xdr:row>37</xdr:row>
      <xdr:rowOff>132679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460229"/>
          <a:ext cx="8890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54297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70429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19863</xdr:rowOff>
    </xdr:from>
    <xdr:to>
      <xdr:col>116</xdr:col>
      <xdr:colOff>114300</xdr:colOff>
      <xdr:row>33</xdr:row>
      <xdr:rowOff>121463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567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42740</xdr:rowOff>
    </xdr:from>
    <xdr:ext cx="534377"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55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72637</xdr:rowOff>
    </xdr:from>
    <xdr:to>
      <xdr:col>112</xdr:col>
      <xdr:colOff>38100</xdr:colOff>
      <xdr:row>34</xdr:row>
      <xdr:rowOff>2787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573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19314</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56111" y="550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53859</xdr:rowOff>
    </xdr:from>
    <xdr:to>
      <xdr:col>107</xdr:col>
      <xdr:colOff>101600</xdr:colOff>
      <xdr:row>37</xdr:row>
      <xdr:rowOff>155459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3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536</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67111" y="617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81879</xdr:rowOff>
    </xdr:from>
    <xdr:to>
      <xdr:col>102</xdr:col>
      <xdr:colOff>165100</xdr:colOff>
      <xdr:row>38</xdr:row>
      <xdr:rowOff>12029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42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28556</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20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65779</xdr:rowOff>
    </xdr:from>
    <xdr:to>
      <xdr:col>98</xdr:col>
      <xdr:colOff>38100</xdr:colOff>
      <xdr:row>37</xdr:row>
      <xdr:rowOff>167379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4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12456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18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161097</xdr:rowOff>
    </xdr:from>
    <xdr:to>
      <xdr:col>116</xdr:col>
      <xdr:colOff>63500</xdr:colOff>
      <xdr:row>57</xdr:row>
      <xdr:rowOff>162560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933747"/>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149758</xdr:rowOff>
    </xdr:from>
    <xdr:to>
      <xdr:col>111</xdr:col>
      <xdr:colOff>177800</xdr:colOff>
      <xdr:row>57</xdr:row>
      <xdr:rowOff>161097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922408"/>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125801</xdr:rowOff>
    </xdr:from>
    <xdr:to>
      <xdr:col>107</xdr:col>
      <xdr:colOff>50800</xdr:colOff>
      <xdr:row>57</xdr:row>
      <xdr:rowOff>149758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898451"/>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110256</xdr:rowOff>
    </xdr:from>
    <xdr:to>
      <xdr:col>102</xdr:col>
      <xdr:colOff>114300</xdr:colOff>
      <xdr:row>57</xdr:row>
      <xdr:rowOff>125801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88290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111760</xdr:rowOff>
    </xdr:from>
    <xdr:to>
      <xdr:col>116</xdr:col>
      <xdr:colOff>114300</xdr:colOff>
      <xdr:row>58</xdr:row>
      <xdr:rowOff>41910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90187</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110297</xdr:rowOff>
    </xdr:from>
    <xdr:to>
      <xdr:col>112</xdr:col>
      <xdr:colOff>38100</xdr:colOff>
      <xdr:row>58</xdr:row>
      <xdr:rowOff>40447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31574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7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98958</xdr:rowOff>
    </xdr:from>
    <xdr:to>
      <xdr:col>107</xdr:col>
      <xdr:colOff>101600</xdr:colOff>
      <xdr:row>58</xdr:row>
      <xdr:rowOff>29108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20235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96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75001</xdr:rowOff>
    </xdr:from>
    <xdr:to>
      <xdr:col>102</xdr:col>
      <xdr:colOff>165100</xdr:colOff>
      <xdr:row>58</xdr:row>
      <xdr:rowOff>5151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8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167728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94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59456</xdr:rowOff>
    </xdr:from>
    <xdr:to>
      <xdr:col>98</xdr:col>
      <xdr:colOff>38100</xdr:colOff>
      <xdr:row>57</xdr:row>
      <xdr:rowOff>161056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83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152183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92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156597</xdr:rowOff>
    </xdr:from>
    <xdr:to>
      <xdr:col>116</xdr:col>
      <xdr:colOff>63500</xdr:colOff>
      <xdr:row>77</xdr:row>
      <xdr:rowOff>3435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86797"/>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122936</xdr:rowOff>
    </xdr:from>
    <xdr:to>
      <xdr:col>111</xdr:col>
      <xdr:colOff>177800</xdr:colOff>
      <xdr:row>77</xdr:row>
      <xdr:rowOff>3435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810236"/>
          <a:ext cx="889000" cy="39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122936</xdr:rowOff>
    </xdr:from>
    <xdr:to>
      <xdr:col>107</xdr:col>
      <xdr:colOff>50800</xdr:colOff>
      <xdr:row>74</xdr:row>
      <xdr:rowOff>149740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10236"/>
          <a:ext cx="889000" cy="2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149740</xdr:rowOff>
    </xdr:from>
    <xdr:to>
      <xdr:col>102</xdr:col>
      <xdr:colOff>114300</xdr:colOff>
      <xdr:row>74</xdr:row>
      <xdr:rowOff>159303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37040"/>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105797</xdr:rowOff>
    </xdr:from>
    <xdr:to>
      <xdr:col>116</xdr:col>
      <xdr:colOff>114300</xdr:colOff>
      <xdr:row>77</xdr:row>
      <xdr:rowOff>35947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84224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1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124085</xdr:rowOff>
    </xdr:from>
    <xdr:to>
      <xdr:col>112</xdr:col>
      <xdr:colOff>38100</xdr:colOff>
      <xdr:row>77</xdr:row>
      <xdr:rowOff>54235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45362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4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72136</xdr:rowOff>
    </xdr:from>
    <xdr:to>
      <xdr:col>107</xdr:col>
      <xdr:colOff>101600</xdr:colOff>
      <xdr:row>75</xdr:row>
      <xdr:rowOff>2286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18813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3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98940</xdr:rowOff>
    </xdr:from>
    <xdr:to>
      <xdr:col>102</xdr:col>
      <xdr:colOff>165100</xdr:colOff>
      <xdr:row>75</xdr:row>
      <xdr:rowOff>29090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45617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6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108503</xdr:rowOff>
    </xdr:from>
    <xdr:to>
      <xdr:col>98</xdr:col>
      <xdr:colOff>38100</xdr:colOff>
      <xdr:row>75</xdr:row>
      <xdr:rowOff>38653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9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55180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5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436,080</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78,880</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る水準で高止まりしている。これは、上郡町の消防事務を受託していることや、幼稚園・保育所・学校給食センターなどの子育て関連事業を市直営により実施しているためであり、今後も引き続き簡素で効率的な行財政運営を行い、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に下水道事業が特別会計から企業会計へ移行したことに伴い、繰出金が減少し、補助費等、投資及び出資金が増加した。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47,391
46,984
126.85
20,764,085
20,666,247
87,938
12,296,473
30,387,314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63935</xdr:rowOff>
    </xdr:from>
    <xdr:to>
      <xdr:col>24</xdr:col>
      <xdr:colOff>63500</xdr:colOff>
      <xdr:row>37</xdr:row>
      <xdr:rowOff>69487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07585"/>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69487</xdr:rowOff>
    </xdr:from>
    <xdr:to>
      <xdr:col>19</xdr:col>
      <xdr:colOff>177800</xdr:colOff>
      <xdr:row>37</xdr:row>
      <xdr:rowOff>99858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13137"/>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99858</xdr:rowOff>
    </xdr:from>
    <xdr:to>
      <xdr:col>15</xdr:col>
      <xdr:colOff>50800</xdr:colOff>
      <xdr:row>37</xdr:row>
      <xdr:rowOff>103124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435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159948</xdr:rowOff>
    </xdr:from>
    <xdr:to>
      <xdr:col>10</xdr:col>
      <xdr:colOff>114300</xdr:colOff>
      <xdr:row>37</xdr:row>
      <xdr:rowOff>103124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32148"/>
          <a:ext cx="889000" cy="1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13135</xdr:rowOff>
    </xdr:from>
    <xdr:to>
      <xdr:col>24</xdr:col>
      <xdr:colOff>114300</xdr:colOff>
      <xdr:row>37</xdr:row>
      <xdr:rowOff>114735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163012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3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18687</xdr:rowOff>
    </xdr:from>
    <xdr:to>
      <xdr:col>20</xdr:col>
      <xdr:colOff>38100</xdr:colOff>
      <xdr:row>37</xdr:row>
      <xdr:rowOff>120287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111414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5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49058</xdr:rowOff>
    </xdr:from>
    <xdr:to>
      <xdr:col>15</xdr:col>
      <xdr:colOff>101600</xdr:colOff>
      <xdr:row>37</xdr:row>
      <xdr:rowOff>150658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141785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52324</xdr:rowOff>
    </xdr:from>
    <xdr:to>
      <xdr:col>10</xdr:col>
      <xdr:colOff>165100</xdr:colOff>
      <xdr:row>37</xdr:row>
      <xdr:rowOff>153924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145051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109148</xdr:rowOff>
    </xdr:from>
    <xdr:to>
      <xdr:col>6</xdr:col>
      <xdr:colOff>38100</xdr:colOff>
      <xdr:row>37</xdr:row>
      <xdr:rowOff>39298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8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30425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7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135934</xdr:rowOff>
    </xdr:from>
    <xdr:to>
      <xdr:col>24</xdr:col>
      <xdr:colOff>63500</xdr:colOff>
      <xdr:row>58</xdr:row>
      <xdr:rowOff>136294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10080034"/>
          <a:ext cx="8382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135934</xdr:rowOff>
    </xdr:from>
    <xdr:to>
      <xdr:col>19</xdr:col>
      <xdr:colOff>177800</xdr:colOff>
      <xdr:row>58</xdr:row>
      <xdr:rowOff>149252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80034"/>
          <a:ext cx="889000" cy="1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125095</xdr:rowOff>
    </xdr:from>
    <xdr:to>
      <xdr:col>15</xdr:col>
      <xdr:colOff>50800</xdr:colOff>
      <xdr:row>58</xdr:row>
      <xdr:rowOff>149252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69195"/>
          <a:ext cx="889000" cy="2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125095</xdr:rowOff>
    </xdr:from>
    <xdr:to>
      <xdr:col>10</xdr:col>
      <xdr:colOff>114300</xdr:colOff>
      <xdr:row>58</xdr:row>
      <xdr:rowOff>131304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69195"/>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85494</xdr:rowOff>
    </xdr:from>
    <xdr:to>
      <xdr:col>24</xdr:col>
      <xdr:colOff>114300</xdr:colOff>
      <xdr:row>59</xdr:row>
      <xdr:rowOff>15644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2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421</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4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85134</xdr:rowOff>
    </xdr:from>
    <xdr:to>
      <xdr:col>20</xdr:col>
      <xdr:colOff>38100</xdr:colOff>
      <xdr:row>59</xdr:row>
      <xdr:rowOff>15284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6411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2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98452</xdr:rowOff>
    </xdr:from>
    <xdr:to>
      <xdr:col>15</xdr:col>
      <xdr:colOff>101600</xdr:colOff>
      <xdr:row>59</xdr:row>
      <xdr:rowOff>28602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4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19729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3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74295</xdr:rowOff>
    </xdr:from>
    <xdr:to>
      <xdr:col>10</xdr:col>
      <xdr:colOff>165100</xdr:colOff>
      <xdr:row>59</xdr:row>
      <xdr:rowOff>4445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167022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80504</xdr:rowOff>
    </xdr:from>
    <xdr:to>
      <xdr:col>6</xdr:col>
      <xdr:colOff>38100</xdr:colOff>
      <xdr:row>59</xdr:row>
      <xdr:rowOff>10654</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1781</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1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99777</xdr:rowOff>
    </xdr:from>
    <xdr:to>
      <xdr:col>24</xdr:col>
      <xdr:colOff>63500</xdr:colOff>
      <xdr:row>78</xdr:row>
      <xdr:rowOff>164830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472877"/>
          <a:ext cx="838200" cy="6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164830</xdr:rowOff>
    </xdr:from>
    <xdr:to>
      <xdr:col>19</xdr:col>
      <xdr:colOff>177800</xdr:colOff>
      <xdr:row>78</xdr:row>
      <xdr:rowOff>170039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537930"/>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170039</xdr:rowOff>
    </xdr:from>
    <xdr:to>
      <xdr:col>15</xdr:col>
      <xdr:colOff>50800</xdr:colOff>
      <xdr:row>79</xdr:row>
      <xdr:rowOff>27687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543139"/>
          <a:ext cx="889000" cy="2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27687</xdr:rowOff>
    </xdr:from>
    <xdr:to>
      <xdr:col>10</xdr:col>
      <xdr:colOff>114300</xdr:colOff>
      <xdr:row>79</xdr:row>
      <xdr:rowOff>112757</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572237"/>
          <a:ext cx="889000" cy="8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48977</xdr:rowOff>
    </xdr:from>
    <xdr:to>
      <xdr:col>24</xdr:col>
      <xdr:colOff>114300</xdr:colOff>
      <xdr:row>78</xdr:row>
      <xdr:rowOff>150577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42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135354</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337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114030</xdr:rowOff>
    </xdr:from>
    <xdr:to>
      <xdr:col>20</xdr:col>
      <xdr:colOff>38100</xdr:colOff>
      <xdr:row>79</xdr:row>
      <xdr:rowOff>44180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48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35307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57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119239</xdr:rowOff>
    </xdr:from>
    <xdr:to>
      <xdr:col>15</xdr:col>
      <xdr:colOff>101600</xdr:colOff>
      <xdr:row>79</xdr:row>
      <xdr:rowOff>49389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49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40516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58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148337</xdr:rowOff>
    </xdr:from>
    <xdr:to>
      <xdr:col>10</xdr:col>
      <xdr:colOff>165100</xdr:colOff>
      <xdr:row>79</xdr:row>
      <xdr:rowOff>78487</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5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69614</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61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61957</xdr:rowOff>
    </xdr:from>
    <xdr:to>
      <xdr:col>6</xdr:col>
      <xdr:colOff>38100</xdr:colOff>
      <xdr:row>79</xdr:row>
      <xdr:rowOff>163557</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6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154684</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69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24516</xdr:rowOff>
    </xdr:from>
    <xdr:to>
      <xdr:col>24</xdr:col>
      <xdr:colOff>63500</xdr:colOff>
      <xdr:row>97</xdr:row>
      <xdr:rowOff>43681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655166"/>
          <a:ext cx="838200" cy="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124111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8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43681</xdr:rowOff>
    </xdr:from>
    <xdr:to>
      <xdr:col>19</xdr:col>
      <xdr:colOff>177800</xdr:colOff>
      <xdr:row>97</xdr:row>
      <xdr:rowOff>73825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674331"/>
          <a:ext cx="889000" cy="3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73825</xdr:rowOff>
    </xdr:from>
    <xdr:to>
      <xdr:col>15</xdr:col>
      <xdr:colOff>50800</xdr:colOff>
      <xdr:row>97</xdr:row>
      <xdr:rowOff>95931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704475"/>
          <a:ext cx="889000" cy="2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37516</xdr:rowOff>
    </xdr:from>
    <xdr:to>
      <xdr:col>10</xdr:col>
      <xdr:colOff>114300</xdr:colOff>
      <xdr:row>97</xdr:row>
      <xdr:rowOff>95931</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668166"/>
          <a:ext cx="889000" cy="5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91422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145166</xdr:rowOff>
    </xdr:from>
    <xdr:to>
      <xdr:col>24</xdr:col>
      <xdr:colOff>114300</xdr:colOff>
      <xdr:row>97</xdr:row>
      <xdr:rowOff>75316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60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168043</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45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164331</xdr:rowOff>
    </xdr:from>
    <xdr:to>
      <xdr:col>20</xdr:col>
      <xdr:colOff>38100</xdr:colOff>
      <xdr:row>97</xdr:row>
      <xdr:rowOff>94481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62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111008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39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23025</xdr:rowOff>
    </xdr:from>
    <xdr:to>
      <xdr:col>15</xdr:col>
      <xdr:colOff>101600</xdr:colOff>
      <xdr:row>97</xdr:row>
      <xdr:rowOff>124625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6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141152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4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45131</xdr:rowOff>
    </xdr:from>
    <xdr:to>
      <xdr:col>10</xdr:col>
      <xdr:colOff>165100</xdr:colOff>
      <xdr:row>97</xdr:row>
      <xdr:rowOff>146731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6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137858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76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158166</xdr:rowOff>
    </xdr:from>
    <xdr:to>
      <xdr:col>6</xdr:col>
      <xdr:colOff>38100</xdr:colOff>
      <xdr:row>97</xdr:row>
      <xdr:rowOff>88316</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61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104843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30625</xdr:rowOff>
    </xdr:from>
    <xdr:to>
      <xdr:col>55</xdr:col>
      <xdr:colOff>0</xdr:colOff>
      <xdr:row>38</xdr:row>
      <xdr:rowOff>38136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545725"/>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171051</xdr:rowOff>
    </xdr:from>
    <xdr:to>
      <xdr:col>50</xdr:col>
      <xdr:colOff>114300</xdr:colOff>
      <xdr:row>38</xdr:row>
      <xdr:rowOff>38136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514701"/>
          <a:ext cx="8890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115534</xdr:rowOff>
    </xdr:from>
    <xdr:to>
      <xdr:col>45</xdr:col>
      <xdr:colOff>177800</xdr:colOff>
      <xdr:row>37</xdr:row>
      <xdr:rowOff>171051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45918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91041</xdr:rowOff>
    </xdr:from>
    <xdr:to>
      <xdr:col>41</xdr:col>
      <xdr:colOff>50800</xdr:colOff>
      <xdr:row>37</xdr:row>
      <xdr:rowOff>115534</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43469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151275</xdr:rowOff>
    </xdr:from>
    <xdr:to>
      <xdr:col>55</xdr:col>
      <xdr:colOff>50800</xdr:colOff>
      <xdr:row>38</xdr:row>
      <xdr:rowOff>81425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4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129702</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473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158786</xdr:rowOff>
    </xdr:from>
    <xdr:to>
      <xdr:col>50</xdr:col>
      <xdr:colOff>165100</xdr:colOff>
      <xdr:row>38</xdr:row>
      <xdr:rowOff>88936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5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80063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595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120251</xdr:rowOff>
    </xdr:from>
    <xdr:to>
      <xdr:col>46</xdr:col>
      <xdr:colOff>38100</xdr:colOff>
      <xdr:row>38</xdr:row>
      <xdr:rowOff>50401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46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41528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556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64734</xdr:rowOff>
    </xdr:from>
    <xdr:to>
      <xdr:col>41</xdr:col>
      <xdr:colOff>101600</xdr:colOff>
      <xdr:row>37</xdr:row>
      <xdr:rowOff>166334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40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157461</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50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40241</xdr:rowOff>
    </xdr:from>
    <xdr:to>
      <xdr:col>36</xdr:col>
      <xdr:colOff>165100</xdr:colOff>
      <xdr:row>37</xdr:row>
      <xdr:rowOff>141841</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3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132968</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647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102286</xdr:rowOff>
    </xdr:from>
    <xdr:to>
      <xdr:col>55</xdr:col>
      <xdr:colOff>0</xdr:colOff>
      <xdr:row>58</xdr:row>
      <xdr:rowOff>106566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10046386"/>
          <a:ext cx="8382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76543</xdr:rowOff>
    </xdr:from>
    <xdr:to>
      <xdr:col>50</xdr:col>
      <xdr:colOff>114300</xdr:colOff>
      <xdr:row>58</xdr:row>
      <xdr:rowOff>102286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10020643"/>
          <a:ext cx="889000" cy="2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52680</xdr:rowOff>
    </xdr:from>
    <xdr:to>
      <xdr:col>45</xdr:col>
      <xdr:colOff>177800</xdr:colOff>
      <xdr:row>58</xdr:row>
      <xdr:rowOff>76543</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7861300" y="9996780"/>
          <a:ext cx="889000" cy="2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52680</xdr:rowOff>
    </xdr:from>
    <xdr:to>
      <xdr:col>41</xdr:col>
      <xdr:colOff>50800</xdr:colOff>
      <xdr:row>58</xdr:row>
      <xdr:rowOff>78537</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996780"/>
          <a:ext cx="889000" cy="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55766</xdr:rowOff>
    </xdr:from>
    <xdr:to>
      <xdr:col>55</xdr:col>
      <xdr:colOff>50800</xdr:colOff>
      <xdr:row>58</xdr:row>
      <xdr:rowOff>157366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9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142143</xdr:rowOff>
    </xdr:from>
    <xdr:ext cx="469744"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91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51486</xdr:rowOff>
    </xdr:from>
    <xdr:to>
      <xdr:col>50</xdr:col>
      <xdr:colOff>165100</xdr:colOff>
      <xdr:row>58</xdr:row>
      <xdr:rowOff>153086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9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144213</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404428" y="1008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25743</xdr:rowOff>
    </xdr:from>
    <xdr:to>
      <xdr:col>46</xdr:col>
      <xdr:colOff>38100</xdr:colOff>
      <xdr:row>58</xdr:row>
      <xdr:rowOff>127343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96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118470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100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1880</xdr:rowOff>
    </xdr:from>
    <xdr:to>
      <xdr:col>41</xdr:col>
      <xdr:colOff>101600</xdr:colOff>
      <xdr:row>58</xdr:row>
      <xdr:rowOff>103480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9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94607</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100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27737</xdr:rowOff>
    </xdr:from>
    <xdr:to>
      <xdr:col>36</xdr:col>
      <xdr:colOff>165100</xdr:colOff>
      <xdr:row>58</xdr:row>
      <xdr:rowOff>129337</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9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120464</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1006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52178</xdr:rowOff>
    </xdr:from>
    <xdr:to>
      <xdr:col>55</xdr:col>
      <xdr:colOff>0</xdr:colOff>
      <xdr:row>77</xdr:row>
      <xdr:rowOff>103646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253828"/>
          <a:ext cx="838200" cy="5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103646</xdr:rowOff>
    </xdr:from>
    <xdr:to>
      <xdr:col>50</xdr:col>
      <xdr:colOff>114300</xdr:colOff>
      <xdr:row>77</xdr:row>
      <xdr:rowOff>165793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3305296"/>
          <a:ext cx="889000" cy="6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165793</xdr:rowOff>
    </xdr:from>
    <xdr:to>
      <xdr:col>45</xdr:col>
      <xdr:colOff>177800</xdr:colOff>
      <xdr:row>78</xdr:row>
      <xdr:rowOff>2377</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7861300" y="13367443"/>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145186</xdr:rowOff>
    </xdr:from>
    <xdr:to>
      <xdr:col>41</xdr:col>
      <xdr:colOff>50800</xdr:colOff>
      <xdr:row>78</xdr:row>
      <xdr:rowOff>2377</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3346836"/>
          <a:ext cx="889000" cy="2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1378</xdr:rowOff>
    </xdr:from>
    <xdr:to>
      <xdr:col>55</xdr:col>
      <xdr:colOff>50800</xdr:colOff>
      <xdr:row>77</xdr:row>
      <xdr:rowOff>102978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2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151255</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18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52846</xdr:rowOff>
    </xdr:from>
    <xdr:to>
      <xdr:col>50</xdr:col>
      <xdr:colOff>165100</xdr:colOff>
      <xdr:row>77</xdr:row>
      <xdr:rowOff>154446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25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145573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334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114993</xdr:rowOff>
    </xdr:from>
    <xdr:to>
      <xdr:col>46</xdr:col>
      <xdr:colOff>38100</xdr:colOff>
      <xdr:row>78</xdr:row>
      <xdr:rowOff>45143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3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36270</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515428" y="134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123027</xdr:rowOff>
    </xdr:from>
    <xdr:to>
      <xdr:col>41</xdr:col>
      <xdr:colOff>101600</xdr:colOff>
      <xdr:row>78</xdr:row>
      <xdr:rowOff>53177</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32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44304</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626428" y="1341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94386</xdr:rowOff>
    </xdr:from>
    <xdr:to>
      <xdr:col>36</xdr:col>
      <xdr:colOff>165100</xdr:colOff>
      <xdr:row>78</xdr:row>
      <xdr:rowOff>24536</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2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15663</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37428" y="133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54621</xdr:rowOff>
    </xdr:from>
    <xdr:to>
      <xdr:col>55</xdr:col>
      <xdr:colOff>0</xdr:colOff>
      <xdr:row>98</xdr:row>
      <xdr:rowOff>73648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856721"/>
          <a:ext cx="838200" cy="1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29399</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831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26615</xdr:rowOff>
    </xdr:from>
    <xdr:to>
      <xdr:col>50</xdr:col>
      <xdr:colOff>114300</xdr:colOff>
      <xdr:row>98</xdr:row>
      <xdr:rowOff>54621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828715"/>
          <a:ext cx="889000" cy="2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26615</xdr:rowOff>
    </xdr:from>
    <xdr:to>
      <xdr:col>45</xdr:col>
      <xdr:colOff>177800</xdr:colOff>
      <xdr:row>98</xdr:row>
      <xdr:rowOff>68419</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28715"/>
          <a:ext cx="889000" cy="4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9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27079</xdr:rowOff>
    </xdr:from>
    <xdr:to>
      <xdr:col>41</xdr:col>
      <xdr:colOff>50800</xdr:colOff>
      <xdr:row>98</xdr:row>
      <xdr:rowOff>68419</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829179"/>
          <a:ext cx="889000" cy="4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117518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91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22848</xdr:rowOff>
    </xdr:from>
    <xdr:to>
      <xdr:col>55</xdr:col>
      <xdr:colOff>50800</xdr:colOff>
      <xdr:row>98</xdr:row>
      <xdr:rowOff>124448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45725</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6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3821</xdr:rowOff>
    </xdr:from>
    <xdr:to>
      <xdr:col>50</xdr:col>
      <xdr:colOff>165100</xdr:colOff>
      <xdr:row>98</xdr:row>
      <xdr:rowOff>105421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0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121948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58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147265</xdr:rowOff>
    </xdr:from>
    <xdr:to>
      <xdr:col>46</xdr:col>
      <xdr:colOff>38100</xdr:colOff>
      <xdr:row>98</xdr:row>
      <xdr:rowOff>77415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7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93942</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55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17619</xdr:rowOff>
    </xdr:from>
    <xdr:to>
      <xdr:col>41</xdr:col>
      <xdr:colOff>101600</xdr:colOff>
      <xdr:row>98</xdr:row>
      <xdr:rowOff>119219</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135746</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5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147729</xdr:rowOff>
    </xdr:from>
    <xdr:to>
      <xdr:col>36</xdr:col>
      <xdr:colOff>165100</xdr:colOff>
      <xdr:row>98</xdr:row>
      <xdr:rowOff>77879</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7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94406</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55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a:extLst>
            <a:ext uri="{FF2B5EF4-FFF2-40B4-BE49-F238E27FC236}">
              <a16:creationId xmlns:a16="http://schemas.microsoft.com/office/drawing/2014/main" id="{00000000-0008-0000-07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a:extLst>
            <a:ext uri="{FF2B5EF4-FFF2-40B4-BE49-F238E27FC236}">
              <a16:creationId xmlns:a16="http://schemas.microsoft.com/office/drawing/2014/main" id="{00000000-0008-0000-0700-000011020000}"/>
            </a:ext>
          </a:extLst>
        </xdr:cNvPr>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a:extLst>
            <a:ext uri="{FF2B5EF4-FFF2-40B4-BE49-F238E27FC236}">
              <a16:creationId xmlns:a16="http://schemas.microsoft.com/office/drawing/2014/main" id="{00000000-0008-0000-0700-000013020000}"/>
            </a:ext>
          </a:extLst>
        </xdr:cNvPr>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34381</xdr:rowOff>
    </xdr:from>
    <xdr:to>
      <xdr:col>85</xdr:col>
      <xdr:colOff>127000</xdr:colOff>
      <xdr:row>37</xdr:row>
      <xdr:rowOff>43100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5481300" y="6378031"/>
          <a:ext cx="8382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a:extLst>
            <a:ext uri="{FF2B5EF4-FFF2-40B4-BE49-F238E27FC236}">
              <a16:creationId xmlns:a16="http://schemas.microsoft.com/office/drawing/2014/main" id="{00000000-0008-0000-0700-000016020000}"/>
            </a:ext>
          </a:extLst>
        </xdr:cNvPr>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43100</xdr:rowOff>
    </xdr:from>
    <xdr:to>
      <xdr:col>81</xdr:col>
      <xdr:colOff>50800</xdr:colOff>
      <xdr:row>37</xdr:row>
      <xdr:rowOff>44896</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4592300" y="6386750"/>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29254</xdr:rowOff>
    </xdr:from>
    <xdr:to>
      <xdr:col>76</xdr:col>
      <xdr:colOff>114300</xdr:colOff>
      <xdr:row>37</xdr:row>
      <xdr:rowOff>44896</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3703300" y="6372904"/>
          <a:ext cx="889000" cy="1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169054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36079</xdr:rowOff>
    </xdr:from>
    <xdr:to>
      <xdr:col>71</xdr:col>
      <xdr:colOff>177800</xdr:colOff>
      <xdr:row>37</xdr:row>
      <xdr:rowOff>29254</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814300" y="6036829"/>
          <a:ext cx="889000" cy="33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170425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a:extLst>
            <a:ext uri="{FF2B5EF4-FFF2-40B4-BE49-F238E27FC236}">
              <a16:creationId xmlns:a16="http://schemas.microsoft.com/office/drawing/2014/main" id="{00000000-0008-0000-0700-000021020000}"/>
            </a:ext>
          </a:extLst>
        </xdr:cNvPr>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111708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155031</xdr:rowOff>
    </xdr:from>
    <xdr:to>
      <xdr:col>85</xdr:col>
      <xdr:colOff>177800</xdr:colOff>
      <xdr:row>37</xdr:row>
      <xdr:rowOff>85181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6268700" y="63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6458</xdr:rowOff>
    </xdr:from>
    <xdr:ext cx="534377" cy="259045"/>
    <xdr:sp macro="" textlink="">
      <xdr:nvSpPr>
        <xdr:cNvPr id="553" name="消防費該当値テキスト">
          <a:extLst>
            <a:ext uri="{FF2B5EF4-FFF2-40B4-BE49-F238E27FC236}">
              <a16:creationId xmlns:a16="http://schemas.microsoft.com/office/drawing/2014/main" id="{00000000-0008-0000-0700-000029020000}"/>
            </a:ext>
          </a:extLst>
        </xdr:cNvPr>
        <xdr:cNvSpPr txBox="1"/>
      </xdr:nvSpPr>
      <xdr:spPr>
        <a:xfrm>
          <a:off x="16370300" y="61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163750</xdr:rowOff>
    </xdr:from>
    <xdr:to>
      <xdr:col>81</xdr:col>
      <xdr:colOff>101600</xdr:colOff>
      <xdr:row>37</xdr:row>
      <xdr:rowOff>93900</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5430500" y="633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110427</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5214111" y="611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165546</xdr:rowOff>
    </xdr:from>
    <xdr:to>
      <xdr:col>76</xdr:col>
      <xdr:colOff>165100</xdr:colOff>
      <xdr:row>37</xdr:row>
      <xdr:rowOff>95696</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4541500" y="63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112223</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4325111" y="611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149904</xdr:rowOff>
    </xdr:from>
    <xdr:to>
      <xdr:col>72</xdr:col>
      <xdr:colOff>38100</xdr:colOff>
      <xdr:row>37</xdr:row>
      <xdr:rowOff>80054</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3652500" y="632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96581</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3436111" y="60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156729</xdr:rowOff>
    </xdr:from>
    <xdr:to>
      <xdr:col>67</xdr:col>
      <xdr:colOff>101600</xdr:colOff>
      <xdr:row>35</xdr:row>
      <xdr:rowOff>86879</xdr:rowOff>
    </xdr:to>
    <xdr:sp macro="" textlink="">
      <xdr:nvSpPr>
        <xdr:cNvPr id="560" name="楕円 559">
          <a:extLst>
            <a:ext uri="{FF2B5EF4-FFF2-40B4-BE49-F238E27FC236}">
              <a16:creationId xmlns:a16="http://schemas.microsoft.com/office/drawing/2014/main" id="{00000000-0008-0000-0700-000030020000}"/>
            </a:ext>
          </a:extLst>
        </xdr:cNvPr>
        <xdr:cNvSpPr/>
      </xdr:nvSpPr>
      <xdr:spPr>
        <a:xfrm>
          <a:off x="12763500" y="59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103406</xdr:rowOff>
    </xdr:from>
    <xdr:ext cx="534377"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547111" y="57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54369</xdr:rowOff>
    </xdr:from>
    <xdr:to>
      <xdr:col>85</xdr:col>
      <xdr:colOff>127000</xdr:colOff>
      <xdr:row>57</xdr:row>
      <xdr:rowOff>69964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9827019"/>
          <a:ext cx="838200" cy="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69964</xdr:rowOff>
    </xdr:from>
    <xdr:to>
      <xdr:col>81</xdr:col>
      <xdr:colOff>50800</xdr:colOff>
      <xdr:row>57</xdr:row>
      <xdr:rowOff>166091</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4592300" y="9842614"/>
          <a:ext cx="889000" cy="9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13639</xdr:rowOff>
    </xdr:from>
    <xdr:to>
      <xdr:col>76</xdr:col>
      <xdr:colOff>114300</xdr:colOff>
      <xdr:row>57</xdr:row>
      <xdr:rowOff>166091</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3703300" y="9786289"/>
          <a:ext cx="889000" cy="15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158115</xdr:rowOff>
    </xdr:from>
    <xdr:to>
      <xdr:col>71</xdr:col>
      <xdr:colOff>177800</xdr:colOff>
      <xdr:row>57</xdr:row>
      <xdr:rowOff>13639</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9587865"/>
          <a:ext cx="889000" cy="19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144428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90936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3569</xdr:rowOff>
    </xdr:from>
    <xdr:to>
      <xdr:col>85</xdr:col>
      <xdr:colOff>177800</xdr:colOff>
      <xdr:row>57</xdr:row>
      <xdr:rowOff>105169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7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153446</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75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19164</xdr:rowOff>
    </xdr:from>
    <xdr:to>
      <xdr:col>81</xdr:col>
      <xdr:colOff>101600</xdr:colOff>
      <xdr:row>57</xdr:row>
      <xdr:rowOff>120764</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79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137291</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956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115291</xdr:rowOff>
    </xdr:from>
    <xdr:to>
      <xdr:col>76</xdr:col>
      <xdr:colOff>165100</xdr:colOff>
      <xdr:row>58</xdr:row>
      <xdr:rowOff>45441</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88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36568</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98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134289</xdr:rowOff>
    </xdr:from>
    <xdr:to>
      <xdr:col>72</xdr:col>
      <xdr:colOff>38100</xdr:colOff>
      <xdr:row>57</xdr:row>
      <xdr:rowOff>64439</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97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80966</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951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107315</xdr:rowOff>
    </xdr:from>
    <xdr:to>
      <xdr:col>67</xdr:col>
      <xdr:colOff>101600</xdr:colOff>
      <xdr:row>56</xdr:row>
      <xdr:rowOff>37465</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53992</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931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41554</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8610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41554</xdr:rowOff>
    </xdr:from>
    <xdr:to>
      <xdr:col>71</xdr:col>
      <xdr:colOff>177800</xdr:colOff>
      <xdr:row>79</xdr:row>
      <xdr:rowOff>44438</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flipV="1">
          <a:off x="12814300" y="13586104"/>
          <a:ext cx="889000" cy="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162204</xdr:rowOff>
    </xdr:from>
    <xdr:to>
      <xdr:col>72</xdr:col>
      <xdr:colOff>38100</xdr:colOff>
      <xdr:row>79</xdr:row>
      <xdr:rowOff>92354</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83481</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14017" y="13628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165088</xdr:rowOff>
    </xdr:from>
    <xdr:to>
      <xdr:col>67</xdr:col>
      <xdr:colOff>101600</xdr:colOff>
      <xdr:row>79</xdr:row>
      <xdr:rowOff>95238</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86365</xdr:rowOff>
    </xdr:from>
    <xdr:ext cx="249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89650" y="13630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140602</xdr:rowOff>
    </xdr:from>
    <xdr:to>
      <xdr:col>85</xdr:col>
      <xdr:colOff>127000</xdr:colOff>
      <xdr:row>95</xdr:row>
      <xdr:rowOff>61888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256902"/>
          <a:ext cx="838200" cy="9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140602</xdr:rowOff>
    </xdr:from>
    <xdr:to>
      <xdr:col>81</xdr:col>
      <xdr:colOff>50800</xdr:colOff>
      <xdr:row>95</xdr:row>
      <xdr:rowOff>101778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256902"/>
          <a:ext cx="889000" cy="1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101778</xdr:rowOff>
    </xdr:from>
    <xdr:to>
      <xdr:col>76</xdr:col>
      <xdr:colOff>114300</xdr:colOff>
      <xdr:row>95</xdr:row>
      <xdr:rowOff>111506</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389528"/>
          <a:ext cx="8890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89040</xdr:rowOff>
    </xdr:from>
    <xdr:to>
      <xdr:col>71</xdr:col>
      <xdr:colOff>177800</xdr:colOff>
      <xdr:row>95</xdr:row>
      <xdr:rowOff>111506</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376790"/>
          <a:ext cx="889000" cy="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11088</xdr:rowOff>
    </xdr:from>
    <xdr:to>
      <xdr:col>85</xdr:col>
      <xdr:colOff>177800</xdr:colOff>
      <xdr:row>95</xdr:row>
      <xdr:rowOff>112688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29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33965</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15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89802</xdr:rowOff>
    </xdr:from>
    <xdr:to>
      <xdr:col>81</xdr:col>
      <xdr:colOff>101600</xdr:colOff>
      <xdr:row>95</xdr:row>
      <xdr:rowOff>19952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2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36479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59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50978</xdr:rowOff>
    </xdr:from>
    <xdr:to>
      <xdr:col>76</xdr:col>
      <xdr:colOff>165100</xdr:colOff>
      <xdr:row>95</xdr:row>
      <xdr:rowOff>152578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33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143705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43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60706</xdr:rowOff>
    </xdr:from>
    <xdr:to>
      <xdr:col>72</xdr:col>
      <xdr:colOff>38100</xdr:colOff>
      <xdr:row>95</xdr:row>
      <xdr:rowOff>162306</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34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153433</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44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38240</xdr:rowOff>
    </xdr:from>
    <xdr:to>
      <xdr:col>67</xdr:col>
      <xdr:colOff>101600</xdr:colOff>
      <xdr:row>95</xdr:row>
      <xdr:rowOff>139840</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3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130967</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4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a:extLst>
            <a:ext uri="{FF2B5EF4-FFF2-40B4-BE49-F238E27FC236}">
              <a16:creationId xmlns:a16="http://schemas.microsoft.com/office/drawing/2014/main" id="{00000000-0008-0000-0700-00002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a:extLst>
            <a:ext uri="{FF2B5EF4-FFF2-40B4-BE49-F238E27FC236}">
              <a16:creationId xmlns:a16="http://schemas.microsoft.com/office/drawing/2014/main" id="{00000000-0008-0000-0700-00002D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a:extLst>
            <a:ext uri="{FF2B5EF4-FFF2-40B4-BE49-F238E27FC236}">
              <a16:creationId xmlns:a16="http://schemas.microsoft.com/office/drawing/2014/main" id="{00000000-0008-0000-0700-00002F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a:extLst>
            <a:ext uri="{FF2B5EF4-FFF2-40B4-BE49-F238E27FC236}">
              <a16:creationId xmlns:a16="http://schemas.microsoft.com/office/drawing/2014/main" id="{00000000-0008-0000-0700-000032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a:extLst>
            <a:ext uri="{FF2B5EF4-FFF2-40B4-BE49-F238E27FC236}">
              <a16:creationId xmlns:a16="http://schemas.microsoft.com/office/drawing/2014/main" id="{00000000-0008-0000-0700-00003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a:extLst>
            <a:ext uri="{FF2B5EF4-FFF2-40B4-BE49-F238E27FC236}">
              <a16:creationId xmlns:a16="http://schemas.microsoft.com/office/drawing/2014/main" id="{00000000-0008-0000-0700-00004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a:extLst>
            <a:ext uri="{FF2B5EF4-FFF2-40B4-BE49-F238E27FC236}">
              <a16:creationId xmlns:a16="http://schemas.microsoft.com/office/drawing/2014/main" id="{00000000-0008-0000-0700-00004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a:extLst>
            <a:ext uri="{FF2B5EF4-FFF2-40B4-BE49-F238E27FC236}">
              <a16:creationId xmlns:a16="http://schemas.microsoft.com/office/drawing/2014/main" id="{00000000-0008-0000-0700-00005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類似団体平均と比較して高い水準となっているのは、衛生費、土木費、消防費、公債費であり、主な要因は次のとおりである。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47,617</a:t>
          </a:r>
          <a:r>
            <a:rPr kumimoji="1" lang="ja-JP" altLang="en-US" sz="1300">
              <a:latin typeface="ＭＳ Ｐゴシック" panose="020B0600070205080204" pitchFamily="50" charset="-128"/>
              <a:ea typeface="ＭＳ Ｐゴシック" panose="020B0600070205080204" pitchFamily="50" charset="-128"/>
            </a:rPr>
            <a:t>円となっており、病院事業への繰出金等が高い水準であることが主な要因である。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60,226</a:t>
          </a:r>
          <a:r>
            <a:rPr kumimoji="1" lang="ja-JP" altLang="en-US" sz="1300">
              <a:latin typeface="ＭＳ Ｐゴシック" panose="020B0600070205080204" pitchFamily="50" charset="-128"/>
              <a:ea typeface="ＭＳ Ｐゴシック" panose="020B0600070205080204" pitchFamily="50" charset="-128"/>
            </a:rPr>
            <a:t>円となっており、街路事業や区画整理事業等に伴う投資的経費が高い水準であることが主な要因である。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消防費については、住民一人当たり</a:t>
          </a:r>
          <a:r>
            <a:rPr kumimoji="1" lang="en-US" altLang="ja-JP" sz="1300">
              <a:latin typeface="ＭＳ Ｐゴシック" panose="020B0600070205080204" pitchFamily="50" charset="-128"/>
              <a:ea typeface="ＭＳ Ｐゴシック" panose="020B0600070205080204" pitchFamily="50" charset="-128"/>
            </a:rPr>
            <a:t>22,475</a:t>
          </a:r>
          <a:r>
            <a:rPr kumimoji="1" lang="ja-JP" altLang="en-US" sz="1300">
              <a:latin typeface="ＭＳ Ｐゴシック" panose="020B0600070205080204" pitchFamily="50" charset="-128"/>
              <a:ea typeface="ＭＳ Ｐゴシック" panose="020B0600070205080204" pitchFamily="50" charset="-128"/>
            </a:rPr>
            <a:t>円となっており、上郡町の消防事務を受託していることが主な要因である。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52,627</a:t>
          </a:r>
          <a:r>
            <a:rPr kumimoji="1" lang="ja-JP" altLang="en-US" sz="1300">
              <a:latin typeface="ＭＳ Ｐゴシック" panose="020B0600070205080204" pitchFamily="50" charset="-128"/>
              <a:ea typeface="ＭＳ Ｐゴシック" panose="020B0600070205080204" pitchFamily="50" charset="-128"/>
            </a:rPr>
            <a:t>円となっており、市債繰上償還金が減少したものの、過年度の大規模事業に伴う市債の償還が依然として高い水準にあることが主な要因である。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令和元年度については、普通交付税や地方特例交付金が増収となったものの、地方税や地方消費税交付金の減収等により、実質単年度収支は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年連続で赤字となっている。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財源不足による財政調整基金の取り崩しにより、実質収支は黒字となっている。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今後も、事務事業の見直しなど行財政改革を推進し、健全な行財政運営に努める。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年度以降、赤字額を生じた会計はなく、いずれも黒字であるため、連結実質赤字比率はなく、今後についても赤字額を生じない見込みである。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黒字の構成割合については、流動資産の多い水道事業会計が大半を占めており、全体としても黒字額が増加している。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78</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80</v>
      </c>
      <c r="C3" s="441"/>
      <c r="D3" s="441"/>
      <c r="E3" s="442"/>
      <c r="F3" s="442"/>
      <c r="G3" s="442"/>
      <c r="H3" s="442"/>
      <c r="I3" s="442"/>
      <c r="J3" s="442"/>
      <c r="K3" s="442"/>
      <c r="L3" s="442" t="s">
        <v>81</v>
      </c>
      <c r="M3" s="442"/>
      <c r="N3" s="442"/>
      <c r="O3" s="442"/>
      <c r="P3" s="442"/>
      <c r="Q3" s="442"/>
      <c r="R3" s="449"/>
      <c r="S3" s="449"/>
      <c r="T3" s="449"/>
      <c r="U3" s="449"/>
      <c r="V3" s="450"/>
      <c r="W3" s="424" t="s">
        <v>82</v>
      </c>
      <c r="X3" s="425"/>
      <c r="Y3" s="425"/>
      <c r="Z3" s="425"/>
      <c r="AA3" s="425"/>
      <c r="AB3" s="441"/>
      <c r="AC3" s="449" t="s">
        <v>83</v>
      </c>
      <c r="AD3" s="425"/>
      <c r="AE3" s="425"/>
      <c r="AF3" s="425"/>
      <c r="AG3" s="425"/>
      <c r="AH3" s="425"/>
      <c r="AI3" s="425"/>
      <c r="AJ3" s="425"/>
      <c r="AK3" s="425"/>
      <c r="AL3" s="426"/>
      <c r="AM3" s="424" t="s">
        <v>84</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85</v>
      </c>
      <c r="BO3" s="425"/>
      <c r="BP3" s="425"/>
      <c r="BQ3" s="425"/>
      <c r="BR3" s="425"/>
      <c r="BS3" s="425"/>
      <c r="BT3" s="425"/>
      <c r="BU3" s="426"/>
      <c r="BV3" s="424" t="s">
        <v>86</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87</v>
      </c>
      <c r="CU3" s="425"/>
      <c r="CV3" s="425"/>
      <c r="CW3" s="425"/>
      <c r="CX3" s="425"/>
      <c r="CY3" s="425"/>
      <c r="CZ3" s="425"/>
      <c r="DA3" s="426"/>
      <c r="DB3" s="424" t="s">
        <v>88</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89</v>
      </c>
      <c r="AZ4" s="428"/>
      <c r="BA4" s="428"/>
      <c r="BB4" s="428"/>
      <c r="BC4" s="428"/>
      <c r="BD4" s="428"/>
      <c r="BE4" s="428"/>
      <c r="BF4" s="428"/>
      <c r="BG4" s="428"/>
      <c r="BH4" s="428"/>
      <c r="BI4" s="428"/>
      <c r="BJ4" s="428"/>
      <c r="BK4" s="428"/>
      <c r="BL4" s="428"/>
      <c r="BM4" s="429"/>
      <c r="BN4" s="430">
        <v>20764085</v>
      </c>
      <c r="BO4" s="431"/>
      <c r="BP4" s="431"/>
      <c r="BQ4" s="431"/>
      <c r="BR4" s="431"/>
      <c r="BS4" s="431"/>
      <c r="BT4" s="431"/>
      <c r="BU4" s="432"/>
      <c r="BV4" s="430">
        <v>21145343</v>
      </c>
      <c r="BW4" s="431"/>
      <c r="BX4" s="431"/>
      <c r="BY4" s="431"/>
      <c r="BZ4" s="431"/>
      <c r="CA4" s="431"/>
      <c r="CB4" s="431"/>
      <c r="CC4" s="432"/>
      <c r="CD4" s="433" t="s">
        <v>90</v>
      </c>
      <c r="CE4" s="434"/>
      <c r="CF4" s="434"/>
      <c r="CG4" s="434"/>
      <c r="CH4" s="434"/>
      <c r="CI4" s="434"/>
      <c r="CJ4" s="434"/>
      <c r="CK4" s="434"/>
      <c r="CL4" s="434"/>
      <c r="CM4" s="434"/>
      <c r="CN4" s="434"/>
      <c r="CO4" s="434"/>
      <c r="CP4" s="434"/>
      <c r="CQ4" s="434"/>
      <c r="CR4" s="434"/>
      <c r="CS4" s="435"/>
      <c r="CT4" s="436">
        <v>0.7</v>
      </c>
      <c r="CU4" s="437"/>
      <c r="CV4" s="437"/>
      <c r="CW4" s="437"/>
      <c r="CX4" s="437"/>
      <c r="CY4" s="437"/>
      <c r="CZ4" s="437"/>
      <c r="DA4" s="438"/>
      <c r="DB4" s="436">
        <v>0.5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91</v>
      </c>
      <c r="AN5" s="497"/>
      <c r="AO5" s="497"/>
      <c r="AP5" s="497"/>
      <c r="AQ5" s="497"/>
      <c r="AR5" s="497"/>
      <c r="AS5" s="497"/>
      <c r="AT5" s="498"/>
      <c r="AU5" s="499" t="s">
        <v>92</v>
      </c>
      <c r="AV5" s="500"/>
      <c r="AW5" s="500"/>
      <c r="AX5" s="500"/>
      <c r="AY5" s="501" t="s">
        <v>93</v>
      </c>
      <c r="AZ5" s="502"/>
      <c r="BA5" s="502"/>
      <c r="BB5" s="502"/>
      <c r="BC5" s="502"/>
      <c r="BD5" s="502"/>
      <c r="BE5" s="502"/>
      <c r="BF5" s="502"/>
      <c r="BG5" s="502"/>
      <c r="BH5" s="502"/>
      <c r="BI5" s="502"/>
      <c r="BJ5" s="502"/>
      <c r="BK5" s="502"/>
      <c r="BL5" s="502"/>
      <c r="BM5" s="503"/>
      <c r="BN5" s="467">
        <v>20666247</v>
      </c>
      <c r="BO5" s="468"/>
      <c r="BP5" s="468"/>
      <c r="BQ5" s="468"/>
      <c r="BR5" s="468"/>
      <c r="BS5" s="468"/>
      <c r="BT5" s="468"/>
      <c r="BU5" s="469"/>
      <c r="BV5" s="467">
        <v>21051393</v>
      </c>
      <c r="BW5" s="468"/>
      <c r="BX5" s="468"/>
      <c r="BY5" s="468"/>
      <c r="BZ5" s="468"/>
      <c r="CA5" s="468"/>
      <c r="CB5" s="468"/>
      <c r="CC5" s="469"/>
      <c r="CD5" s="470" t="s">
        <v>94</v>
      </c>
      <c r="CE5" s="471"/>
      <c r="CF5" s="471"/>
      <c r="CG5" s="471"/>
      <c r="CH5" s="471"/>
      <c r="CI5" s="471"/>
      <c r="CJ5" s="471"/>
      <c r="CK5" s="471"/>
      <c r="CL5" s="471"/>
      <c r="CM5" s="471"/>
      <c r="CN5" s="471"/>
      <c r="CO5" s="471"/>
      <c r="CP5" s="471"/>
      <c r="CQ5" s="471"/>
      <c r="CR5" s="471"/>
      <c r="CS5" s="472"/>
      <c r="CT5" s="464">
        <v>84.8</v>
      </c>
      <c r="CU5" s="465"/>
      <c r="CV5" s="465"/>
      <c r="CW5" s="465"/>
      <c r="CX5" s="465"/>
      <c r="CY5" s="465"/>
      <c r="CZ5" s="465"/>
      <c r="DA5" s="466"/>
      <c r="DB5" s="464">
        <v>84.9</v>
      </c>
      <c r="DC5" s="465"/>
      <c r="DD5" s="465"/>
      <c r="DE5" s="465"/>
      <c r="DF5" s="465"/>
      <c r="DG5" s="465"/>
      <c r="DH5" s="465"/>
      <c r="DI5" s="466"/>
      <c r="DJ5" s="186"/>
      <c r="DK5" s="186"/>
      <c r="DL5" s="186"/>
      <c r="DM5" s="186"/>
      <c r="DN5" s="186"/>
      <c r="DO5" s="186"/>
    </row>
    <row r="6" spans="1:119" ht="18.75" customHeight="1" x14ac:dyDescent="0.15">
      <c r="A6" s="187"/>
      <c r="B6" s="473" t="s">
        <v>95</v>
      </c>
      <c r="C6" s="474"/>
      <c r="D6" s="474"/>
      <c r="E6" s="475"/>
      <c r="F6" s="475"/>
      <c r="G6" s="475"/>
      <c r="H6" s="475"/>
      <c r="I6" s="475"/>
      <c r="J6" s="475"/>
      <c r="K6" s="475"/>
      <c r="L6" s="475" t="s">
        <v>96</v>
      </c>
      <c r="M6" s="475"/>
      <c r="N6" s="475"/>
      <c r="O6" s="475"/>
      <c r="P6" s="475"/>
      <c r="Q6" s="475"/>
      <c r="R6" s="479"/>
      <c r="S6" s="479"/>
      <c r="T6" s="479"/>
      <c r="U6" s="479"/>
      <c r="V6" s="480"/>
      <c r="W6" s="483" t="s">
        <v>97</v>
      </c>
      <c r="X6" s="484"/>
      <c r="Y6" s="484"/>
      <c r="Z6" s="484"/>
      <c r="AA6" s="484"/>
      <c r="AB6" s="474"/>
      <c r="AC6" s="487" t="s">
        <v>98</v>
      </c>
      <c r="AD6" s="488"/>
      <c r="AE6" s="488"/>
      <c r="AF6" s="488"/>
      <c r="AG6" s="488"/>
      <c r="AH6" s="488"/>
      <c r="AI6" s="488"/>
      <c r="AJ6" s="488"/>
      <c r="AK6" s="488"/>
      <c r="AL6" s="489"/>
      <c r="AM6" s="496" t="s">
        <v>99</v>
      </c>
      <c r="AN6" s="497"/>
      <c r="AO6" s="497"/>
      <c r="AP6" s="497"/>
      <c r="AQ6" s="497"/>
      <c r="AR6" s="497"/>
      <c r="AS6" s="497"/>
      <c r="AT6" s="498"/>
      <c r="AU6" s="499" t="s">
        <v>92</v>
      </c>
      <c r="AV6" s="500"/>
      <c r="AW6" s="500"/>
      <c r="AX6" s="500"/>
      <c r="AY6" s="501" t="s">
        <v>100</v>
      </c>
      <c r="AZ6" s="502"/>
      <c r="BA6" s="502"/>
      <c r="BB6" s="502"/>
      <c r="BC6" s="502"/>
      <c r="BD6" s="502"/>
      <c r="BE6" s="502"/>
      <c r="BF6" s="502"/>
      <c r="BG6" s="502"/>
      <c r="BH6" s="502"/>
      <c r="BI6" s="502"/>
      <c r="BJ6" s="502"/>
      <c r="BK6" s="502"/>
      <c r="BL6" s="502"/>
      <c r="BM6" s="503"/>
      <c r="BN6" s="467">
        <v>97838</v>
      </c>
      <c r="BO6" s="468"/>
      <c r="BP6" s="468"/>
      <c r="BQ6" s="468"/>
      <c r="BR6" s="468"/>
      <c r="BS6" s="468"/>
      <c r="BT6" s="468"/>
      <c r="BU6" s="469"/>
      <c r="BV6" s="467">
        <v>93950</v>
      </c>
      <c r="BW6" s="468"/>
      <c r="BX6" s="468"/>
      <c r="BY6" s="468"/>
      <c r="BZ6" s="468"/>
      <c r="CA6" s="468"/>
      <c r="CB6" s="468"/>
      <c r="CC6" s="469"/>
      <c r="CD6" s="470" t="s">
        <v>101</v>
      </c>
      <c r="CE6" s="471"/>
      <c r="CF6" s="471"/>
      <c r="CG6" s="471"/>
      <c r="CH6" s="471"/>
      <c r="CI6" s="471"/>
      <c r="CJ6" s="471"/>
      <c r="CK6" s="471"/>
      <c r="CL6" s="471"/>
      <c r="CM6" s="471"/>
      <c r="CN6" s="471"/>
      <c r="CO6" s="471"/>
      <c r="CP6" s="471"/>
      <c r="CQ6" s="471"/>
      <c r="CR6" s="471"/>
      <c r="CS6" s="472"/>
      <c r="CT6" s="504">
        <v>90.3</v>
      </c>
      <c r="CU6" s="505"/>
      <c r="CV6" s="505"/>
      <c r="CW6" s="505"/>
      <c r="CX6" s="505"/>
      <c r="CY6" s="505"/>
      <c r="CZ6" s="505"/>
      <c r="DA6" s="506"/>
      <c r="DB6" s="504">
        <v>90.9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102</v>
      </c>
      <c r="AN7" s="497"/>
      <c r="AO7" s="497"/>
      <c r="AP7" s="497"/>
      <c r="AQ7" s="497"/>
      <c r="AR7" s="497"/>
      <c r="AS7" s="497"/>
      <c r="AT7" s="498"/>
      <c r="AU7" s="499" t="s">
        <v>103</v>
      </c>
      <c r="AV7" s="500"/>
      <c r="AW7" s="500"/>
      <c r="AX7" s="500"/>
      <c r="AY7" s="501" t="s">
        <v>104</v>
      </c>
      <c r="AZ7" s="502"/>
      <c r="BA7" s="502"/>
      <c r="BB7" s="502"/>
      <c r="BC7" s="502"/>
      <c r="BD7" s="502"/>
      <c r="BE7" s="502"/>
      <c r="BF7" s="502"/>
      <c r="BG7" s="502"/>
      <c r="BH7" s="502"/>
      <c r="BI7" s="502"/>
      <c r="BJ7" s="502"/>
      <c r="BK7" s="502"/>
      <c r="BL7" s="502"/>
      <c r="BM7" s="503"/>
      <c r="BN7" s="467">
        <v>9900</v>
      </c>
      <c r="BO7" s="468"/>
      <c r="BP7" s="468"/>
      <c r="BQ7" s="468"/>
      <c r="BR7" s="468"/>
      <c r="BS7" s="468"/>
      <c r="BT7" s="468"/>
      <c r="BU7" s="469"/>
      <c r="BV7" s="467">
        <v>38015</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12296473</v>
      </c>
      <c r="CU7" s="468"/>
      <c r="CV7" s="468"/>
      <c r="CW7" s="468"/>
      <c r="CX7" s="468"/>
      <c r="CY7" s="468"/>
      <c r="CZ7" s="468"/>
      <c r="DA7" s="469"/>
      <c r="DB7" s="467">
        <v>12313943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107</v>
      </c>
      <c r="AV8" s="500"/>
      <c r="AW8" s="500"/>
      <c r="AX8" s="500"/>
      <c r="AY8" s="501" t="s">
        <v>108</v>
      </c>
      <c r="AZ8" s="502"/>
      <c r="BA8" s="502"/>
      <c r="BB8" s="502"/>
      <c r="BC8" s="502"/>
      <c r="BD8" s="502"/>
      <c r="BE8" s="502"/>
      <c r="BF8" s="502"/>
      <c r="BG8" s="502"/>
      <c r="BH8" s="502"/>
      <c r="BI8" s="502"/>
      <c r="BJ8" s="502"/>
      <c r="BK8" s="502"/>
      <c r="BL8" s="502"/>
      <c r="BM8" s="503"/>
      <c r="BN8" s="467">
        <v>87938</v>
      </c>
      <c r="BO8" s="468"/>
      <c r="BP8" s="468"/>
      <c r="BQ8" s="468"/>
      <c r="BR8" s="468"/>
      <c r="BS8" s="468"/>
      <c r="BT8" s="468"/>
      <c r="BU8" s="469"/>
      <c r="BV8" s="467">
        <v>55935</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0.72</v>
      </c>
      <c r="CU8" s="508"/>
      <c r="CV8" s="508"/>
      <c r="CW8" s="508"/>
      <c r="CX8" s="508"/>
      <c r="CY8" s="508"/>
      <c r="CZ8" s="508"/>
      <c r="DA8" s="509"/>
      <c r="DB8" s="507">
        <v>0.72</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48567</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92</v>
      </c>
      <c r="AV9" s="500"/>
      <c r="AW9" s="500"/>
      <c r="AX9" s="500"/>
      <c r="AY9" s="501" t="s">
        <v>114</v>
      </c>
      <c r="AZ9" s="502"/>
      <c r="BA9" s="502"/>
      <c r="BB9" s="502"/>
      <c r="BC9" s="502"/>
      <c r="BD9" s="502"/>
      <c r="BE9" s="502"/>
      <c r="BF9" s="502"/>
      <c r="BG9" s="502"/>
      <c r="BH9" s="502"/>
      <c r="BI9" s="502"/>
      <c r="BJ9" s="502"/>
      <c r="BK9" s="502"/>
      <c r="BL9" s="502"/>
      <c r="BM9" s="503"/>
      <c r="BN9" s="467">
        <v>32003</v>
      </c>
      <c r="BO9" s="468"/>
      <c r="BP9" s="468"/>
      <c r="BQ9" s="468"/>
      <c r="BR9" s="468"/>
      <c r="BS9" s="468"/>
      <c r="BT9" s="468"/>
      <c r="BU9" s="469"/>
      <c r="BV9" s="467">
        <v>-86929</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17</v>
      </c>
      <c r="CU9" s="465"/>
      <c r="CV9" s="465"/>
      <c r="CW9" s="465"/>
      <c r="CX9" s="465"/>
      <c r="CY9" s="465"/>
      <c r="CZ9" s="465"/>
      <c r="DA9" s="466"/>
      <c r="DB9" s="464">
        <v>18.7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50523</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92</v>
      </c>
      <c r="AV10" s="500"/>
      <c r="AW10" s="500"/>
      <c r="AX10" s="500"/>
      <c r="AY10" s="501" t="s">
        <v>118</v>
      </c>
      <c r="AZ10" s="502"/>
      <c r="BA10" s="502"/>
      <c r="BB10" s="502"/>
      <c r="BC10" s="502"/>
      <c r="BD10" s="502"/>
      <c r="BE10" s="502"/>
      <c r="BF10" s="502"/>
      <c r="BG10" s="502"/>
      <c r="BH10" s="502"/>
      <c r="BI10" s="502"/>
      <c r="BJ10" s="502"/>
      <c r="BK10" s="502"/>
      <c r="BL10" s="502"/>
      <c r="BM10" s="503"/>
      <c r="BN10" s="467">
        <v>2290</v>
      </c>
      <c r="BO10" s="468"/>
      <c r="BP10" s="468"/>
      <c r="BQ10" s="468"/>
      <c r="BR10" s="468"/>
      <c r="BS10" s="468"/>
      <c r="BT10" s="468"/>
      <c r="BU10" s="469"/>
      <c r="BV10" s="467">
        <v>3226</v>
      </c>
      <c r="BW10" s="468"/>
      <c r="BX10" s="468"/>
      <c r="BY10" s="468"/>
      <c r="BZ10" s="468"/>
      <c r="CA10" s="468"/>
      <c r="CB10" s="468"/>
      <c r="CC10" s="469"/>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120</v>
      </c>
      <c r="M11" s="522"/>
      <c r="N11" s="522"/>
      <c r="O11" s="522"/>
      <c r="P11" s="522"/>
      <c r="Q11" s="523"/>
      <c r="R11" s="524" t="s">
        <v>121</v>
      </c>
      <c r="S11" s="525"/>
      <c r="T11" s="525"/>
      <c r="U11" s="525"/>
      <c r="V11" s="526"/>
      <c r="W11" s="455"/>
      <c r="X11" s="456"/>
      <c r="Y11" s="456"/>
      <c r="Z11" s="456"/>
      <c r="AA11" s="456"/>
      <c r="AB11" s="456"/>
      <c r="AC11" s="456"/>
      <c r="AD11" s="456"/>
      <c r="AE11" s="456"/>
      <c r="AF11" s="456"/>
      <c r="AG11" s="456"/>
      <c r="AH11" s="456"/>
      <c r="AI11" s="456"/>
      <c r="AJ11" s="456"/>
      <c r="AK11" s="456"/>
      <c r="AL11" s="459"/>
      <c r="AM11" s="496" t="s">
        <v>122</v>
      </c>
      <c r="AN11" s="497"/>
      <c r="AO11" s="497"/>
      <c r="AP11" s="497"/>
      <c r="AQ11" s="497"/>
      <c r="AR11" s="497"/>
      <c r="AS11" s="497"/>
      <c r="AT11" s="498"/>
      <c r="AU11" s="499" t="s">
        <v>92</v>
      </c>
      <c r="AV11" s="500"/>
      <c r="AW11" s="500"/>
      <c r="AX11" s="500"/>
      <c r="AY11" s="501" t="s">
        <v>123</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365200</v>
      </c>
      <c r="BW11" s="468"/>
      <c r="BX11" s="468"/>
      <c r="BY11" s="468"/>
      <c r="BZ11" s="468"/>
      <c r="CA11" s="468"/>
      <c r="CB11" s="468"/>
      <c r="CC11" s="469"/>
      <c r="CD11" s="470" t="s">
        <v>124</v>
      </c>
      <c r="CE11" s="471"/>
      <c r="CF11" s="471"/>
      <c r="CG11" s="471"/>
      <c r="CH11" s="471"/>
      <c r="CI11" s="471"/>
      <c r="CJ11" s="471"/>
      <c r="CK11" s="471"/>
      <c r="CL11" s="471"/>
      <c r="CM11" s="471"/>
      <c r="CN11" s="471"/>
      <c r="CO11" s="471"/>
      <c r="CP11" s="471"/>
      <c r="CQ11" s="471"/>
      <c r="CR11" s="471"/>
      <c r="CS11" s="472"/>
      <c r="CT11" s="507" t="s">
        <v>125</v>
      </c>
      <c r="CU11" s="508"/>
      <c r="CV11" s="508"/>
      <c r="CW11" s="508"/>
      <c r="CX11" s="508"/>
      <c r="CY11" s="508"/>
      <c r="CZ11" s="508"/>
      <c r="DA11" s="509"/>
      <c r="DB11" s="507" t="s">
        <v>125</v>
      </c>
      <c r="DC11" s="508"/>
      <c r="DD11" s="508"/>
      <c r="DE11" s="508"/>
      <c r="DF11" s="508"/>
      <c r="DG11" s="508"/>
      <c r="DH11" s="508"/>
      <c r="DI11" s="509"/>
      <c r="DJ11" s="186"/>
      <c r="DK11" s="186"/>
      <c r="DL11" s="186"/>
      <c r="DM11" s="186"/>
      <c r="DN11" s="186"/>
      <c r="DO11" s="186"/>
    </row>
    <row r="12" spans="1:119" ht="18.75" customHeight="1" x14ac:dyDescent="0.15">
      <c r="A12" s="187"/>
      <c r="B12" s="527" t="s">
        <v>126</v>
      </c>
      <c r="C12" s="528"/>
      <c r="D12" s="528"/>
      <c r="E12" s="528"/>
      <c r="F12" s="528"/>
      <c r="G12" s="528"/>
      <c r="H12" s="528"/>
      <c r="I12" s="528"/>
      <c r="J12" s="528"/>
      <c r="K12" s="529"/>
      <c r="L12" s="536" t="s">
        <v>127</v>
      </c>
      <c r="M12" s="537"/>
      <c r="N12" s="537"/>
      <c r="O12" s="537"/>
      <c r="P12" s="537"/>
      <c r="Q12" s="538"/>
      <c r="R12" s="539">
        <v>47391</v>
      </c>
      <c r="S12" s="540"/>
      <c r="T12" s="540"/>
      <c r="U12" s="540"/>
      <c r="V12" s="541"/>
      <c r="W12" s="542" t="s">
        <v>1</v>
      </c>
      <c r="X12" s="500"/>
      <c r="Y12" s="500"/>
      <c r="Z12" s="500"/>
      <c r="AA12" s="500"/>
      <c r="AB12" s="543"/>
      <c r="AC12" s="544" t="s">
        <v>128</v>
      </c>
      <c r="AD12" s="545"/>
      <c r="AE12" s="545"/>
      <c r="AF12" s="545"/>
      <c r="AG12" s="546"/>
      <c r="AH12" s="544" t="s">
        <v>129</v>
      </c>
      <c r="AI12" s="545"/>
      <c r="AJ12" s="545"/>
      <c r="AK12" s="545"/>
      <c r="AL12" s="547"/>
      <c r="AM12" s="496" t="s">
        <v>130</v>
      </c>
      <c r="AN12" s="497"/>
      <c r="AO12" s="497"/>
      <c r="AP12" s="497"/>
      <c r="AQ12" s="497"/>
      <c r="AR12" s="497"/>
      <c r="AS12" s="497"/>
      <c r="AT12" s="498"/>
      <c r="AU12" s="499" t="s">
        <v>92</v>
      </c>
      <c r="AV12" s="500"/>
      <c r="AW12" s="500"/>
      <c r="AX12" s="500"/>
      <c r="AY12" s="501" t="s">
        <v>131</v>
      </c>
      <c r="AZ12" s="502"/>
      <c r="BA12" s="502"/>
      <c r="BB12" s="502"/>
      <c r="BC12" s="502"/>
      <c r="BD12" s="502"/>
      <c r="BE12" s="502"/>
      <c r="BF12" s="502"/>
      <c r="BG12" s="502"/>
      <c r="BH12" s="502"/>
      <c r="BI12" s="502"/>
      <c r="BJ12" s="502"/>
      <c r="BK12" s="502"/>
      <c r="BL12" s="502"/>
      <c r="BM12" s="503"/>
      <c r="BN12" s="467">
        <v>400000</v>
      </c>
      <c r="BO12" s="468"/>
      <c r="BP12" s="468"/>
      <c r="BQ12" s="468"/>
      <c r="BR12" s="468"/>
      <c r="BS12" s="468"/>
      <c r="BT12" s="468"/>
      <c r="BU12" s="469"/>
      <c r="BV12" s="467">
        <v>765200</v>
      </c>
      <c r="BW12" s="468"/>
      <c r="BX12" s="468"/>
      <c r="BY12" s="468"/>
      <c r="BZ12" s="468"/>
      <c r="CA12" s="468"/>
      <c r="CB12" s="468"/>
      <c r="CC12" s="469"/>
      <c r="CD12" s="470" t="s">
        <v>132</v>
      </c>
      <c r="CE12" s="471"/>
      <c r="CF12" s="471"/>
      <c r="CG12" s="471"/>
      <c r="CH12" s="471"/>
      <c r="CI12" s="471"/>
      <c r="CJ12" s="471"/>
      <c r="CK12" s="471"/>
      <c r="CL12" s="471"/>
      <c r="CM12" s="471"/>
      <c r="CN12" s="471"/>
      <c r="CO12" s="471"/>
      <c r="CP12" s="471"/>
      <c r="CQ12" s="471"/>
      <c r="CR12" s="471"/>
      <c r="CS12" s="472"/>
      <c r="CT12" s="507" t="s">
        <v>125</v>
      </c>
      <c r="CU12" s="508"/>
      <c r="CV12" s="508"/>
      <c r="CW12" s="508"/>
      <c r="CX12" s="508"/>
      <c r="CY12" s="508"/>
      <c r="CZ12" s="508"/>
      <c r="DA12" s="509"/>
      <c r="DB12" s="507" t="s">
        <v>125</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133</v>
      </c>
      <c r="N13" s="559"/>
      <c r="O13" s="559"/>
      <c r="P13" s="559"/>
      <c r="Q13" s="560"/>
      <c r="R13" s="551">
        <v>46984</v>
      </c>
      <c r="S13" s="552"/>
      <c r="T13" s="552"/>
      <c r="U13" s="552"/>
      <c r="V13" s="553"/>
      <c r="W13" s="483" t="s">
        <v>134</v>
      </c>
      <c r="X13" s="484"/>
      <c r="Y13" s="484"/>
      <c r="Z13" s="484"/>
      <c r="AA13" s="484"/>
      <c r="AB13" s="474"/>
      <c r="AC13" s="518">
        <v>483</v>
      </c>
      <c r="AD13" s="519"/>
      <c r="AE13" s="519"/>
      <c r="AF13" s="519"/>
      <c r="AG13" s="561"/>
      <c r="AH13" s="518">
        <v>458</v>
      </c>
      <c r="AI13" s="519"/>
      <c r="AJ13" s="519"/>
      <c r="AK13" s="519"/>
      <c r="AL13" s="520"/>
      <c r="AM13" s="496" t="s">
        <v>135</v>
      </c>
      <c r="AN13" s="497"/>
      <c r="AO13" s="497"/>
      <c r="AP13" s="497"/>
      <c r="AQ13" s="497"/>
      <c r="AR13" s="497"/>
      <c r="AS13" s="497"/>
      <c r="AT13" s="498"/>
      <c r="AU13" s="499" t="s">
        <v>136</v>
      </c>
      <c r="AV13" s="500"/>
      <c r="AW13" s="500"/>
      <c r="AX13" s="500"/>
      <c r="AY13" s="501" t="s">
        <v>137</v>
      </c>
      <c r="AZ13" s="502"/>
      <c r="BA13" s="502"/>
      <c r="BB13" s="502"/>
      <c r="BC13" s="502"/>
      <c r="BD13" s="502"/>
      <c r="BE13" s="502"/>
      <c r="BF13" s="502"/>
      <c r="BG13" s="502"/>
      <c r="BH13" s="502"/>
      <c r="BI13" s="502"/>
      <c r="BJ13" s="502"/>
      <c r="BK13" s="502"/>
      <c r="BL13" s="502"/>
      <c r="BM13" s="503"/>
      <c r="BN13" s="467">
        <v>-365707</v>
      </c>
      <c r="BO13" s="468"/>
      <c r="BP13" s="468"/>
      <c r="BQ13" s="468"/>
      <c r="BR13" s="468"/>
      <c r="BS13" s="468"/>
      <c r="BT13" s="468"/>
      <c r="BU13" s="469"/>
      <c r="BV13" s="467">
        <v>-483703</v>
      </c>
      <c r="BW13" s="468"/>
      <c r="BX13" s="468"/>
      <c r="BY13" s="468"/>
      <c r="BZ13" s="468"/>
      <c r="CA13" s="468"/>
      <c r="CB13" s="468"/>
      <c r="CC13" s="469"/>
      <c r="CD13" s="470" t="s">
        <v>138</v>
      </c>
      <c r="CE13" s="471"/>
      <c r="CF13" s="471"/>
      <c r="CG13" s="471"/>
      <c r="CH13" s="471"/>
      <c r="CI13" s="471"/>
      <c r="CJ13" s="471"/>
      <c r="CK13" s="471"/>
      <c r="CL13" s="471"/>
      <c r="CM13" s="471"/>
      <c r="CN13" s="471"/>
      <c r="CO13" s="471"/>
      <c r="CP13" s="471"/>
      <c r="CQ13" s="471"/>
      <c r="CR13" s="471"/>
      <c r="CS13" s="472"/>
      <c r="CT13" s="464">
        <v>10.4</v>
      </c>
      <c r="CU13" s="465"/>
      <c r="CV13" s="465"/>
      <c r="CW13" s="465"/>
      <c r="CX13" s="465"/>
      <c r="CY13" s="465"/>
      <c r="CZ13" s="465"/>
      <c r="DA13" s="466"/>
      <c r="DB13" s="464">
        <v>10.1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139</v>
      </c>
      <c r="M14" s="549"/>
      <c r="N14" s="549"/>
      <c r="O14" s="549"/>
      <c r="P14" s="549"/>
      <c r="Q14" s="550"/>
      <c r="R14" s="551">
        <v>47839</v>
      </c>
      <c r="S14" s="552"/>
      <c r="T14" s="552"/>
      <c r="U14" s="552"/>
      <c r="V14" s="553"/>
      <c r="W14" s="457"/>
      <c r="X14" s="458"/>
      <c r="Y14" s="458"/>
      <c r="Z14" s="458"/>
      <c r="AA14" s="458"/>
      <c r="AB14" s="447"/>
      <c r="AC14" s="554">
        <v>2.2999999999999998</v>
      </c>
      <c r="AD14" s="555"/>
      <c r="AE14" s="555"/>
      <c r="AF14" s="555"/>
      <c r="AG14" s="556"/>
      <c r="AH14" s="554">
        <v>2.1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140</v>
      </c>
      <c r="CE14" s="563"/>
      <c r="CF14" s="563"/>
      <c r="CG14" s="563"/>
      <c r="CH14" s="563"/>
      <c r="CI14" s="563"/>
      <c r="CJ14" s="563"/>
      <c r="CK14" s="563"/>
      <c r="CL14" s="563"/>
      <c r="CM14" s="563"/>
      <c r="CN14" s="563"/>
      <c r="CO14" s="563"/>
      <c r="CP14" s="563"/>
      <c r="CQ14" s="563"/>
      <c r="CR14" s="563"/>
      <c r="CS14" s="564"/>
      <c r="CT14" s="565">
        <v>129.4</v>
      </c>
      <c r="CU14" s="566"/>
      <c r="CV14" s="566"/>
      <c r="CW14" s="566"/>
      <c r="CX14" s="566"/>
      <c r="CY14" s="566"/>
      <c r="CZ14" s="566"/>
      <c r="DA14" s="567"/>
      <c r="DB14" s="565">
        <v>128.30000000000001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141</v>
      </c>
      <c r="N15" s="559"/>
      <c r="O15" s="559"/>
      <c r="P15" s="559"/>
      <c r="Q15" s="560"/>
      <c r="R15" s="551">
        <v>47474</v>
      </c>
      <c r="S15" s="552"/>
      <c r="T15" s="552"/>
      <c r="U15" s="552"/>
      <c r="V15" s="553"/>
      <c r="W15" s="483" t="s">
        <v>142</v>
      </c>
      <c r="X15" s="484"/>
      <c r="Y15" s="484"/>
      <c r="Z15" s="484"/>
      <c r="AA15" s="484"/>
      <c r="AB15" s="474"/>
      <c r="AC15" s="518">
        <v>7095</v>
      </c>
      <c r="AD15" s="519"/>
      <c r="AE15" s="519"/>
      <c r="AF15" s="519"/>
      <c r="AG15" s="561"/>
      <c r="AH15" s="518">
        <v>7427</v>
      </c>
      <c r="AI15" s="519"/>
      <c r="AJ15" s="519"/>
      <c r="AK15" s="519"/>
      <c r="AL15" s="520"/>
      <c r="AM15" s="496"/>
      <c r="AN15" s="497"/>
      <c r="AO15" s="497"/>
      <c r="AP15" s="497"/>
      <c r="AQ15" s="497"/>
      <c r="AR15" s="497"/>
      <c r="AS15" s="497"/>
      <c r="AT15" s="498"/>
      <c r="AU15" s="499"/>
      <c r="AV15" s="500"/>
      <c r="AW15" s="500"/>
      <c r="AX15" s="500"/>
      <c r="AY15" s="427" t="s">
        <v>143</v>
      </c>
      <c r="AZ15" s="428"/>
      <c r="BA15" s="428"/>
      <c r="BB15" s="428"/>
      <c r="BC15" s="428"/>
      <c r="BD15" s="428"/>
      <c r="BE15" s="428"/>
      <c r="BF15" s="428"/>
      <c r="BG15" s="428"/>
      <c r="BH15" s="428"/>
      <c r="BI15" s="428"/>
      <c r="BJ15" s="428"/>
      <c r="BK15" s="428"/>
      <c r="BL15" s="428"/>
      <c r="BM15" s="429"/>
      <c r="BN15" s="430">
        <v>6866584</v>
      </c>
      <c r="BO15" s="431"/>
      <c r="BP15" s="431"/>
      <c r="BQ15" s="431"/>
      <c r="BR15" s="431"/>
      <c r="BS15" s="431"/>
      <c r="BT15" s="431"/>
      <c r="BU15" s="432"/>
      <c r="BV15" s="430">
        <v>6763039</v>
      </c>
      <c r="BW15" s="431"/>
      <c r="BX15" s="431"/>
      <c r="BY15" s="431"/>
      <c r="BZ15" s="431"/>
      <c r="CA15" s="431"/>
      <c r="CB15" s="431"/>
      <c r="CC15" s="432"/>
      <c r="CD15" s="568" t="s">
        <v>144</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145</v>
      </c>
      <c r="M16" s="579"/>
      <c r="N16" s="579"/>
      <c r="O16" s="579"/>
      <c r="P16" s="579"/>
      <c r="Q16" s="580"/>
      <c r="R16" s="571" t="s">
        <v>146</v>
      </c>
      <c r="S16" s="572"/>
      <c r="T16" s="572"/>
      <c r="U16" s="572"/>
      <c r="V16" s="573"/>
      <c r="W16" s="457"/>
      <c r="X16" s="458"/>
      <c r="Y16" s="458"/>
      <c r="Z16" s="458"/>
      <c r="AA16" s="458"/>
      <c r="AB16" s="447"/>
      <c r="AC16" s="554">
        <v>33.799999999999997</v>
      </c>
      <c r="AD16" s="555"/>
      <c r="AE16" s="555"/>
      <c r="AF16" s="555"/>
      <c r="AG16" s="556"/>
      <c r="AH16" s="554">
        <v>34.6</v>
      </c>
      <c r="AI16" s="555"/>
      <c r="AJ16" s="555"/>
      <c r="AK16" s="555"/>
      <c r="AL16" s="557"/>
      <c r="AM16" s="496"/>
      <c r="AN16" s="497"/>
      <c r="AO16" s="497"/>
      <c r="AP16" s="497"/>
      <c r="AQ16" s="497"/>
      <c r="AR16" s="497"/>
      <c r="AS16" s="497"/>
      <c r="AT16" s="498"/>
      <c r="AU16" s="499"/>
      <c r="AV16" s="500"/>
      <c r="AW16" s="500"/>
      <c r="AX16" s="500"/>
      <c r="AY16" s="501" t="s">
        <v>147</v>
      </c>
      <c r="AZ16" s="502"/>
      <c r="BA16" s="502"/>
      <c r="BB16" s="502"/>
      <c r="BC16" s="502"/>
      <c r="BD16" s="502"/>
      <c r="BE16" s="502"/>
      <c r="BF16" s="502"/>
      <c r="BG16" s="502"/>
      <c r="BH16" s="502"/>
      <c r="BI16" s="502"/>
      <c r="BJ16" s="502"/>
      <c r="BK16" s="502"/>
      <c r="BL16" s="502"/>
      <c r="BM16" s="503"/>
      <c r="BN16" s="467">
        <v>9631368</v>
      </c>
      <c r="BO16" s="468"/>
      <c r="BP16" s="468"/>
      <c r="BQ16" s="468"/>
      <c r="BR16" s="468"/>
      <c r="BS16" s="468"/>
      <c r="BT16" s="468"/>
      <c r="BU16" s="469"/>
      <c r="BV16" s="467">
        <v>9445694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148</v>
      </c>
      <c r="N17" s="575"/>
      <c r="O17" s="575"/>
      <c r="P17" s="575"/>
      <c r="Q17" s="576"/>
      <c r="R17" s="571" t="s">
        <v>149</v>
      </c>
      <c r="S17" s="572"/>
      <c r="T17" s="572"/>
      <c r="U17" s="572"/>
      <c r="V17" s="573"/>
      <c r="W17" s="483" t="s">
        <v>150</v>
      </c>
      <c r="X17" s="484"/>
      <c r="Y17" s="484"/>
      <c r="Z17" s="484"/>
      <c r="AA17" s="484"/>
      <c r="AB17" s="474"/>
      <c r="AC17" s="518">
        <v>13436</v>
      </c>
      <c r="AD17" s="519"/>
      <c r="AE17" s="519"/>
      <c r="AF17" s="519"/>
      <c r="AG17" s="561"/>
      <c r="AH17" s="518">
        <v>13591</v>
      </c>
      <c r="AI17" s="519"/>
      <c r="AJ17" s="519"/>
      <c r="AK17" s="519"/>
      <c r="AL17" s="520"/>
      <c r="AM17" s="496"/>
      <c r="AN17" s="497"/>
      <c r="AO17" s="497"/>
      <c r="AP17" s="497"/>
      <c r="AQ17" s="497"/>
      <c r="AR17" s="497"/>
      <c r="AS17" s="497"/>
      <c r="AT17" s="498"/>
      <c r="AU17" s="499"/>
      <c r="AV17" s="500"/>
      <c r="AW17" s="500"/>
      <c r="AX17" s="500"/>
      <c r="AY17" s="501" t="s">
        <v>151</v>
      </c>
      <c r="AZ17" s="502"/>
      <c r="BA17" s="502"/>
      <c r="BB17" s="502"/>
      <c r="BC17" s="502"/>
      <c r="BD17" s="502"/>
      <c r="BE17" s="502"/>
      <c r="BF17" s="502"/>
      <c r="BG17" s="502"/>
      <c r="BH17" s="502"/>
      <c r="BI17" s="502"/>
      <c r="BJ17" s="502"/>
      <c r="BK17" s="502"/>
      <c r="BL17" s="502"/>
      <c r="BM17" s="503"/>
      <c r="BN17" s="467">
        <v>8838717</v>
      </c>
      <c r="BO17" s="468"/>
      <c r="BP17" s="468"/>
      <c r="BQ17" s="468"/>
      <c r="BR17" s="468"/>
      <c r="BS17" s="468"/>
      <c r="BT17" s="468"/>
      <c r="BU17" s="469"/>
      <c r="BV17" s="467">
        <v>8687116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152</v>
      </c>
      <c r="C18" s="510"/>
      <c r="D18" s="510"/>
      <c r="E18" s="582"/>
      <c r="F18" s="582"/>
      <c r="G18" s="582"/>
      <c r="H18" s="582"/>
      <c r="I18" s="582"/>
      <c r="J18" s="582"/>
      <c r="K18" s="582"/>
      <c r="L18" s="583">
        <v>126.85</v>
      </c>
      <c r="M18" s="583"/>
      <c r="N18" s="583"/>
      <c r="O18" s="583"/>
      <c r="P18" s="583"/>
      <c r="Q18" s="583"/>
      <c r="R18" s="584"/>
      <c r="S18" s="584"/>
      <c r="T18" s="584"/>
      <c r="U18" s="584"/>
      <c r="V18" s="585"/>
      <c r="W18" s="485"/>
      <c r="X18" s="486"/>
      <c r="Y18" s="486"/>
      <c r="Z18" s="486"/>
      <c r="AA18" s="486"/>
      <c r="AB18" s="477"/>
      <c r="AC18" s="586">
        <v>63.9</v>
      </c>
      <c r="AD18" s="587"/>
      <c r="AE18" s="587"/>
      <c r="AF18" s="587"/>
      <c r="AG18" s="588"/>
      <c r="AH18" s="586">
        <v>63.3</v>
      </c>
      <c r="AI18" s="587"/>
      <c r="AJ18" s="587"/>
      <c r="AK18" s="587"/>
      <c r="AL18" s="589"/>
      <c r="AM18" s="496"/>
      <c r="AN18" s="497"/>
      <c r="AO18" s="497"/>
      <c r="AP18" s="497"/>
      <c r="AQ18" s="497"/>
      <c r="AR18" s="497"/>
      <c r="AS18" s="497"/>
      <c r="AT18" s="498"/>
      <c r="AU18" s="499"/>
      <c r="AV18" s="500"/>
      <c r="AW18" s="500"/>
      <c r="AX18" s="500"/>
      <c r="AY18" s="501" t="s">
        <v>153</v>
      </c>
      <c r="AZ18" s="502"/>
      <c r="BA18" s="502"/>
      <c r="BB18" s="502"/>
      <c r="BC18" s="502"/>
      <c r="BD18" s="502"/>
      <c r="BE18" s="502"/>
      <c r="BF18" s="502"/>
      <c r="BG18" s="502"/>
      <c r="BH18" s="502"/>
      <c r="BI18" s="502"/>
      <c r="BJ18" s="502"/>
      <c r="BK18" s="502"/>
      <c r="BL18" s="502"/>
      <c r="BM18" s="503"/>
      <c r="BN18" s="467">
        <v>10589876</v>
      </c>
      <c r="BO18" s="468"/>
      <c r="BP18" s="468"/>
      <c r="BQ18" s="468"/>
      <c r="BR18" s="468"/>
      <c r="BS18" s="468"/>
      <c r="BT18" s="468"/>
      <c r="BU18" s="469"/>
      <c r="BV18" s="467">
        <v>10649951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154</v>
      </c>
      <c r="C19" s="510"/>
      <c r="D19" s="510"/>
      <c r="E19" s="582"/>
      <c r="F19" s="582"/>
      <c r="G19" s="582"/>
      <c r="H19" s="582"/>
      <c r="I19" s="582"/>
      <c r="J19" s="582"/>
      <c r="K19" s="582"/>
      <c r="L19" s="590">
        <v>383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155</v>
      </c>
      <c r="AZ19" s="502"/>
      <c r="BA19" s="502"/>
      <c r="BB19" s="502"/>
      <c r="BC19" s="502"/>
      <c r="BD19" s="502"/>
      <c r="BE19" s="502"/>
      <c r="BF19" s="502"/>
      <c r="BG19" s="502"/>
      <c r="BH19" s="502"/>
      <c r="BI19" s="502"/>
      <c r="BJ19" s="502"/>
      <c r="BK19" s="502"/>
      <c r="BL19" s="502"/>
      <c r="BM19" s="503"/>
      <c r="BN19" s="467">
        <v>14382303</v>
      </c>
      <c r="BO19" s="468"/>
      <c r="BP19" s="468"/>
      <c r="BQ19" s="468"/>
      <c r="BR19" s="468"/>
      <c r="BS19" s="468"/>
      <c r="BT19" s="468"/>
      <c r="BU19" s="469"/>
      <c r="BV19" s="467">
        <v>14912528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156</v>
      </c>
      <c r="C20" s="510"/>
      <c r="D20" s="510"/>
      <c r="E20" s="582"/>
      <c r="F20" s="582"/>
      <c r="G20" s="582"/>
      <c r="H20" s="582"/>
      <c r="I20" s="582"/>
      <c r="J20" s="582"/>
      <c r="K20" s="582"/>
      <c r="L20" s="590">
        <v>18729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157</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158</v>
      </c>
      <c r="C22" s="605"/>
      <c r="D22" s="606"/>
      <c r="E22" s="479" t="s">
        <v>1</v>
      </c>
      <c r="F22" s="484"/>
      <c r="G22" s="484"/>
      <c r="H22" s="484"/>
      <c r="I22" s="484"/>
      <c r="J22" s="484"/>
      <c r="K22" s="474"/>
      <c r="L22" s="479" t="s">
        <v>159</v>
      </c>
      <c r="M22" s="484"/>
      <c r="N22" s="484"/>
      <c r="O22" s="484"/>
      <c r="P22" s="474"/>
      <c r="Q22" s="613" t="s">
        <v>160</v>
      </c>
      <c r="R22" s="614"/>
      <c r="S22" s="614"/>
      <c r="T22" s="614"/>
      <c r="U22" s="614"/>
      <c r="V22" s="615"/>
      <c r="W22" s="619" t="s">
        <v>161</v>
      </c>
      <c r="X22" s="605"/>
      <c r="Y22" s="606"/>
      <c r="Z22" s="479" t="s">
        <v>1</v>
      </c>
      <c r="AA22" s="484"/>
      <c r="AB22" s="484"/>
      <c r="AC22" s="484"/>
      <c r="AD22" s="484"/>
      <c r="AE22" s="484"/>
      <c r="AF22" s="484"/>
      <c r="AG22" s="474"/>
      <c r="AH22" s="632" t="s">
        <v>162</v>
      </c>
      <c r="AI22" s="484"/>
      <c r="AJ22" s="484"/>
      <c r="AK22" s="484"/>
      <c r="AL22" s="474"/>
      <c r="AM22" s="632" t="s">
        <v>163</v>
      </c>
      <c r="AN22" s="633"/>
      <c r="AO22" s="633"/>
      <c r="AP22" s="633"/>
      <c r="AQ22" s="633"/>
      <c r="AR22" s="634"/>
      <c r="AS22" s="613" t="s">
        <v>160</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164</v>
      </c>
      <c r="AZ23" s="428"/>
      <c r="BA23" s="428"/>
      <c r="BB23" s="428"/>
      <c r="BC23" s="428"/>
      <c r="BD23" s="428"/>
      <c r="BE23" s="428"/>
      <c r="BF23" s="428"/>
      <c r="BG23" s="428"/>
      <c r="BH23" s="428"/>
      <c r="BI23" s="428"/>
      <c r="BJ23" s="428"/>
      <c r="BK23" s="428"/>
      <c r="BL23" s="428"/>
      <c r="BM23" s="429"/>
      <c r="BN23" s="467">
        <v>30387314</v>
      </c>
      <c r="BO23" s="468"/>
      <c r="BP23" s="468"/>
      <c r="BQ23" s="468"/>
      <c r="BR23" s="468"/>
      <c r="BS23" s="468"/>
      <c r="BT23" s="468"/>
      <c r="BU23" s="469"/>
      <c r="BV23" s="467">
        <v>30158188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165</v>
      </c>
      <c r="F24" s="497"/>
      <c r="G24" s="497"/>
      <c r="H24" s="497"/>
      <c r="I24" s="497"/>
      <c r="J24" s="497"/>
      <c r="K24" s="498"/>
      <c r="L24" s="518">
        <v>1</v>
      </c>
      <c r="M24" s="519"/>
      <c r="N24" s="519"/>
      <c r="O24" s="519"/>
      <c r="P24" s="561"/>
      <c r="Q24" s="518">
        <v>8046</v>
      </c>
      <c r="R24" s="519"/>
      <c r="S24" s="519"/>
      <c r="T24" s="519"/>
      <c r="U24" s="519"/>
      <c r="V24" s="561"/>
      <c r="W24" s="620"/>
      <c r="X24" s="608"/>
      <c r="Y24" s="609"/>
      <c r="Z24" s="517" t="s">
        <v>166</v>
      </c>
      <c r="AA24" s="497"/>
      <c r="AB24" s="497"/>
      <c r="AC24" s="497"/>
      <c r="AD24" s="497"/>
      <c r="AE24" s="497"/>
      <c r="AF24" s="497"/>
      <c r="AG24" s="498"/>
      <c r="AH24" s="518">
        <v>411</v>
      </c>
      <c r="AI24" s="519"/>
      <c r="AJ24" s="519"/>
      <c r="AK24" s="519"/>
      <c r="AL24" s="561"/>
      <c r="AM24" s="518">
        <v>1249029</v>
      </c>
      <c r="AN24" s="519"/>
      <c r="AO24" s="519"/>
      <c r="AP24" s="519"/>
      <c r="AQ24" s="519"/>
      <c r="AR24" s="561"/>
      <c r="AS24" s="518">
        <v>3039</v>
      </c>
      <c r="AT24" s="519"/>
      <c r="AU24" s="519"/>
      <c r="AV24" s="519"/>
      <c r="AW24" s="519"/>
      <c r="AX24" s="520"/>
      <c r="AY24" s="640" t="s">
        <v>167</v>
      </c>
      <c r="AZ24" s="641"/>
      <c r="BA24" s="641"/>
      <c r="BB24" s="641"/>
      <c r="BC24" s="641"/>
      <c r="BD24" s="641"/>
      <c r="BE24" s="641"/>
      <c r="BF24" s="641"/>
      <c r="BG24" s="641"/>
      <c r="BH24" s="641"/>
      <c r="BI24" s="641"/>
      <c r="BJ24" s="641"/>
      <c r="BK24" s="641"/>
      <c r="BL24" s="641"/>
      <c r="BM24" s="642"/>
      <c r="BN24" s="467">
        <v>22805783</v>
      </c>
      <c r="BO24" s="468"/>
      <c r="BP24" s="468"/>
      <c r="BQ24" s="468"/>
      <c r="BR24" s="468"/>
      <c r="BS24" s="468"/>
      <c r="BT24" s="468"/>
      <c r="BU24" s="469"/>
      <c r="BV24" s="467">
        <v>23158067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168</v>
      </c>
      <c r="F25" s="497"/>
      <c r="G25" s="497"/>
      <c r="H25" s="497"/>
      <c r="I25" s="497"/>
      <c r="J25" s="497"/>
      <c r="K25" s="498"/>
      <c r="L25" s="518">
        <v>1</v>
      </c>
      <c r="M25" s="519"/>
      <c r="N25" s="519"/>
      <c r="O25" s="519"/>
      <c r="P25" s="561"/>
      <c r="Q25" s="518">
        <v>7049</v>
      </c>
      <c r="R25" s="519"/>
      <c r="S25" s="519"/>
      <c r="T25" s="519"/>
      <c r="U25" s="519"/>
      <c r="V25" s="561"/>
      <c r="W25" s="620"/>
      <c r="X25" s="608"/>
      <c r="Y25" s="609"/>
      <c r="Z25" s="517" t="s">
        <v>169</v>
      </c>
      <c r="AA25" s="497"/>
      <c r="AB25" s="497"/>
      <c r="AC25" s="497"/>
      <c r="AD25" s="497"/>
      <c r="AE25" s="497"/>
      <c r="AF25" s="497"/>
      <c r="AG25" s="498"/>
      <c r="AH25" s="518">
        <v>85</v>
      </c>
      <c r="AI25" s="519"/>
      <c r="AJ25" s="519"/>
      <c r="AK25" s="519"/>
      <c r="AL25" s="561"/>
      <c r="AM25" s="518">
        <v>277185</v>
      </c>
      <c r="AN25" s="519"/>
      <c r="AO25" s="519"/>
      <c r="AP25" s="519"/>
      <c r="AQ25" s="519"/>
      <c r="AR25" s="561"/>
      <c r="AS25" s="518">
        <v>3261</v>
      </c>
      <c r="AT25" s="519"/>
      <c r="AU25" s="519"/>
      <c r="AV25" s="519"/>
      <c r="AW25" s="519"/>
      <c r="AX25" s="520"/>
      <c r="AY25" s="427" t="s">
        <v>170</v>
      </c>
      <c r="AZ25" s="428"/>
      <c r="BA25" s="428"/>
      <c r="BB25" s="428"/>
      <c r="BC25" s="428"/>
      <c r="BD25" s="428"/>
      <c r="BE25" s="428"/>
      <c r="BF25" s="428"/>
      <c r="BG25" s="428"/>
      <c r="BH25" s="428"/>
      <c r="BI25" s="428"/>
      <c r="BJ25" s="428"/>
      <c r="BK25" s="428"/>
      <c r="BL25" s="428"/>
      <c r="BM25" s="429"/>
      <c r="BN25" s="430">
        <v>42268</v>
      </c>
      <c r="BO25" s="431"/>
      <c r="BP25" s="431"/>
      <c r="BQ25" s="431"/>
      <c r="BR25" s="431"/>
      <c r="BS25" s="431"/>
      <c r="BT25" s="431"/>
      <c r="BU25" s="432"/>
      <c r="BV25" s="430">
        <v>194378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171</v>
      </c>
      <c r="F26" s="497"/>
      <c r="G26" s="497"/>
      <c r="H26" s="497"/>
      <c r="I26" s="497"/>
      <c r="J26" s="497"/>
      <c r="K26" s="498"/>
      <c r="L26" s="518">
        <v>1</v>
      </c>
      <c r="M26" s="519"/>
      <c r="N26" s="519"/>
      <c r="O26" s="519"/>
      <c r="P26" s="561"/>
      <c r="Q26" s="518">
        <v>6118</v>
      </c>
      <c r="R26" s="519"/>
      <c r="S26" s="519"/>
      <c r="T26" s="519"/>
      <c r="U26" s="519"/>
      <c r="V26" s="561"/>
      <c r="W26" s="620"/>
      <c r="X26" s="608"/>
      <c r="Y26" s="609"/>
      <c r="Z26" s="517" t="s">
        <v>172</v>
      </c>
      <c r="AA26" s="630"/>
      <c r="AB26" s="630"/>
      <c r="AC26" s="630"/>
      <c r="AD26" s="630"/>
      <c r="AE26" s="630"/>
      <c r="AF26" s="630"/>
      <c r="AG26" s="631"/>
      <c r="AH26" s="518">
        <v>62</v>
      </c>
      <c r="AI26" s="519"/>
      <c r="AJ26" s="519"/>
      <c r="AK26" s="519"/>
      <c r="AL26" s="561"/>
      <c r="AM26" s="518">
        <v>169136</v>
      </c>
      <c r="AN26" s="519"/>
      <c r="AO26" s="519"/>
      <c r="AP26" s="519"/>
      <c r="AQ26" s="519"/>
      <c r="AR26" s="561"/>
      <c r="AS26" s="518">
        <v>2728</v>
      </c>
      <c r="AT26" s="519"/>
      <c r="AU26" s="519"/>
      <c r="AV26" s="519"/>
      <c r="AW26" s="519"/>
      <c r="AX26" s="520"/>
      <c r="AY26" s="470" t="s">
        <v>173</v>
      </c>
      <c r="AZ26" s="471"/>
      <c r="BA26" s="471"/>
      <c r="BB26" s="471"/>
      <c r="BC26" s="471"/>
      <c r="BD26" s="471"/>
      <c r="BE26" s="471"/>
      <c r="BF26" s="471"/>
      <c r="BG26" s="471"/>
      <c r="BH26" s="471"/>
      <c r="BI26" s="471"/>
      <c r="BJ26" s="471"/>
      <c r="BK26" s="471"/>
      <c r="BL26" s="471"/>
      <c r="BM26" s="472"/>
      <c r="BN26" s="467" t="s">
        <v>125</v>
      </c>
      <c r="BO26" s="468"/>
      <c r="BP26" s="468"/>
      <c r="BQ26" s="468"/>
      <c r="BR26" s="468"/>
      <c r="BS26" s="468"/>
      <c r="BT26" s="468"/>
      <c r="BU26" s="469"/>
      <c r="BV26" s="467" t="s">
        <v>125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174</v>
      </c>
      <c r="F27" s="497"/>
      <c r="G27" s="497"/>
      <c r="H27" s="497"/>
      <c r="I27" s="497"/>
      <c r="J27" s="497"/>
      <c r="K27" s="498"/>
      <c r="L27" s="518">
        <v>1</v>
      </c>
      <c r="M27" s="519"/>
      <c r="N27" s="519"/>
      <c r="O27" s="519"/>
      <c r="P27" s="561"/>
      <c r="Q27" s="518">
        <v>4860</v>
      </c>
      <c r="R27" s="519"/>
      <c r="S27" s="519"/>
      <c r="T27" s="519"/>
      <c r="U27" s="519"/>
      <c r="V27" s="561"/>
      <c r="W27" s="620"/>
      <c r="X27" s="608"/>
      <c r="Y27" s="609"/>
      <c r="Z27" s="517" t="s">
        <v>175</v>
      </c>
      <c r="AA27" s="497"/>
      <c r="AB27" s="497"/>
      <c r="AC27" s="497"/>
      <c r="AD27" s="497"/>
      <c r="AE27" s="497"/>
      <c r="AF27" s="497"/>
      <c r="AG27" s="498"/>
      <c r="AH27" s="518">
        <v>43</v>
      </c>
      <c r="AI27" s="519"/>
      <c r="AJ27" s="519"/>
      <c r="AK27" s="519"/>
      <c r="AL27" s="561"/>
      <c r="AM27" s="518">
        <v>124958</v>
      </c>
      <c r="AN27" s="519"/>
      <c r="AO27" s="519"/>
      <c r="AP27" s="519"/>
      <c r="AQ27" s="519"/>
      <c r="AR27" s="561"/>
      <c r="AS27" s="518">
        <v>2906</v>
      </c>
      <c r="AT27" s="519"/>
      <c r="AU27" s="519"/>
      <c r="AV27" s="519"/>
      <c r="AW27" s="519"/>
      <c r="AX27" s="520"/>
      <c r="AY27" s="562" t="s">
        <v>176</v>
      </c>
      <c r="AZ27" s="563"/>
      <c r="BA27" s="563"/>
      <c r="BB27" s="563"/>
      <c r="BC27" s="563"/>
      <c r="BD27" s="563"/>
      <c r="BE27" s="563"/>
      <c r="BF27" s="563"/>
      <c r="BG27" s="563"/>
      <c r="BH27" s="563"/>
      <c r="BI27" s="563"/>
      <c r="BJ27" s="563"/>
      <c r="BK27" s="563"/>
      <c r="BL27" s="563"/>
      <c r="BM27" s="564"/>
      <c r="BN27" s="643" t="s">
        <v>125</v>
      </c>
      <c r="BO27" s="644"/>
      <c r="BP27" s="644"/>
      <c r="BQ27" s="644"/>
      <c r="BR27" s="644"/>
      <c r="BS27" s="644"/>
      <c r="BT27" s="644"/>
      <c r="BU27" s="645"/>
      <c r="BV27" s="643" t="s">
        <v>177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178</v>
      </c>
      <c r="F28" s="497"/>
      <c r="G28" s="497"/>
      <c r="H28" s="497"/>
      <c r="I28" s="497"/>
      <c r="J28" s="497"/>
      <c r="K28" s="498"/>
      <c r="L28" s="518">
        <v>1</v>
      </c>
      <c r="M28" s="519"/>
      <c r="N28" s="519"/>
      <c r="O28" s="519"/>
      <c r="P28" s="561"/>
      <c r="Q28" s="518">
        <v>4150</v>
      </c>
      <c r="R28" s="519"/>
      <c r="S28" s="519"/>
      <c r="T28" s="519"/>
      <c r="U28" s="519"/>
      <c r="V28" s="561"/>
      <c r="W28" s="620"/>
      <c r="X28" s="608"/>
      <c r="Y28" s="609"/>
      <c r="Z28" s="517" t="s">
        <v>179</v>
      </c>
      <c r="AA28" s="497"/>
      <c r="AB28" s="497"/>
      <c r="AC28" s="497"/>
      <c r="AD28" s="497"/>
      <c r="AE28" s="497"/>
      <c r="AF28" s="497"/>
      <c r="AG28" s="498"/>
      <c r="AH28" s="518" t="s">
        <v>177</v>
      </c>
      <c r="AI28" s="519"/>
      <c r="AJ28" s="519"/>
      <c r="AK28" s="519"/>
      <c r="AL28" s="561"/>
      <c r="AM28" s="518" t="s">
        <v>125</v>
      </c>
      <c r="AN28" s="519"/>
      <c r="AO28" s="519"/>
      <c r="AP28" s="519"/>
      <c r="AQ28" s="519"/>
      <c r="AR28" s="561"/>
      <c r="AS28" s="518" t="s">
        <v>177</v>
      </c>
      <c r="AT28" s="519"/>
      <c r="AU28" s="519"/>
      <c r="AV28" s="519"/>
      <c r="AW28" s="519"/>
      <c r="AX28" s="520"/>
      <c r="AY28" s="646" t="s">
        <v>180</v>
      </c>
      <c r="AZ28" s="647"/>
      <c r="BA28" s="647"/>
      <c r="BB28" s="648"/>
      <c r="BC28" s="427" t="s">
        <v>47</v>
      </c>
      <c r="BD28" s="428"/>
      <c r="BE28" s="428"/>
      <c r="BF28" s="428"/>
      <c r="BG28" s="428"/>
      <c r="BH28" s="428"/>
      <c r="BI28" s="428"/>
      <c r="BJ28" s="428"/>
      <c r="BK28" s="428"/>
      <c r="BL28" s="428"/>
      <c r="BM28" s="429"/>
      <c r="BN28" s="430">
        <v>1343511</v>
      </c>
      <c r="BO28" s="431"/>
      <c r="BP28" s="431"/>
      <c r="BQ28" s="431"/>
      <c r="BR28" s="431"/>
      <c r="BS28" s="431"/>
      <c r="BT28" s="431"/>
      <c r="BU28" s="432"/>
      <c r="BV28" s="430">
        <v>1713221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181</v>
      </c>
      <c r="F29" s="497"/>
      <c r="G29" s="497"/>
      <c r="H29" s="497"/>
      <c r="I29" s="497"/>
      <c r="J29" s="497"/>
      <c r="K29" s="498"/>
      <c r="L29" s="518">
        <v>16</v>
      </c>
      <c r="M29" s="519"/>
      <c r="N29" s="519"/>
      <c r="O29" s="519"/>
      <c r="P29" s="561"/>
      <c r="Q29" s="518">
        <v>3750</v>
      </c>
      <c r="R29" s="519"/>
      <c r="S29" s="519"/>
      <c r="T29" s="519"/>
      <c r="U29" s="519"/>
      <c r="V29" s="561"/>
      <c r="W29" s="621"/>
      <c r="X29" s="622"/>
      <c r="Y29" s="623"/>
      <c r="Z29" s="517" t="s">
        <v>182</v>
      </c>
      <c r="AA29" s="497"/>
      <c r="AB29" s="497"/>
      <c r="AC29" s="497"/>
      <c r="AD29" s="497"/>
      <c r="AE29" s="497"/>
      <c r="AF29" s="497"/>
      <c r="AG29" s="498"/>
      <c r="AH29" s="518">
        <v>454</v>
      </c>
      <c r="AI29" s="519"/>
      <c r="AJ29" s="519"/>
      <c r="AK29" s="519"/>
      <c r="AL29" s="561"/>
      <c r="AM29" s="518">
        <v>1373987</v>
      </c>
      <c r="AN29" s="519"/>
      <c r="AO29" s="519"/>
      <c r="AP29" s="519"/>
      <c r="AQ29" s="519"/>
      <c r="AR29" s="561"/>
      <c r="AS29" s="518">
        <v>3026</v>
      </c>
      <c r="AT29" s="519"/>
      <c r="AU29" s="519"/>
      <c r="AV29" s="519"/>
      <c r="AW29" s="519"/>
      <c r="AX29" s="520"/>
      <c r="AY29" s="649"/>
      <c r="AZ29" s="650"/>
      <c r="BA29" s="650"/>
      <c r="BB29" s="651"/>
      <c r="BC29" s="501" t="s">
        <v>183</v>
      </c>
      <c r="BD29" s="502"/>
      <c r="BE29" s="502"/>
      <c r="BF29" s="502"/>
      <c r="BG29" s="502"/>
      <c r="BH29" s="502"/>
      <c r="BI29" s="502"/>
      <c r="BJ29" s="502"/>
      <c r="BK29" s="502"/>
      <c r="BL29" s="502"/>
      <c r="BM29" s="503"/>
      <c r="BN29" s="467">
        <v>351413</v>
      </c>
      <c r="BO29" s="468"/>
      <c r="BP29" s="468"/>
      <c r="BQ29" s="468"/>
      <c r="BR29" s="468"/>
      <c r="BS29" s="468"/>
      <c r="BT29" s="468"/>
      <c r="BU29" s="469"/>
      <c r="BV29" s="467">
        <v>350934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184</v>
      </c>
      <c r="X30" s="628"/>
      <c r="Y30" s="628"/>
      <c r="Z30" s="628"/>
      <c r="AA30" s="628"/>
      <c r="AB30" s="628"/>
      <c r="AC30" s="628"/>
      <c r="AD30" s="628"/>
      <c r="AE30" s="628"/>
      <c r="AF30" s="628"/>
      <c r="AG30" s="629"/>
      <c r="AH30" s="586">
        <v>96.8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1707874</v>
      </c>
      <c r="BO30" s="644"/>
      <c r="BP30" s="644"/>
      <c r="BQ30" s="644"/>
      <c r="BR30" s="644"/>
      <c r="BS30" s="644"/>
      <c r="BT30" s="644"/>
      <c r="BU30" s="645"/>
      <c r="BV30" s="643">
        <v>1632588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191</v>
      </c>
      <c r="D33" s="491"/>
      <c r="E33" s="456" t="s">
        <v>192</v>
      </c>
      <c r="F33" s="456"/>
      <c r="G33" s="456"/>
      <c r="H33" s="456"/>
      <c r="I33" s="456"/>
      <c r="J33" s="456"/>
      <c r="K33" s="456"/>
      <c r="L33" s="456"/>
      <c r="M33" s="456"/>
      <c r="N33" s="456"/>
      <c r="O33" s="456"/>
      <c r="P33" s="456"/>
      <c r="Q33" s="456"/>
      <c r="R33" s="456"/>
      <c r="S33" s="456"/>
      <c r="T33" s="216"/>
      <c r="U33" s="491" t="s">
        <v>193</v>
      </c>
      <c r="V33" s="491"/>
      <c r="W33" s="456" t="s">
        <v>194</v>
      </c>
      <c r="X33" s="456"/>
      <c r="Y33" s="456"/>
      <c r="Z33" s="456"/>
      <c r="AA33" s="456"/>
      <c r="AB33" s="456"/>
      <c r="AC33" s="456"/>
      <c r="AD33" s="456"/>
      <c r="AE33" s="456"/>
      <c r="AF33" s="456"/>
      <c r="AG33" s="456"/>
      <c r="AH33" s="456"/>
      <c r="AI33" s="456"/>
      <c r="AJ33" s="456"/>
      <c r="AK33" s="456"/>
      <c r="AL33" s="216"/>
      <c r="AM33" s="491" t="s">
        <v>191</v>
      </c>
      <c r="AN33" s="491"/>
      <c r="AO33" s="456" t="s">
        <v>194</v>
      </c>
      <c r="AP33" s="456"/>
      <c r="AQ33" s="456"/>
      <c r="AR33" s="456"/>
      <c r="AS33" s="456"/>
      <c r="AT33" s="456"/>
      <c r="AU33" s="456"/>
      <c r="AV33" s="456"/>
      <c r="AW33" s="456"/>
      <c r="AX33" s="456"/>
      <c r="AY33" s="456"/>
      <c r="AZ33" s="456"/>
      <c r="BA33" s="456"/>
      <c r="BB33" s="456"/>
      <c r="BC33" s="456"/>
      <c r="BD33" s="217"/>
      <c r="BE33" s="456" t="s">
        <v>195</v>
      </c>
      <c r="BF33" s="456"/>
      <c r="BG33" s="456" t="s">
        <v>196</v>
      </c>
      <c r="BH33" s="456"/>
      <c r="BI33" s="456"/>
      <c r="BJ33" s="456"/>
      <c r="BK33" s="456"/>
      <c r="BL33" s="456"/>
      <c r="BM33" s="456"/>
      <c r="BN33" s="456"/>
      <c r="BO33" s="456"/>
      <c r="BP33" s="456"/>
      <c r="BQ33" s="456"/>
      <c r="BR33" s="456"/>
      <c r="BS33" s="456"/>
      <c r="BT33" s="456"/>
      <c r="BU33" s="456"/>
      <c r="BV33" s="217"/>
      <c r="BW33" s="491" t="s">
        <v>195</v>
      </c>
      <c r="BX33" s="491"/>
      <c r="BY33" s="456" t="s">
        <v>197</v>
      </c>
      <c r="BZ33" s="456"/>
      <c r="CA33" s="456"/>
      <c r="CB33" s="456"/>
      <c r="CC33" s="456"/>
      <c r="CD33" s="456"/>
      <c r="CE33" s="456"/>
      <c r="CF33" s="456"/>
      <c r="CG33" s="456"/>
      <c r="CH33" s="456"/>
      <c r="CI33" s="456"/>
      <c r="CJ33" s="456"/>
      <c r="CK33" s="456"/>
      <c r="CL33" s="456"/>
      <c r="CM33" s="456"/>
      <c r="CN33" s="216"/>
      <c r="CO33" s="491" t="s">
        <v>193</v>
      </c>
      <c r="CP33" s="491"/>
      <c r="CQ33" s="456" t="s">
        <v>198</v>
      </c>
      <c r="CR33" s="456"/>
      <c r="CS33" s="456"/>
      <c r="CT33" s="456"/>
      <c r="CU33" s="456"/>
      <c r="CV33" s="456"/>
      <c r="CW33" s="456"/>
      <c r="CX33" s="456"/>
      <c r="CY33" s="456"/>
      <c r="CZ33" s="456"/>
      <c r="DA33" s="456"/>
      <c r="DB33" s="456"/>
      <c r="DC33" s="456"/>
      <c r="DD33" s="456"/>
      <c r="DE33" s="456"/>
      <c r="DF33" s="216"/>
      <c r="DG33" s="655" t="s">
        <v>199</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赤相農業共済組合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赤穂市文化とみどり財団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墓地公園整備事業特別会計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IF('各会計、関係団体の財政状況及び健全化判断比率'!B33="","",'各会計、関係団体の財政状況及び健全化判断比率'!B33)</f>
        <v>病院事業会計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安室ダム水道用水供給企業団</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赤穂駅周辺整備株式会社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〇</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職員退職手当管理特別会計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f t="shared" si="0"/>
        <v>10</v>
      </c>
      <c r="AN36" s="656"/>
      <c r="AO36" s="657" t="str">
        <f>IF('各会計、関係団体の財政状況及び健全化判断比率'!B34="","",'各会計、関係団体の財政状況及び健全化判断比率'!B34)</f>
        <v>介護老人保健施設事業会計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兵庫県後期高齢者医療広域連合（一般会計）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駐車場事業特別会計</v>
      </c>
      <c r="X37" s="657"/>
      <c r="Y37" s="657"/>
      <c r="Z37" s="657"/>
      <c r="AA37" s="657"/>
      <c r="AB37" s="657"/>
      <c r="AC37" s="657"/>
      <c r="AD37" s="657"/>
      <c r="AE37" s="657"/>
      <c r="AF37" s="657"/>
      <c r="AG37" s="657"/>
      <c r="AH37" s="657"/>
      <c r="AI37" s="657"/>
      <c r="AJ37" s="657"/>
      <c r="AK37" s="657"/>
      <c r="AL37" s="214"/>
      <c r="AM37" s="656">
        <f t="shared" si="0"/>
        <v>11</v>
      </c>
      <c r="AN37" s="656"/>
      <c r="AO37" s="657" t="str">
        <f>IF('各会計、関係団体の財政状況及び健全化判断比率'!B35="","",'各会計、関係団体の財政状況及び健全化判断比率'!B35)</f>
        <v>下水道事業会計</v>
      </c>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兵庫県後期高齢者医療広域連合（特別会計）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ZNetKu3374VY7zI4M+NHh/UbzlXziZUVBab5uEuAwblYI8VnVDkiepsgYjoqRIoUeCFybVfvR4lUzCsSbd4EYQ==" saltValue="loR1ZzBf9BLjz0JE96NB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9" t="s">
        <v>563</v>
      </c>
      <c r="D34" s="1249"/>
      <c r="E34" s="1250"/>
      <c r="F34" s="32">
        <v>5.09</v>
      </c>
      <c r="G34" s="33">
        <v>4.46</v>
      </c>
      <c r="H34" s="33">
        <v>6.56</v>
      </c>
      <c r="I34" s="33">
        <v>7.71</v>
      </c>
      <c r="J34" s="34">
        <v>8.2200000000000006</v>
      </c>
      <c r="K34" s="22"/>
      <c r="L34" s="22"/>
      <c r="M34" s="22"/>
      <c r="N34" s="22"/>
      <c r="O34" s="22"/>
      <c r="P34" s="22"/>
    </row>
    <row r="35" spans="1:16" ht="39" customHeight="1" x14ac:dyDescent="0.15">
      <c r="A35" s="22"/>
      <c r="B35" s="35"/>
      <c r="C35" s="1243" t="s">
        <v>564</v>
      </c>
      <c r="D35" s="1244"/>
      <c r="E35" s="1245"/>
      <c r="F35" s="36" t="s">
        <v>514</v>
      </c>
      <c r="G35" s="37" t="s">
        <v>514</v>
      </c>
      <c r="H35" s="37" t="s">
        <v>514</v>
      </c>
      <c r="I35" s="37">
        <v>0.71</v>
      </c>
      <c r="J35" s="38">
        <v>1.79</v>
      </c>
      <c r="K35" s="22"/>
      <c r="L35" s="22"/>
      <c r="M35" s="22"/>
      <c r="N35" s="22"/>
      <c r="O35" s="22"/>
      <c r="P35" s="22"/>
    </row>
    <row r="36" spans="1:16" ht="39" customHeight="1" x14ac:dyDescent="0.15">
      <c r="A36" s="22"/>
      <c r="B36" s="35"/>
      <c r="C36" s="1243" t="s">
        <v>565</v>
      </c>
      <c r="D36" s="1244"/>
      <c r="E36" s="1245"/>
      <c r="F36" s="36">
        <v>0.23</v>
      </c>
      <c r="G36" s="37">
        <v>0.98</v>
      </c>
      <c r="H36" s="37">
        <v>1.02</v>
      </c>
      <c r="I36" s="37">
        <v>0.93</v>
      </c>
      <c r="J36" s="38">
        <v>0.81</v>
      </c>
      <c r="K36" s="22"/>
      <c r="L36" s="22"/>
      <c r="M36" s="22"/>
      <c r="N36" s="22"/>
      <c r="O36" s="22"/>
      <c r="P36" s="22"/>
    </row>
    <row r="37" spans="1:16" ht="39" customHeight="1" x14ac:dyDescent="0.15">
      <c r="A37" s="22"/>
      <c r="B37" s="35"/>
      <c r="C37" s="1243" t="s">
        <v>566</v>
      </c>
      <c r="D37" s="1244"/>
      <c r="E37" s="1245"/>
      <c r="F37" s="36">
        <v>0.05</v>
      </c>
      <c r="G37" s="37">
        <v>0.6</v>
      </c>
      <c r="H37" s="37">
        <v>2.37</v>
      </c>
      <c r="I37" s="37">
        <v>1.43</v>
      </c>
      <c r="J37" s="38">
        <v>0.73</v>
      </c>
      <c r="K37" s="22"/>
      <c r="L37" s="22"/>
      <c r="M37" s="22"/>
      <c r="N37" s="22"/>
      <c r="O37" s="22"/>
      <c r="P37" s="22"/>
    </row>
    <row r="38" spans="1:16" ht="39" customHeight="1" x14ac:dyDescent="0.15">
      <c r="A38" s="22"/>
      <c r="B38" s="35"/>
      <c r="C38" s="1243" t="s">
        <v>567</v>
      </c>
      <c r="D38" s="1244"/>
      <c r="E38" s="1245"/>
      <c r="F38" s="36">
        <v>3.2</v>
      </c>
      <c r="G38" s="37">
        <v>0.93</v>
      </c>
      <c r="H38" s="37">
        <v>1.1499999999999999</v>
      </c>
      <c r="I38" s="37">
        <v>0.45</v>
      </c>
      <c r="J38" s="38">
        <v>0.71</v>
      </c>
      <c r="K38" s="22"/>
      <c r="L38" s="22"/>
      <c r="M38" s="22"/>
      <c r="N38" s="22"/>
      <c r="O38" s="22"/>
      <c r="P38" s="22"/>
    </row>
    <row r="39" spans="1:16" ht="39" customHeight="1" x14ac:dyDescent="0.15">
      <c r="A39" s="22"/>
      <c r="B39" s="35"/>
      <c r="C39" s="1243" t="s">
        <v>568</v>
      </c>
      <c r="D39" s="1244"/>
      <c r="E39" s="1245"/>
      <c r="F39" s="36">
        <v>0.37</v>
      </c>
      <c r="G39" s="37">
        <v>0.23</v>
      </c>
      <c r="H39" s="37">
        <v>0.42</v>
      </c>
      <c r="I39" s="37">
        <v>0.36</v>
      </c>
      <c r="J39" s="38">
        <v>0.36</v>
      </c>
      <c r="K39" s="22"/>
      <c r="L39" s="22"/>
      <c r="M39" s="22"/>
      <c r="N39" s="22"/>
      <c r="O39" s="22"/>
      <c r="P39" s="22"/>
    </row>
    <row r="40" spans="1:16" ht="39" customHeight="1" x14ac:dyDescent="0.15">
      <c r="A40" s="22"/>
      <c r="B40" s="35"/>
      <c r="C40" s="1243" t="s">
        <v>569</v>
      </c>
      <c r="D40" s="1244"/>
      <c r="E40" s="1245"/>
      <c r="F40" s="36">
        <v>0.11</v>
      </c>
      <c r="G40" s="37">
        <v>0.12</v>
      </c>
      <c r="H40" s="37">
        <v>0.11</v>
      </c>
      <c r="I40" s="37">
        <v>0.11</v>
      </c>
      <c r="J40" s="38">
        <v>0.12</v>
      </c>
      <c r="K40" s="22"/>
      <c r="L40" s="22"/>
      <c r="M40" s="22"/>
      <c r="N40" s="22"/>
      <c r="O40" s="22"/>
      <c r="P40" s="22"/>
    </row>
    <row r="41" spans="1:16" ht="39" customHeight="1" x14ac:dyDescent="0.15">
      <c r="A41" s="22"/>
      <c r="B41" s="35"/>
      <c r="C41" s="1243" t="s">
        <v>570</v>
      </c>
      <c r="D41" s="1244"/>
      <c r="E41" s="1245"/>
      <c r="F41" s="36">
        <v>0</v>
      </c>
      <c r="G41" s="37">
        <v>0</v>
      </c>
      <c r="H41" s="37">
        <v>0</v>
      </c>
      <c r="I41" s="37">
        <v>0</v>
      </c>
      <c r="J41" s="38">
        <v>0</v>
      </c>
      <c r="K41" s="22"/>
      <c r="L41" s="22"/>
      <c r="M41" s="22"/>
      <c r="N41" s="22"/>
      <c r="O41" s="22"/>
      <c r="P41" s="22"/>
    </row>
    <row r="42" spans="1:16" ht="39" customHeight="1" x14ac:dyDescent="0.15">
      <c r="A42" s="22"/>
      <c r="B42" s="39"/>
      <c r="C42" s="1243" t="s">
        <v>571</v>
      </c>
      <c r="D42" s="1244"/>
      <c r="E42" s="1245"/>
      <c r="F42" s="36" t="s">
        <v>514</v>
      </c>
      <c r="G42" s="37" t="s">
        <v>514</v>
      </c>
      <c r="H42" s="37" t="s">
        <v>514</v>
      </c>
      <c r="I42" s="37" t="s">
        <v>514</v>
      </c>
      <c r="J42" s="38" t="s">
        <v>514</v>
      </c>
      <c r="K42" s="22"/>
      <c r="L42" s="22"/>
      <c r="M42" s="22"/>
      <c r="N42" s="22"/>
      <c r="O42" s="22"/>
      <c r="P42" s="22"/>
    </row>
    <row r="43" spans="1:16" ht="39" customHeight="1" thickBot="1" x14ac:dyDescent="0.2">
      <c r="A43" s="22"/>
      <c r="B43" s="40"/>
      <c r="C43" s="1246" t="s">
        <v>572</v>
      </c>
      <c r="D43" s="1247"/>
      <c r="E43" s="1248"/>
      <c r="F43" s="41">
        <v>10.68</v>
      </c>
      <c r="G43" s="42">
        <v>1.32</v>
      </c>
      <c r="H43" s="42">
        <v>13.75</v>
      </c>
      <c r="I43" s="42">
        <v>0.48</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RE7BIIv+4djPoC8JVlV/cn9JmXfw9si+qEiOk74GcbKdgGS9iD4zFlWi5gUrq97UINfY6TOzL7YrAB0jD4/Yg==" saltValue="9BxPtqY7g5k1Twb7vMii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1" t="s">
        <v>10</v>
      </c>
      <c r="C45" s="1252"/>
      <c r="D45" s="58"/>
      <c r="E45" s="1257" t="s">
        <v>11</v>
      </c>
      <c r="F45" s="1257"/>
      <c r="G45" s="1257"/>
      <c r="H45" s="1257"/>
      <c r="I45" s="1257"/>
      <c r="J45" s="1258"/>
      <c r="K45" s="59">
        <v>2530</v>
      </c>
      <c r="L45" s="60">
        <v>2412</v>
      </c>
      <c r="M45" s="60">
        <v>2414</v>
      </c>
      <c r="N45" s="60">
        <v>2519</v>
      </c>
      <c r="O45" s="61">
        <v>2511</v>
      </c>
      <c r="P45" s="48"/>
      <c r="Q45" s="48"/>
      <c r="R45" s="48"/>
      <c r="S45" s="48"/>
      <c r="T45" s="48"/>
      <c r="U45" s="48"/>
    </row>
    <row r="46" spans="1:21" ht="30.75" customHeight="1" x14ac:dyDescent="0.15">
      <c r="A46" s="48"/>
      <c r="B46" s="1253"/>
      <c r="C46" s="1254"/>
      <c r="D46" s="62"/>
      <c r="E46" s="1259" t="s">
        <v>12</v>
      </c>
      <c r="F46" s="1259"/>
      <c r="G46" s="1259"/>
      <c r="H46" s="1259"/>
      <c r="I46" s="1259"/>
      <c r="J46" s="1260"/>
      <c r="K46" s="63" t="s">
        <v>514</v>
      </c>
      <c r="L46" s="64" t="s">
        <v>514</v>
      </c>
      <c r="M46" s="64" t="s">
        <v>514</v>
      </c>
      <c r="N46" s="64" t="s">
        <v>514</v>
      </c>
      <c r="O46" s="65" t="s">
        <v>514</v>
      </c>
      <c r="P46" s="48"/>
      <c r="Q46" s="48"/>
      <c r="R46" s="48"/>
      <c r="S46" s="48"/>
      <c r="T46" s="48"/>
      <c r="U46" s="48"/>
    </row>
    <row r="47" spans="1:21" ht="30.75" customHeight="1" x14ac:dyDescent="0.15">
      <c r="A47" s="48"/>
      <c r="B47" s="1253"/>
      <c r="C47" s="1254"/>
      <c r="D47" s="62"/>
      <c r="E47" s="1259" t="s">
        <v>13</v>
      </c>
      <c r="F47" s="1259"/>
      <c r="G47" s="1259"/>
      <c r="H47" s="1259"/>
      <c r="I47" s="1259"/>
      <c r="J47" s="1260"/>
      <c r="K47" s="63" t="s">
        <v>514</v>
      </c>
      <c r="L47" s="64" t="s">
        <v>514</v>
      </c>
      <c r="M47" s="64" t="s">
        <v>514</v>
      </c>
      <c r="N47" s="64" t="s">
        <v>514</v>
      </c>
      <c r="O47" s="65" t="s">
        <v>514</v>
      </c>
      <c r="P47" s="48"/>
      <c r="Q47" s="48"/>
      <c r="R47" s="48"/>
      <c r="S47" s="48"/>
      <c r="T47" s="48"/>
      <c r="U47" s="48"/>
    </row>
    <row r="48" spans="1:21" ht="30.75" customHeight="1" x14ac:dyDescent="0.15">
      <c r="A48" s="48"/>
      <c r="B48" s="1253"/>
      <c r="C48" s="1254"/>
      <c r="D48" s="62"/>
      <c r="E48" s="1259" t="s">
        <v>14</v>
      </c>
      <c r="F48" s="1259"/>
      <c r="G48" s="1259"/>
      <c r="H48" s="1259"/>
      <c r="I48" s="1259"/>
      <c r="J48" s="1260"/>
      <c r="K48" s="63">
        <v>1321</v>
      </c>
      <c r="L48" s="64">
        <v>1359</v>
      </c>
      <c r="M48" s="64">
        <v>1342</v>
      </c>
      <c r="N48" s="64">
        <v>1415</v>
      </c>
      <c r="O48" s="65">
        <v>1222</v>
      </c>
      <c r="P48" s="48"/>
      <c r="Q48" s="48"/>
      <c r="R48" s="48"/>
      <c r="S48" s="48"/>
      <c r="T48" s="48"/>
      <c r="U48" s="48"/>
    </row>
    <row r="49" spans="1:21" ht="30.75" customHeight="1" x14ac:dyDescent="0.15">
      <c r="A49" s="48"/>
      <c r="B49" s="1253"/>
      <c r="C49" s="1254"/>
      <c r="D49" s="62"/>
      <c r="E49" s="1259" t="s">
        <v>15</v>
      </c>
      <c r="F49" s="1259"/>
      <c r="G49" s="1259"/>
      <c r="H49" s="1259"/>
      <c r="I49" s="1259"/>
      <c r="J49" s="1260"/>
      <c r="K49" s="63">
        <v>27</v>
      </c>
      <c r="L49" s="64">
        <v>27</v>
      </c>
      <c r="M49" s="64">
        <v>26</v>
      </c>
      <c r="N49" s="64">
        <v>23</v>
      </c>
      <c r="O49" s="65">
        <v>21</v>
      </c>
      <c r="P49" s="48"/>
      <c r="Q49" s="48"/>
      <c r="R49" s="48"/>
      <c r="S49" s="48"/>
      <c r="T49" s="48"/>
      <c r="U49" s="48"/>
    </row>
    <row r="50" spans="1:21" ht="30.75" customHeight="1" x14ac:dyDescent="0.15">
      <c r="A50" s="48"/>
      <c r="B50" s="1253"/>
      <c r="C50" s="1254"/>
      <c r="D50" s="62"/>
      <c r="E50" s="1259" t="s">
        <v>16</v>
      </c>
      <c r="F50" s="1259"/>
      <c r="G50" s="1259"/>
      <c r="H50" s="1259"/>
      <c r="I50" s="1259"/>
      <c r="J50" s="1260"/>
      <c r="K50" s="63">
        <v>1</v>
      </c>
      <c r="L50" s="64">
        <v>1</v>
      </c>
      <c r="M50" s="64">
        <v>1</v>
      </c>
      <c r="N50" s="64">
        <v>1</v>
      </c>
      <c r="O50" s="65">
        <v>1</v>
      </c>
      <c r="P50" s="48"/>
      <c r="Q50" s="48"/>
      <c r="R50" s="48"/>
      <c r="S50" s="48"/>
      <c r="T50" s="48"/>
      <c r="U50" s="48"/>
    </row>
    <row r="51" spans="1:21" ht="30.75" customHeight="1" x14ac:dyDescent="0.15">
      <c r="A51" s="48"/>
      <c r="B51" s="1255"/>
      <c r="C51" s="1256"/>
      <c r="D51" s="66"/>
      <c r="E51" s="1259" t="s">
        <v>17</v>
      </c>
      <c r="F51" s="1259"/>
      <c r="G51" s="1259"/>
      <c r="H51" s="1259"/>
      <c r="I51" s="1259"/>
      <c r="J51" s="1260"/>
      <c r="K51" s="63" t="s">
        <v>514</v>
      </c>
      <c r="L51" s="64" t="s">
        <v>514</v>
      </c>
      <c r="M51" s="64" t="s">
        <v>514</v>
      </c>
      <c r="N51" s="64" t="s">
        <v>514</v>
      </c>
      <c r="O51" s="65" t="s">
        <v>514</v>
      </c>
      <c r="P51" s="48"/>
      <c r="Q51" s="48"/>
      <c r="R51" s="48"/>
      <c r="S51" s="48"/>
      <c r="T51" s="48"/>
      <c r="U51" s="48"/>
    </row>
    <row r="52" spans="1:21" ht="30.75" customHeight="1" x14ac:dyDescent="0.15">
      <c r="A52" s="48"/>
      <c r="B52" s="1261" t="s">
        <v>18</v>
      </c>
      <c r="C52" s="1262"/>
      <c r="D52" s="66"/>
      <c r="E52" s="1259" t="s">
        <v>19</v>
      </c>
      <c r="F52" s="1259"/>
      <c r="G52" s="1259"/>
      <c r="H52" s="1259"/>
      <c r="I52" s="1259"/>
      <c r="J52" s="1260"/>
      <c r="K52" s="63">
        <v>2898</v>
      </c>
      <c r="L52" s="64">
        <v>2884</v>
      </c>
      <c r="M52" s="64">
        <v>2791</v>
      </c>
      <c r="N52" s="64">
        <v>2771</v>
      </c>
      <c r="O52" s="65">
        <v>2748</v>
      </c>
      <c r="P52" s="48"/>
      <c r="Q52" s="48"/>
      <c r="R52" s="48"/>
      <c r="S52" s="48"/>
      <c r="T52" s="48"/>
      <c r="U52" s="48"/>
    </row>
    <row r="53" spans="1:21" ht="30.75" customHeight="1" thickBot="1" x14ac:dyDescent="0.2">
      <c r="A53" s="48"/>
      <c r="B53" s="1263" t="s">
        <v>20</v>
      </c>
      <c r="C53" s="1264"/>
      <c r="D53" s="67"/>
      <c r="E53" s="1265" t="s">
        <v>21</v>
      </c>
      <c r="F53" s="1265"/>
      <c r="G53" s="1265"/>
      <c r="H53" s="1265"/>
      <c r="I53" s="1265"/>
      <c r="J53" s="1266"/>
      <c r="K53" s="68">
        <v>981</v>
      </c>
      <c r="L53" s="69">
        <v>915</v>
      </c>
      <c r="M53" s="69">
        <v>992</v>
      </c>
      <c r="N53" s="69">
        <v>1187</v>
      </c>
      <c r="O53" s="70">
        <v>1007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7" t="s">
        <v>24</v>
      </c>
      <c r="C57" s="1268"/>
      <c r="D57" s="1271" t="s">
        <v>25</v>
      </c>
      <c r="E57" s="1272"/>
      <c r="F57" s="1272"/>
      <c r="G57" s="1272"/>
      <c r="H57" s="1272"/>
      <c r="I57" s="1272"/>
      <c r="J57" s="1273"/>
      <c r="K57" s="83" t="s">
        <v>589</v>
      </c>
      <c r="L57" s="84" t="s">
        <v>589</v>
      </c>
      <c r="M57" s="84" t="s">
        <v>589</v>
      </c>
      <c r="N57" s="84" t="s">
        <v>589</v>
      </c>
      <c r="O57" s="85" t="s">
        <v>589</v>
      </c>
    </row>
    <row r="58" spans="1:21" ht="31.5" customHeight="1" thickBot="1" x14ac:dyDescent="0.2">
      <c r="B58" s="1269"/>
      <c r="C58" s="1270"/>
      <c r="D58" s="1274" t="s">
        <v>26</v>
      </c>
      <c r="E58" s="1275"/>
      <c r="F58" s="1275"/>
      <c r="G58" s="1275"/>
      <c r="H58" s="1275"/>
      <c r="I58" s="1275"/>
      <c r="J58" s="1276"/>
      <c r="K58" s="86" t="s">
        <v>589</v>
      </c>
      <c r="L58" s="87" t="s">
        <v>589</v>
      </c>
      <c r="M58" s="87" t="s">
        <v>589</v>
      </c>
      <c r="N58" s="87" t="s">
        <v>589</v>
      </c>
      <c r="O58" s="88" t="s">
        <v>589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NpKj+wNc/dbJ3h6Q566Xr1lXpohF4hprvydX/d+SJ4MC5KfW9quP0YSN7i3mMwvN++RLfiaPmhRaGHSvR4WVQ==" saltValue="cY5l2Vr2w4miFNYng3K0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77" t="s">
        <v>29</v>
      </c>
      <c r="C41" s="1278"/>
      <c r="D41" s="102"/>
      <c r="E41" s="1283" t="s">
        <v>30</v>
      </c>
      <c r="F41" s="1283"/>
      <c r="G41" s="1283"/>
      <c r="H41" s="1284"/>
      <c r="I41" s="103">
        <v>30065</v>
      </c>
      <c r="J41" s="104">
        <v>30274</v>
      </c>
      <c r="K41" s="104">
        <v>30433</v>
      </c>
      <c r="L41" s="104">
        <v>30183</v>
      </c>
      <c r="M41" s="105">
        <v>30396</v>
      </c>
    </row>
    <row r="42" spans="2:13" ht="27.75" customHeight="1" x14ac:dyDescent="0.15">
      <c r="B42" s="1279"/>
      <c r="C42" s="1280"/>
      <c r="D42" s="106"/>
      <c r="E42" s="1285" t="s">
        <v>31</v>
      </c>
      <c r="F42" s="1285"/>
      <c r="G42" s="1285"/>
      <c r="H42" s="1286"/>
      <c r="I42" s="107">
        <v>3</v>
      </c>
      <c r="J42" s="108">
        <v>1</v>
      </c>
      <c r="K42" s="108">
        <v>2</v>
      </c>
      <c r="L42" s="108">
        <v>5</v>
      </c>
      <c r="M42" s="109">
        <v>4</v>
      </c>
    </row>
    <row r="43" spans="2:13" ht="27.75" customHeight="1" x14ac:dyDescent="0.15">
      <c r="B43" s="1279"/>
      <c r="C43" s="1280"/>
      <c r="D43" s="106"/>
      <c r="E43" s="1285" t="s">
        <v>32</v>
      </c>
      <c r="F43" s="1285"/>
      <c r="G43" s="1285"/>
      <c r="H43" s="1286"/>
      <c r="I43" s="107">
        <v>17735</v>
      </c>
      <c r="J43" s="108">
        <v>17351</v>
      </c>
      <c r="K43" s="108">
        <v>18315</v>
      </c>
      <c r="L43" s="108">
        <v>17434</v>
      </c>
      <c r="M43" s="109">
        <v>16213</v>
      </c>
    </row>
    <row r="44" spans="2:13" ht="27.75" customHeight="1" x14ac:dyDescent="0.15">
      <c r="B44" s="1279"/>
      <c r="C44" s="1280"/>
      <c r="D44" s="106"/>
      <c r="E44" s="1285" t="s">
        <v>33</v>
      </c>
      <c r="F44" s="1285"/>
      <c r="G44" s="1285"/>
      <c r="H44" s="1286"/>
      <c r="I44" s="107">
        <v>204</v>
      </c>
      <c r="J44" s="108">
        <v>175</v>
      </c>
      <c r="K44" s="108">
        <v>147</v>
      </c>
      <c r="L44" s="108">
        <v>123</v>
      </c>
      <c r="M44" s="109">
        <v>102</v>
      </c>
    </row>
    <row r="45" spans="2:13" ht="27.75" customHeight="1" x14ac:dyDescent="0.15">
      <c r="B45" s="1279"/>
      <c r="C45" s="1280"/>
      <c r="D45" s="106"/>
      <c r="E45" s="1285" t="s">
        <v>34</v>
      </c>
      <c r="F45" s="1285"/>
      <c r="G45" s="1285"/>
      <c r="H45" s="1286"/>
      <c r="I45" s="107">
        <v>3177</v>
      </c>
      <c r="J45" s="108">
        <v>3175</v>
      </c>
      <c r="K45" s="108">
        <v>3179</v>
      </c>
      <c r="L45" s="108">
        <v>2982</v>
      </c>
      <c r="M45" s="109">
        <v>2933</v>
      </c>
    </row>
    <row r="46" spans="2:13" ht="27.75" customHeight="1" x14ac:dyDescent="0.15">
      <c r="B46" s="1279"/>
      <c r="C46" s="1280"/>
      <c r="D46" s="110"/>
      <c r="E46" s="1285" t="s">
        <v>35</v>
      </c>
      <c r="F46" s="1285"/>
      <c r="G46" s="1285"/>
      <c r="H46" s="1286"/>
      <c r="I46" s="107" t="s">
        <v>514</v>
      </c>
      <c r="J46" s="108" t="s">
        <v>514</v>
      </c>
      <c r="K46" s="108" t="s">
        <v>514</v>
      </c>
      <c r="L46" s="108" t="s">
        <v>514</v>
      </c>
      <c r="M46" s="109" t="s">
        <v>514</v>
      </c>
    </row>
    <row r="47" spans="2:13" ht="27.75" customHeight="1" x14ac:dyDescent="0.15">
      <c r="B47" s="1279"/>
      <c r="C47" s="1280"/>
      <c r="D47" s="111"/>
      <c r="E47" s="1287" t="s">
        <v>36</v>
      </c>
      <c r="F47" s="1288"/>
      <c r="G47" s="1288"/>
      <c r="H47" s="1289"/>
      <c r="I47" s="107" t="s">
        <v>514</v>
      </c>
      <c r="J47" s="108" t="s">
        <v>514</v>
      </c>
      <c r="K47" s="108" t="s">
        <v>514</v>
      </c>
      <c r="L47" s="108" t="s">
        <v>514</v>
      </c>
      <c r="M47" s="109" t="s">
        <v>514</v>
      </c>
    </row>
    <row r="48" spans="2:13" ht="27.75" customHeight="1" x14ac:dyDescent="0.15">
      <c r="B48" s="1279"/>
      <c r="C48" s="1280"/>
      <c r="D48" s="106"/>
      <c r="E48" s="1285" t="s">
        <v>37</v>
      </c>
      <c r="F48" s="1285"/>
      <c r="G48" s="1285"/>
      <c r="H48" s="1286"/>
      <c r="I48" s="107" t="s">
        <v>514</v>
      </c>
      <c r="J48" s="108" t="s">
        <v>514</v>
      </c>
      <c r="K48" s="108" t="s">
        <v>514</v>
      </c>
      <c r="L48" s="108" t="s">
        <v>514</v>
      </c>
      <c r="M48" s="109" t="s">
        <v>514</v>
      </c>
    </row>
    <row r="49" spans="2:13" ht="27.75" customHeight="1" x14ac:dyDescent="0.15">
      <c r="B49" s="1281"/>
      <c r="C49" s="1282"/>
      <c r="D49" s="106"/>
      <c r="E49" s="1285" t="s">
        <v>38</v>
      </c>
      <c r="F49" s="1285"/>
      <c r="G49" s="1285"/>
      <c r="H49" s="1286"/>
      <c r="I49" s="107" t="s">
        <v>514</v>
      </c>
      <c r="J49" s="108" t="s">
        <v>514</v>
      </c>
      <c r="K49" s="108" t="s">
        <v>514</v>
      </c>
      <c r="L49" s="108" t="s">
        <v>514</v>
      </c>
      <c r="M49" s="109" t="s">
        <v>514</v>
      </c>
    </row>
    <row r="50" spans="2:13" ht="27.75" customHeight="1" x14ac:dyDescent="0.15">
      <c r="B50" s="1290" t="s">
        <v>39</v>
      </c>
      <c r="C50" s="1291"/>
      <c r="D50" s="112"/>
      <c r="E50" s="1285" t="s">
        <v>40</v>
      </c>
      <c r="F50" s="1285"/>
      <c r="G50" s="1285"/>
      <c r="H50" s="1286"/>
      <c r="I50" s="107">
        <v>4261</v>
      </c>
      <c r="J50" s="108">
        <v>4447</v>
      </c>
      <c r="K50" s="108">
        <v>4635</v>
      </c>
      <c r="L50" s="108">
        <v>4072</v>
      </c>
      <c r="M50" s="109">
        <v>3481</v>
      </c>
    </row>
    <row r="51" spans="2:13" ht="27.75" customHeight="1" x14ac:dyDescent="0.15">
      <c r="B51" s="1279"/>
      <c r="C51" s="1280"/>
      <c r="D51" s="106"/>
      <c r="E51" s="1285" t="s">
        <v>41</v>
      </c>
      <c r="F51" s="1285"/>
      <c r="G51" s="1285"/>
      <c r="H51" s="1286"/>
      <c r="I51" s="107">
        <v>6674</v>
      </c>
      <c r="J51" s="108">
        <v>6735</v>
      </c>
      <c r="K51" s="108">
        <v>7050</v>
      </c>
      <c r="L51" s="108">
        <v>7409</v>
      </c>
      <c r="M51" s="109">
        <v>7505</v>
      </c>
    </row>
    <row r="52" spans="2:13" ht="27.75" customHeight="1" x14ac:dyDescent="0.15">
      <c r="B52" s="1281"/>
      <c r="C52" s="1282"/>
      <c r="D52" s="106"/>
      <c r="E52" s="1285" t="s">
        <v>42</v>
      </c>
      <c r="F52" s="1285"/>
      <c r="G52" s="1285"/>
      <c r="H52" s="1286"/>
      <c r="I52" s="107">
        <v>26185</v>
      </c>
      <c r="J52" s="108">
        <v>26591</v>
      </c>
      <c r="K52" s="108">
        <v>26442</v>
      </c>
      <c r="L52" s="108">
        <v>26196</v>
      </c>
      <c r="M52" s="109">
        <v>25507</v>
      </c>
    </row>
    <row r="53" spans="2:13" ht="27.75" customHeight="1" thickBot="1" x14ac:dyDescent="0.2">
      <c r="B53" s="1292" t="s">
        <v>43</v>
      </c>
      <c r="C53" s="1293"/>
      <c r="D53" s="113"/>
      <c r="E53" s="1294" t="s">
        <v>44</v>
      </c>
      <c r="F53" s="1294"/>
      <c r="G53" s="1294"/>
      <c r="H53" s="1295"/>
      <c r="I53" s="114">
        <v>14064</v>
      </c>
      <c r="J53" s="115">
        <v>13202</v>
      </c>
      <c r="K53" s="115">
        <v>13949</v>
      </c>
      <c r="L53" s="115">
        <v>13050</v>
      </c>
      <c r="M53" s="116">
        <v>13155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1zFco3STXt0MB0zlsg5jeEAaFqwe/+tIeLAMqpE5C6oA4ZLmCubzF7BY4TZtooF85bXM4NABU4s/rk+aHVIgQ==" saltValue="gT6PlhIHtHPaCIVWn6uR6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4" t="s">
        <v>47</v>
      </c>
      <c r="D55" s="1304"/>
      <c r="E55" s="1305"/>
      <c r="F55" s="128">
        <v>2403</v>
      </c>
      <c r="G55" s="128">
        <v>1713</v>
      </c>
      <c r="H55" s="129">
        <v>1344</v>
      </c>
    </row>
    <row r="56" spans="2:8" ht="52.5" customHeight="1" x14ac:dyDescent="0.15">
      <c r="B56" s="130"/>
      <c r="C56" s="1306" t="s">
        <v>48</v>
      </c>
      <c r="D56" s="1306"/>
      <c r="E56" s="1307"/>
      <c r="F56" s="131">
        <v>350</v>
      </c>
      <c r="G56" s="131">
        <v>351</v>
      </c>
      <c r="H56" s="132">
        <v>351</v>
      </c>
    </row>
    <row r="57" spans="2:8" ht="53.25" customHeight="1" x14ac:dyDescent="0.15">
      <c r="B57" s="130"/>
      <c r="C57" s="1308" t="s">
        <v>49</v>
      </c>
      <c r="D57" s="1308"/>
      <c r="E57" s="1309"/>
      <c r="F57" s="133">
        <v>1668</v>
      </c>
      <c r="G57" s="133">
        <v>1633</v>
      </c>
      <c r="H57" s="134">
        <v>1708</v>
      </c>
    </row>
    <row r="58" spans="2:8" ht="45.75" customHeight="1" x14ac:dyDescent="0.15">
      <c r="B58" s="135"/>
      <c r="C58" s="1296" t="s">
        <v>590</v>
      </c>
      <c r="D58" s="1297"/>
      <c r="E58" s="1298"/>
      <c r="F58" s="136">
        <v>519</v>
      </c>
      <c r="G58" s="136">
        <v>520</v>
      </c>
      <c r="H58" s="137">
        <v>521</v>
      </c>
    </row>
    <row r="59" spans="2:8" ht="45.75" customHeight="1" x14ac:dyDescent="0.15">
      <c r="B59" s="135"/>
      <c r="C59" s="1296" t="s">
        <v>591</v>
      </c>
      <c r="D59" s="1297"/>
      <c r="E59" s="1298"/>
      <c r="F59" s="136">
        <v>316</v>
      </c>
      <c r="G59" s="136">
        <v>295</v>
      </c>
      <c r="H59" s="137">
        <v>287</v>
      </c>
    </row>
    <row r="60" spans="2:8" ht="45.75" customHeight="1" x14ac:dyDescent="0.15">
      <c r="B60" s="135"/>
      <c r="C60" s="1296" t="s">
        <v>592</v>
      </c>
      <c r="D60" s="1297"/>
      <c r="E60" s="1298"/>
      <c r="F60" s="136">
        <v>238</v>
      </c>
      <c r="G60" s="136">
        <v>238</v>
      </c>
      <c r="H60" s="137">
        <v>238</v>
      </c>
    </row>
    <row r="61" spans="2:8" ht="45.75" customHeight="1" x14ac:dyDescent="0.15">
      <c r="B61" s="135"/>
      <c r="C61" s="1296" t="s">
        <v>593</v>
      </c>
      <c r="D61" s="1297"/>
      <c r="E61" s="1298"/>
      <c r="F61" s="136">
        <v>76</v>
      </c>
      <c r="G61" s="136">
        <v>80</v>
      </c>
      <c r="H61" s="137">
        <v>140</v>
      </c>
    </row>
    <row r="62" spans="2:8" ht="45.75" customHeight="1" thickBot="1" x14ac:dyDescent="0.2">
      <c r="B62" s="138"/>
      <c r="C62" s="1299" t="s">
        <v>594</v>
      </c>
      <c r="D62" s="1300"/>
      <c r="E62" s="1301"/>
      <c r="F62" s="139">
        <v>136</v>
      </c>
      <c r="G62" s="139">
        <v>135</v>
      </c>
      <c r="H62" s="140">
        <v>133</v>
      </c>
    </row>
    <row r="63" spans="2:8" ht="52.5" customHeight="1" thickBot="1" x14ac:dyDescent="0.2">
      <c r="B63" s="141"/>
      <c r="C63" s="1302" t="s">
        <v>50</v>
      </c>
      <c r="D63" s="1302"/>
      <c r="E63" s="1303"/>
      <c r="F63" s="142">
        <v>4421</v>
      </c>
      <c r="G63" s="142">
        <v>3697</v>
      </c>
      <c r="H63" s="143">
        <v>3403</v>
      </c>
    </row>
    <row r="64" spans="2:8" ht="15" customHeight="1" x14ac:dyDescent="0.15"/>
  </sheetData>
  <sheetProtection algorithmName="SHA-512" hashValue="7X2rV73uns9VaZ0chzOrfHtUNnvpjHU+4v6GAx2UAp0okK3K2cf2XJp/6EH5bxUDcUEDD1hh8E93NNCAcl9PIQ==" saltValue="yklzzaIeBqx9Vne34wIb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55" zoomScaleNormal="5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8" t="s">
        <v>598</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5"/>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5"/>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5"/>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5"/>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599</v>
      </c>
    </row>
    <row r="50" spans="1:109" x14ac:dyDescent="0.15">
      <c r="B50" s="395"/>
      <c r="G50" s="1310"/>
      <c r="H50" s="1310"/>
      <c r="I50" s="1310"/>
      <c r="J50" s="1310"/>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6" t="s">
        <v>555</v>
      </c>
      <c r="BQ50" s="1316"/>
      <c r="BR50" s="1316"/>
      <c r="BS50" s="1316"/>
      <c r="BT50" s="1316"/>
      <c r="BU50" s="1316"/>
      <c r="BV50" s="1316"/>
      <c r="BW50" s="1316"/>
      <c r="BX50" s="1316" t="s">
        <v>556</v>
      </c>
      <c r="BY50" s="1316"/>
      <c r="BZ50" s="1316"/>
      <c r="CA50" s="1316"/>
      <c r="CB50" s="1316"/>
      <c r="CC50" s="1316"/>
      <c r="CD50" s="1316"/>
      <c r="CE50" s="1316"/>
      <c r="CF50" s="1316" t="s">
        <v>557</v>
      </c>
      <c r="CG50" s="1316"/>
      <c r="CH50" s="1316"/>
      <c r="CI50" s="1316"/>
      <c r="CJ50" s="1316"/>
      <c r="CK50" s="1316"/>
      <c r="CL50" s="1316"/>
      <c r="CM50" s="1316"/>
      <c r="CN50" s="1316" t="s">
        <v>558</v>
      </c>
      <c r="CO50" s="1316"/>
      <c r="CP50" s="1316"/>
      <c r="CQ50" s="1316"/>
      <c r="CR50" s="1316"/>
      <c r="CS50" s="1316"/>
      <c r="CT50" s="1316"/>
      <c r="CU50" s="1316"/>
      <c r="CV50" s="1316" t="s">
        <v>559</v>
      </c>
      <c r="CW50" s="1316"/>
      <c r="CX50" s="1316"/>
      <c r="CY50" s="1316"/>
      <c r="CZ50" s="1316"/>
      <c r="DA50" s="1316"/>
      <c r="DB50" s="1316"/>
      <c r="DC50" s="1316"/>
    </row>
    <row r="51" spans="1:109" ht="13.5" customHeight="1" x14ac:dyDescent="0.15">
      <c r="B51" s="395"/>
      <c r="G51" s="1327"/>
      <c r="H51" s="1327"/>
      <c r="I51" s="1332"/>
      <c r="J51" s="1332"/>
      <c r="K51" s="1317"/>
      <c r="L51" s="1317"/>
      <c r="M51" s="1317"/>
      <c r="N51" s="1317"/>
      <c r="AM51" s="404"/>
      <c r="AN51" s="1315" t="s">
        <v>600</v>
      </c>
      <c r="AO51" s="1315"/>
      <c r="AP51" s="1315"/>
      <c r="AQ51" s="1315"/>
      <c r="AR51" s="1315"/>
      <c r="AS51" s="1315"/>
      <c r="AT51" s="1315"/>
      <c r="AU51" s="1315"/>
      <c r="AV51" s="1315"/>
      <c r="AW51" s="1315"/>
      <c r="AX51" s="1315"/>
      <c r="AY51" s="1315"/>
      <c r="AZ51" s="1315"/>
      <c r="BA51" s="1315"/>
      <c r="BB51" s="1315" t="s">
        <v>601</v>
      </c>
      <c r="BC51" s="1315"/>
      <c r="BD51" s="1315"/>
      <c r="BE51" s="1315"/>
      <c r="BF51" s="1315"/>
      <c r="BG51" s="1315"/>
      <c r="BH51" s="1315"/>
      <c r="BI51" s="1315"/>
      <c r="BJ51" s="1315"/>
      <c r="BK51" s="1315"/>
      <c r="BL51" s="1315"/>
      <c r="BM51" s="1315"/>
      <c r="BN51" s="1315"/>
      <c r="BO51" s="1315"/>
      <c r="BP51" s="1331"/>
      <c r="BQ51" s="1312"/>
      <c r="BR51" s="1312"/>
      <c r="BS51" s="1312"/>
      <c r="BT51" s="1312"/>
      <c r="BU51" s="1312"/>
      <c r="BV51" s="1312"/>
      <c r="BW51" s="1312"/>
      <c r="BX51" s="1312">
        <v>129.9</v>
      </c>
      <c r="BY51" s="1312"/>
      <c r="BZ51" s="1312"/>
      <c r="CA51" s="1312"/>
      <c r="CB51" s="1312"/>
      <c r="CC51" s="1312"/>
      <c r="CD51" s="1312"/>
      <c r="CE51" s="1312"/>
      <c r="CF51" s="1312">
        <v>136.4</v>
      </c>
      <c r="CG51" s="1312"/>
      <c r="CH51" s="1312"/>
      <c r="CI51" s="1312"/>
      <c r="CJ51" s="1312"/>
      <c r="CK51" s="1312"/>
      <c r="CL51" s="1312"/>
      <c r="CM51" s="1312"/>
      <c r="CN51" s="1312">
        <v>128.30000000000001</v>
      </c>
      <c r="CO51" s="1312"/>
      <c r="CP51" s="1312"/>
      <c r="CQ51" s="1312"/>
      <c r="CR51" s="1312"/>
      <c r="CS51" s="1312"/>
      <c r="CT51" s="1312"/>
      <c r="CU51" s="1312"/>
      <c r="CV51" s="1312">
        <v>129.4</v>
      </c>
      <c r="CW51" s="1312"/>
      <c r="CX51" s="1312"/>
      <c r="CY51" s="1312"/>
      <c r="CZ51" s="1312"/>
      <c r="DA51" s="1312"/>
      <c r="DB51" s="1312"/>
      <c r="DC51" s="1312"/>
    </row>
    <row r="52" spans="1:109" x14ac:dyDescent="0.15">
      <c r="B52" s="395"/>
      <c r="G52" s="1327"/>
      <c r="H52" s="1327"/>
      <c r="I52" s="1332"/>
      <c r="J52" s="1332"/>
      <c r="K52" s="1317"/>
      <c r="L52" s="1317"/>
      <c r="M52" s="1317"/>
      <c r="N52" s="1317"/>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3"/>
      <c r="B53" s="395"/>
      <c r="G53" s="1327"/>
      <c r="H53" s="1327"/>
      <c r="I53" s="1310"/>
      <c r="J53" s="1310"/>
      <c r="K53" s="1317"/>
      <c r="L53" s="1317"/>
      <c r="M53" s="1317"/>
      <c r="N53" s="1317"/>
      <c r="AM53" s="404"/>
      <c r="AN53" s="1315"/>
      <c r="AO53" s="1315"/>
      <c r="AP53" s="1315"/>
      <c r="AQ53" s="1315"/>
      <c r="AR53" s="1315"/>
      <c r="AS53" s="1315"/>
      <c r="AT53" s="1315"/>
      <c r="AU53" s="1315"/>
      <c r="AV53" s="1315"/>
      <c r="AW53" s="1315"/>
      <c r="AX53" s="1315"/>
      <c r="AY53" s="1315"/>
      <c r="AZ53" s="1315"/>
      <c r="BA53" s="1315"/>
      <c r="BB53" s="1315" t="s">
        <v>602</v>
      </c>
      <c r="BC53" s="1315"/>
      <c r="BD53" s="1315"/>
      <c r="BE53" s="1315"/>
      <c r="BF53" s="1315"/>
      <c r="BG53" s="1315"/>
      <c r="BH53" s="1315"/>
      <c r="BI53" s="1315"/>
      <c r="BJ53" s="1315"/>
      <c r="BK53" s="1315"/>
      <c r="BL53" s="1315"/>
      <c r="BM53" s="1315"/>
      <c r="BN53" s="1315"/>
      <c r="BO53" s="1315"/>
      <c r="BP53" s="1331"/>
      <c r="BQ53" s="1312"/>
      <c r="BR53" s="1312"/>
      <c r="BS53" s="1312"/>
      <c r="BT53" s="1312"/>
      <c r="BU53" s="1312"/>
      <c r="BV53" s="1312"/>
      <c r="BW53" s="1312"/>
      <c r="BX53" s="1312">
        <v>79.099999999999994</v>
      </c>
      <c r="BY53" s="1312"/>
      <c r="BZ53" s="1312"/>
      <c r="CA53" s="1312"/>
      <c r="CB53" s="1312"/>
      <c r="CC53" s="1312"/>
      <c r="CD53" s="1312"/>
      <c r="CE53" s="1312"/>
      <c r="CF53" s="1312">
        <v>77.3</v>
      </c>
      <c r="CG53" s="1312"/>
      <c r="CH53" s="1312"/>
      <c r="CI53" s="1312"/>
      <c r="CJ53" s="1312"/>
      <c r="CK53" s="1312"/>
      <c r="CL53" s="1312"/>
      <c r="CM53" s="1312"/>
      <c r="CN53" s="1312">
        <v>79.599999999999994</v>
      </c>
      <c r="CO53" s="1312"/>
      <c r="CP53" s="1312"/>
      <c r="CQ53" s="1312"/>
      <c r="CR53" s="1312"/>
      <c r="CS53" s="1312"/>
      <c r="CT53" s="1312"/>
      <c r="CU53" s="1312"/>
      <c r="CV53" s="1312">
        <v>79.900000000000006</v>
      </c>
      <c r="CW53" s="1312"/>
      <c r="CX53" s="1312"/>
      <c r="CY53" s="1312"/>
      <c r="CZ53" s="1312"/>
      <c r="DA53" s="1312"/>
      <c r="DB53" s="1312"/>
      <c r="DC53" s="1312"/>
    </row>
    <row r="54" spans="1:109" x14ac:dyDescent="0.15">
      <c r="A54" s="403"/>
      <c r="B54" s="395"/>
      <c r="G54" s="1327"/>
      <c r="H54" s="1327"/>
      <c r="I54" s="1310"/>
      <c r="J54" s="1310"/>
      <c r="K54" s="1317"/>
      <c r="L54" s="1317"/>
      <c r="M54" s="1317"/>
      <c r="N54" s="1317"/>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3"/>
      <c r="B55" s="395"/>
      <c r="G55" s="1310"/>
      <c r="H55" s="1310"/>
      <c r="I55" s="1310"/>
      <c r="J55" s="1310"/>
      <c r="K55" s="1317"/>
      <c r="L55" s="1317"/>
      <c r="M55" s="1317"/>
      <c r="N55" s="1317"/>
      <c r="AN55" s="1316" t="s">
        <v>603</v>
      </c>
      <c r="AO55" s="1316"/>
      <c r="AP55" s="1316"/>
      <c r="AQ55" s="1316"/>
      <c r="AR55" s="1316"/>
      <c r="AS55" s="1316"/>
      <c r="AT55" s="1316"/>
      <c r="AU55" s="1316"/>
      <c r="AV55" s="1316"/>
      <c r="AW55" s="1316"/>
      <c r="AX55" s="1316"/>
      <c r="AY55" s="1316"/>
      <c r="AZ55" s="1316"/>
      <c r="BA55" s="1316"/>
      <c r="BB55" s="1315" t="s">
        <v>601</v>
      </c>
      <c r="BC55" s="1315"/>
      <c r="BD55" s="1315"/>
      <c r="BE55" s="1315"/>
      <c r="BF55" s="1315"/>
      <c r="BG55" s="1315"/>
      <c r="BH55" s="1315"/>
      <c r="BI55" s="1315"/>
      <c r="BJ55" s="1315"/>
      <c r="BK55" s="1315"/>
      <c r="BL55" s="1315"/>
      <c r="BM55" s="1315"/>
      <c r="BN55" s="1315"/>
      <c r="BO55" s="1315"/>
      <c r="BP55" s="1331"/>
      <c r="BQ55" s="1312"/>
      <c r="BR55" s="1312"/>
      <c r="BS55" s="1312"/>
      <c r="BT55" s="1312"/>
      <c r="BU55" s="1312"/>
      <c r="BV55" s="1312"/>
      <c r="BW55" s="1312"/>
      <c r="BX55" s="1312">
        <v>52.3</v>
      </c>
      <c r="BY55" s="1312"/>
      <c r="BZ55" s="1312"/>
      <c r="CA55" s="1312"/>
      <c r="CB55" s="1312"/>
      <c r="CC55" s="1312"/>
      <c r="CD55" s="1312"/>
      <c r="CE55" s="1312"/>
      <c r="CF55" s="1312">
        <v>55.4</v>
      </c>
      <c r="CG55" s="1312"/>
      <c r="CH55" s="1312"/>
      <c r="CI55" s="1312"/>
      <c r="CJ55" s="1312"/>
      <c r="CK55" s="1312"/>
      <c r="CL55" s="1312"/>
      <c r="CM55" s="1312"/>
      <c r="CN55" s="1312">
        <v>52.7</v>
      </c>
      <c r="CO55" s="1312"/>
      <c r="CP55" s="1312"/>
      <c r="CQ55" s="1312"/>
      <c r="CR55" s="1312"/>
      <c r="CS55" s="1312"/>
      <c r="CT55" s="1312"/>
      <c r="CU55" s="1312"/>
      <c r="CV55" s="1312">
        <v>49.7</v>
      </c>
      <c r="CW55" s="1312"/>
      <c r="CX55" s="1312"/>
      <c r="CY55" s="1312"/>
      <c r="CZ55" s="1312"/>
      <c r="DA55" s="1312"/>
      <c r="DB55" s="1312"/>
      <c r="DC55" s="1312"/>
    </row>
    <row r="56" spans="1:109" x14ac:dyDescent="0.15">
      <c r="A56" s="403"/>
      <c r="B56" s="395"/>
      <c r="G56" s="1310"/>
      <c r="H56" s="1310"/>
      <c r="I56" s="1310"/>
      <c r="J56" s="1310"/>
      <c r="K56" s="1317"/>
      <c r="L56" s="1317"/>
      <c r="M56" s="1317"/>
      <c r="N56" s="1317"/>
      <c r="AN56" s="1316"/>
      <c r="AO56" s="1316"/>
      <c r="AP56" s="1316"/>
      <c r="AQ56" s="1316"/>
      <c r="AR56" s="1316"/>
      <c r="AS56" s="1316"/>
      <c r="AT56" s="1316"/>
      <c r="AU56" s="1316"/>
      <c r="AV56" s="1316"/>
      <c r="AW56" s="1316"/>
      <c r="AX56" s="1316"/>
      <c r="AY56" s="1316"/>
      <c r="AZ56" s="1316"/>
      <c r="BA56" s="1316"/>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3" customFormat="1" x14ac:dyDescent="0.15">
      <c r="B57" s="407"/>
      <c r="G57" s="1310"/>
      <c r="H57" s="1310"/>
      <c r="I57" s="1313"/>
      <c r="J57" s="1313"/>
      <c r="K57" s="1317"/>
      <c r="L57" s="1317"/>
      <c r="M57" s="1317"/>
      <c r="N57" s="1317"/>
      <c r="AM57" s="388"/>
      <c r="AN57" s="1316"/>
      <c r="AO57" s="1316"/>
      <c r="AP57" s="1316"/>
      <c r="AQ57" s="1316"/>
      <c r="AR57" s="1316"/>
      <c r="AS57" s="1316"/>
      <c r="AT57" s="1316"/>
      <c r="AU57" s="1316"/>
      <c r="AV57" s="1316"/>
      <c r="AW57" s="1316"/>
      <c r="AX57" s="1316"/>
      <c r="AY57" s="1316"/>
      <c r="AZ57" s="1316"/>
      <c r="BA57" s="1316"/>
      <c r="BB57" s="1315" t="s">
        <v>602</v>
      </c>
      <c r="BC57" s="1315"/>
      <c r="BD57" s="1315"/>
      <c r="BE57" s="1315"/>
      <c r="BF57" s="1315"/>
      <c r="BG57" s="1315"/>
      <c r="BH57" s="1315"/>
      <c r="BI57" s="1315"/>
      <c r="BJ57" s="1315"/>
      <c r="BK57" s="1315"/>
      <c r="BL57" s="1315"/>
      <c r="BM57" s="1315"/>
      <c r="BN57" s="1315"/>
      <c r="BO57" s="1315"/>
      <c r="BP57" s="1331"/>
      <c r="BQ57" s="1312"/>
      <c r="BR57" s="1312"/>
      <c r="BS57" s="1312"/>
      <c r="BT57" s="1312"/>
      <c r="BU57" s="1312"/>
      <c r="BV57" s="1312"/>
      <c r="BW57" s="1312"/>
      <c r="BX57" s="1312">
        <v>57.1</v>
      </c>
      <c r="BY57" s="1312"/>
      <c r="BZ57" s="1312"/>
      <c r="CA57" s="1312"/>
      <c r="CB57" s="1312"/>
      <c r="CC57" s="1312"/>
      <c r="CD57" s="1312"/>
      <c r="CE57" s="1312"/>
      <c r="CF57" s="1312">
        <v>58.7</v>
      </c>
      <c r="CG57" s="1312"/>
      <c r="CH57" s="1312"/>
      <c r="CI57" s="1312"/>
      <c r="CJ57" s="1312"/>
      <c r="CK57" s="1312"/>
      <c r="CL57" s="1312"/>
      <c r="CM57" s="1312"/>
      <c r="CN57" s="1312">
        <v>59.9</v>
      </c>
      <c r="CO57" s="1312"/>
      <c r="CP57" s="1312"/>
      <c r="CQ57" s="1312"/>
      <c r="CR57" s="1312"/>
      <c r="CS57" s="1312"/>
      <c r="CT57" s="1312"/>
      <c r="CU57" s="1312"/>
      <c r="CV57" s="1312">
        <v>60.6</v>
      </c>
      <c r="CW57" s="1312"/>
      <c r="CX57" s="1312"/>
      <c r="CY57" s="1312"/>
      <c r="CZ57" s="1312"/>
      <c r="DA57" s="1312"/>
      <c r="DB57" s="1312"/>
      <c r="DC57" s="1312"/>
      <c r="DD57" s="408"/>
      <c r="DE57" s="407"/>
    </row>
    <row r="58" spans="1:109" s="403" customFormat="1" x14ac:dyDescent="0.15">
      <c r="A58" s="388"/>
      <c r="B58" s="407"/>
      <c r="G58" s="1310"/>
      <c r="H58" s="1310"/>
      <c r="I58" s="1313"/>
      <c r="J58" s="1313"/>
      <c r="K58" s="1317"/>
      <c r="L58" s="1317"/>
      <c r="M58" s="1317"/>
      <c r="N58" s="1317"/>
      <c r="AM58" s="388"/>
      <c r="AN58" s="1316"/>
      <c r="AO58" s="1316"/>
      <c r="AP58" s="1316"/>
      <c r="AQ58" s="1316"/>
      <c r="AR58" s="1316"/>
      <c r="AS58" s="1316"/>
      <c r="AT58" s="1316"/>
      <c r="AU58" s="1316"/>
      <c r="AV58" s="1316"/>
      <c r="AW58" s="1316"/>
      <c r="AX58" s="1316"/>
      <c r="AY58" s="1316"/>
      <c r="AZ58" s="1316"/>
      <c r="BA58" s="1316"/>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604</v>
      </c>
    </row>
    <row r="64" spans="1:109" x14ac:dyDescent="0.15">
      <c r="B64" s="395"/>
      <c r="G64" s="402"/>
      <c r="I64" s="415"/>
      <c r="J64" s="415"/>
      <c r="K64" s="415"/>
      <c r="L64" s="415"/>
      <c r="M64" s="415"/>
      <c r="N64" s="416"/>
      <c r="AM64" s="402"/>
      <c r="AN64" s="402" t="s">
        <v>597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8" t="s">
        <v>605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5"/>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5"/>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5"/>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5"/>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599</v>
      </c>
    </row>
    <row r="72" spans="2:107" x14ac:dyDescent="0.15">
      <c r="B72" s="395"/>
      <c r="G72" s="1310"/>
      <c r="H72" s="1310"/>
      <c r="I72" s="1310"/>
      <c r="J72" s="1310"/>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6" t="s">
        <v>555</v>
      </c>
      <c r="BQ72" s="1316"/>
      <c r="BR72" s="1316"/>
      <c r="BS72" s="1316"/>
      <c r="BT72" s="1316"/>
      <c r="BU72" s="1316"/>
      <c r="BV72" s="1316"/>
      <c r="BW72" s="1316"/>
      <c r="BX72" s="1316" t="s">
        <v>556</v>
      </c>
      <c r="BY72" s="1316"/>
      <c r="BZ72" s="1316"/>
      <c r="CA72" s="1316"/>
      <c r="CB72" s="1316"/>
      <c r="CC72" s="1316"/>
      <c r="CD72" s="1316"/>
      <c r="CE72" s="1316"/>
      <c r="CF72" s="1316" t="s">
        <v>557</v>
      </c>
      <c r="CG72" s="1316"/>
      <c r="CH72" s="1316"/>
      <c r="CI72" s="1316"/>
      <c r="CJ72" s="1316"/>
      <c r="CK72" s="1316"/>
      <c r="CL72" s="1316"/>
      <c r="CM72" s="1316"/>
      <c r="CN72" s="1316" t="s">
        <v>558</v>
      </c>
      <c r="CO72" s="1316"/>
      <c r="CP72" s="1316"/>
      <c r="CQ72" s="1316"/>
      <c r="CR72" s="1316"/>
      <c r="CS72" s="1316"/>
      <c r="CT72" s="1316"/>
      <c r="CU72" s="1316"/>
      <c r="CV72" s="1316" t="s">
        <v>559</v>
      </c>
      <c r="CW72" s="1316"/>
      <c r="CX72" s="1316"/>
      <c r="CY72" s="1316"/>
      <c r="CZ72" s="1316"/>
      <c r="DA72" s="1316"/>
      <c r="DB72" s="1316"/>
      <c r="DC72" s="1316"/>
    </row>
    <row r="73" spans="2:107" x14ac:dyDescent="0.15">
      <c r="B73" s="395"/>
      <c r="G73" s="1327"/>
      <c r="H73" s="1327"/>
      <c r="I73" s="1327"/>
      <c r="J73" s="1327"/>
      <c r="K73" s="1311"/>
      <c r="L73" s="1311"/>
      <c r="M73" s="1311"/>
      <c r="N73" s="1311"/>
      <c r="AM73" s="404"/>
      <c r="AN73" s="1315" t="s">
        <v>600</v>
      </c>
      <c r="AO73" s="1315"/>
      <c r="AP73" s="1315"/>
      <c r="AQ73" s="1315"/>
      <c r="AR73" s="1315"/>
      <c r="AS73" s="1315"/>
      <c r="AT73" s="1315"/>
      <c r="AU73" s="1315"/>
      <c r="AV73" s="1315"/>
      <c r="AW73" s="1315"/>
      <c r="AX73" s="1315"/>
      <c r="AY73" s="1315"/>
      <c r="AZ73" s="1315"/>
      <c r="BA73" s="1315"/>
      <c r="BB73" s="1315" t="s">
        <v>601</v>
      </c>
      <c r="BC73" s="1315"/>
      <c r="BD73" s="1315"/>
      <c r="BE73" s="1315"/>
      <c r="BF73" s="1315"/>
      <c r="BG73" s="1315"/>
      <c r="BH73" s="1315"/>
      <c r="BI73" s="1315"/>
      <c r="BJ73" s="1315"/>
      <c r="BK73" s="1315"/>
      <c r="BL73" s="1315"/>
      <c r="BM73" s="1315"/>
      <c r="BN73" s="1315"/>
      <c r="BO73" s="1315"/>
      <c r="BP73" s="1312">
        <v>138.4</v>
      </c>
      <c r="BQ73" s="1312"/>
      <c r="BR73" s="1312"/>
      <c r="BS73" s="1312"/>
      <c r="BT73" s="1312"/>
      <c r="BU73" s="1312"/>
      <c r="BV73" s="1312"/>
      <c r="BW73" s="1312"/>
      <c r="BX73" s="1312">
        <v>129.9</v>
      </c>
      <c r="BY73" s="1312"/>
      <c r="BZ73" s="1312"/>
      <c r="CA73" s="1312"/>
      <c r="CB73" s="1312"/>
      <c r="CC73" s="1312"/>
      <c r="CD73" s="1312"/>
      <c r="CE73" s="1312"/>
      <c r="CF73" s="1312">
        <v>136.4</v>
      </c>
      <c r="CG73" s="1312"/>
      <c r="CH73" s="1312"/>
      <c r="CI73" s="1312"/>
      <c r="CJ73" s="1312"/>
      <c r="CK73" s="1312"/>
      <c r="CL73" s="1312"/>
      <c r="CM73" s="1312"/>
      <c r="CN73" s="1312">
        <v>128.30000000000001</v>
      </c>
      <c r="CO73" s="1312"/>
      <c r="CP73" s="1312"/>
      <c r="CQ73" s="1312"/>
      <c r="CR73" s="1312"/>
      <c r="CS73" s="1312"/>
      <c r="CT73" s="1312"/>
      <c r="CU73" s="1312"/>
      <c r="CV73" s="1312">
        <v>129.4</v>
      </c>
      <c r="CW73" s="1312"/>
      <c r="CX73" s="1312"/>
      <c r="CY73" s="1312"/>
      <c r="CZ73" s="1312"/>
      <c r="DA73" s="1312"/>
      <c r="DB73" s="1312"/>
      <c r="DC73" s="1312"/>
    </row>
    <row r="74" spans="2:107" x14ac:dyDescent="0.15">
      <c r="B74" s="395"/>
      <c r="G74" s="1327"/>
      <c r="H74" s="1327"/>
      <c r="I74" s="1327"/>
      <c r="J74" s="1327"/>
      <c r="K74" s="1311"/>
      <c r="L74" s="1311"/>
      <c r="M74" s="1311"/>
      <c r="N74" s="1311"/>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5"/>
      <c r="G75" s="1327"/>
      <c r="H75" s="1327"/>
      <c r="I75" s="1310"/>
      <c r="J75" s="1310"/>
      <c r="K75" s="1317"/>
      <c r="L75" s="1317"/>
      <c r="M75" s="1317"/>
      <c r="N75" s="1317"/>
      <c r="AM75" s="404"/>
      <c r="AN75" s="1315"/>
      <c r="AO75" s="1315"/>
      <c r="AP75" s="1315"/>
      <c r="AQ75" s="1315"/>
      <c r="AR75" s="1315"/>
      <c r="AS75" s="1315"/>
      <c r="AT75" s="1315"/>
      <c r="AU75" s="1315"/>
      <c r="AV75" s="1315"/>
      <c r="AW75" s="1315"/>
      <c r="AX75" s="1315"/>
      <c r="AY75" s="1315"/>
      <c r="AZ75" s="1315"/>
      <c r="BA75" s="1315"/>
      <c r="BB75" s="1315" t="s">
        <v>606</v>
      </c>
      <c r="BC75" s="1315"/>
      <c r="BD75" s="1315"/>
      <c r="BE75" s="1315"/>
      <c r="BF75" s="1315"/>
      <c r="BG75" s="1315"/>
      <c r="BH75" s="1315"/>
      <c r="BI75" s="1315"/>
      <c r="BJ75" s="1315"/>
      <c r="BK75" s="1315"/>
      <c r="BL75" s="1315"/>
      <c r="BM75" s="1315"/>
      <c r="BN75" s="1315"/>
      <c r="BO75" s="1315"/>
      <c r="BP75" s="1312">
        <v>9.6999999999999993</v>
      </c>
      <c r="BQ75" s="1312"/>
      <c r="BR75" s="1312"/>
      <c r="BS75" s="1312"/>
      <c r="BT75" s="1312"/>
      <c r="BU75" s="1312"/>
      <c r="BV75" s="1312"/>
      <c r="BW75" s="1312"/>
      <c r="BX75" s="1312">
        <v>9.4</v>
      </c>
      <c r="BY75" s="1312"/>
      <c r="BZ75" s="1312"/>
      <c r="CA75" s="1312"/>
      <c r="CB75" s="1312"/>
      <c r="CC75" s="1312"/>
      <c r="CD75" s="1312"/>
      <c r="CE75" s="1312"/>
      <c r="CF75" s="1312">
        <v>9.4</v>
      </c>
      <c r="CG75" s="1312"/>
      <c r="CH75" s="1312"/>
      <c r="CI75" s="1312"/>
      <c r="CJ75" s="1312"/>
      <c r="CK75" s="1312"/>
      <c r="CL75" s="1312"/>
      <c r="CM75" s="1312"/>
      <c r="CN75" s="1312">
        <v>10.1</v>
      </c>
      <c r="CO75" s="1312"/>
      <c r="CP75" s="1312"/>
      <c r="CQ75" s="1312"/>
      <c r="CR75" s="1312"/>
      <c r="CS75" s="1312"/>
      <c r="CT75" s="1312"/>
      <c r="CU75" s="1312"/>
      <c r="CV75" s="1312">
        <v>10.4</v>
      </c>
      <c r="CW75" s="1312"/>
      <c r="CX75" s="1312"/>
      <c r="CY75" s="1312"/>
      <c r="CZ75" s="1312"/>
      <c r="DA75" s="1312"/>
      <c r="DB75" s="1312"/>
      <c r="DC75" s="1312"/>
    </row>
    <row r="76" spans="2:107" x14ac:dyDescent="0.15">
      <c r="B76" s="395"/>
      <c r="G76" s="1327"/>
      <c r="H76" s="1327"/>
      <c r="I76" s="1310"/>
      <c r="J76" s="1310"/>
      <c r="K76" s="1317"/>
      <c r="L76" s="1317"/>
      <c r="M76" s="1317"/>
      <c r="N76" s="1317"/>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5"/>
      <c r="G77" s="1310"/>
      <c r="H77" s="1310"/>
      <c r="I77" s="1310"/>
      <c r="J77" s="1310"/>
      <c r="K77" s="1311"/>
      <c r="L77" s="1311"/>
      <c r="M77" s="1311"/>
      <c r="N77" s="1311"/>
      <c r="AN77" s="1316" t="s">
        <v>603</v>
      </c>
      <c r="AO77" s="1316"/>
      <c r="AP77" s="1316"/>
      <c r="AQ77" s="1316"/>
      <c r="AR77" s="1316"/>
      <c r="AS77" s="1316"/>
      <c r="AT77" s="1316"/>
      <c r="AU77" s="1316"/>
      <c r="AV77" s="1316"/>
      <c r="AW77" s="1316"/>
      <c r="AX77" s="1316"/>
      <c r="AY77" s="1316"/>
      <c r="AZ77" s="1316"/>
      <c r="BA77" s="1316"/>
      <c r="BB77" s="1315" t="s">
        <v>601</v>
      </c>
      <c r="BC77" s="1315"/>
      <c r="BD77" s="1315"/>
      <c r="BE77" s="1315"/>
      <c r="BF77" s="1315"/>
      <c r="BG77" s="1315"/>
      <c r="BH77" s="1315"/>
      <c r="BI77" s="1315"/>
      <c r="BJ77" s="1315"/>
      <c r="BK77" s="1315"/>
      <c r="BL77" s="1315"/>
      <c r="BM77" s="1315"/>
      <c r="BN77" s="1315"/>
      <c r="BO77" s="1315"/>
      <c r="BP77" s="1312">
        <v>56.8</v>
      </c>
      <c r="BQ77" s="1312"/>
      <c r="BR77" s="1312"/>
      <c r="BS77" s="1312"/>
      <c r="BT77" s="1312"/>
      <c r="BU77" s="1312"/>
      <c r="BV77" s="1312"/>
      <c r="BW77" s="1312"/>
      <c r="BX77" s="1312">
        <v>52.3</v>
      </c>
      <c r="BY77" s="1312"/>
      <c r="BZ77" s="1312"/>
      <c r="CA77" s="1312"/>
      <c r="CB77" s="1312"/>
      <c r="CC77" s="1312"/>
      <c r="CD77" s="1312"/>
      <c r="CE77" s="1312"/>
      <c r="CF77" s="1312">
        <v>55.4</v>
      </c>
      <c r="CG77" s="1312"/>
      <c r="CH77" s="1312"/>
      <c r="CI77" s="1312"/>
      <c r="CJ77" s="1312"/>
      <c r="CK77" s="1312"/>
      <c r="CL77" s="1312"/>
      <c r="CM77" s="1312"/>
      <c r="CN77" s="1312">
        <v>52.7</v>
      </c>
      <c r="CO77" s="1312"/>
      <c r="CP77" s="1312"/>
      <c r="CQ77" s="1312"/>
      <c r="CR77" s="1312"/>
      <c r="CS77" s="1312"/>
      <c r="CT77" s="1312"/>
      <c r="CU77" s="1312"/>
      <c r="CV77" s="1312">
        <v>49.7</v>
      </c>
      <c r="CW77" s="1312"/>
      <c r="CX77" s="1312"/>
      <c r="CY77" s="1312"/>
      <c r="CZ77" s="1312"/>
      <c r="DA77" s="1312"/>
      <c r="DB77" s="1312"/>
      <c r="DC77" s="1312"/>
    </row>
    <row r="78" spans="2:107" x14ac:dyDescent="0.15">
      <c r="B78" s="395"/>
      <c r="G78" s="1310"/>
      <c r="H78" s="1310"/>
      <c r="I78" s="1310"/>
      <c r="J78" s="1310"/>
      <c r="K78" s="1311"/>
      <c r="L78" s="1311"/>
      <c r="M78" s="1311"/>
      <c r="N78" s="1311"/>
      <c r="AN78" s="1316"/>
      <c r="AO78" s="1316"/>
      <c r="AP78" s="1316"/>
      <c r="AQ78" s="1316"/>
      <c r="AR78" s="1316"/>
      <c r="AS78" s="1316"/>
      <c r="AT78" s="1316"/>
      <c r="AU78" s="1316"/>
      <c r="AV78" s="1316"/>
      <c r="AW78" s="1316"/>
      <c r="AX78" s="1316"/>
      <c r="AY78" s="1316"/>
      <c r="AZ78" s="1316"/>
      <c r="BA78" s="1316"/>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5"/>
      <c r="G79" s="1310"/>
      <c r="H79" s="1310"/>
      <c r="I79" s="1313"/>
      <c r="J79" s="1313"/>
      <c r="K79" s="1314"/>
      <c r="L79" s="1314"/>
      <c r="M79" s="1314"/>
      <c r="N79" s="1314"/>
      <c r="AN79" s="1316"/>
      <c r="AO79" s="1316"/>
      <c r="AP79" s="1316"/>
      <c r="AQ79" s="1316"/>
      <c r="AR79" s="1316"/>
      <c r="AS79" s="1316"/>
      <c r="AT79" s="1316"/>
      <c r="AU79" s="1316"/>
      <c r="AV79" s="1316"/>
      <c r="AW79" s="1316"/>
      <c r="AX79" s="1316"/>
      <c r="AY79" s="1316"/>
      <c r="AZ79" s="1316"/>
      <c r="BA79" s="1316"/>
      <c r="BB79" s="1315" t="s">
        <v>606</v>
      </c>
      <c r="BC79" s="1315"/>
      <c r="BD79" s="1315"/>
      <c r="BE79" s="1315"/>
      <c r="BF79" s="1315"/>
      <c r="BG79" s="1315"/>
      <c r="BH79" s="1315"/>
      <c r="BI79" s="1315"/>
      <c r="BJ79" s="1315"/>
      <c r="BK79" s="1315"/>
      <c r="BL79" s="1315"/>
      <c r="BM79" s="1315"/>
      <c r="BN79" s="1315"/>
      <c r="BO79" s="1315"/>
      <c r="BP79" s="1312">
        <v>10.199999999999999</v>
      </c>
      <c r="BQ79" s="1312"/>
      <c r="BR79" s="1312"/>
      <c r="BS79" s="1312"/>
      <c r="BT79" s="1312"/>
      <c r="BU79" s="1312"/>
      <c r="BV79" s="1312"/>
      <c r="BW79" s="1312"/>
      <c r="BX79" s="1312">
        <v>10</v>
      </c>
      <c r="BY79" s="1312"/>
      <c r="BZ79" s="1312"/>
      <c r="CA79" s="1312"/>
      <c r="CB79" s="1312"/>
      <c r="CC79" s="1312"/>
      <c r="CD79" s="1312"/>
      <c r="CE79" s="1312"/>
      <c r="CF79" s="1312">
        <v>9.6999999999999993</v>
      </c>
      <c r="CG79" s="1312"/>
      <c r="CH79" s="1312"/>
      <c r="CI79" s="1312"/>
      <c r="CJ79" s="1312"/>
      <c r="CK79" s="1312"/>
      <c r="CL79" s="1312"/>
      <c r="CM79" s="1312"/>
      <c r="CN79" s="1312">
        <v>9.5</v>
      </c>
      <c r="CO79" s="1312"/>
      <c r="CP79" s="1312"/>
      <c r="CQ79" s="1312"/>
      <c r="CR79" s="1312"/>
      <c r="CS79" s="1312"/>
      <c r="CT79" s="1312"/>
      <c r="CU79" s="1312"/>
      <c r="CV79" s="1312">
        <v>9.1999999999999993</v>
      </c>
      <c r="CW79" s="1312"/>
      <c r="CX79" s="1312"/>
      <c r="CY79" s="1312"/>
      <c r="CZ79" s="1312"/>
      <c r="DA79" s="1312"/>
      <c r="DB79" s="1312"/>
      <c r="DC79" s="1312"/>
    </row>
    <row r="80" spans="2:107" x14ac:dyDescent="0.15">
      <c r="B80" s="395"/>
      <c r="G80" s="1310"/>
      <c r="H80" s="1310"/>
      <c r="I80" s="1313"/>
      <c r="J80" s="1313"/>
      <c r="K80" s="1314"/>
      <c r="L80" s="1314"/>
      <c r="M80" s="1314"/>
      <c r="N80" s="1314"/>
      <c r="AN80" s="1316"/>
      <c r="AO80" s="1316"/>
      <c r="AP80" s="1316"/>
      <c r="AQ80" s="1316"/>
      <c r="AR80" s="1316"/>
      <c r="AS80" s="1316"/>
      <c r="AT80" s="1316"/>
      <c r="AU80" s="1316"/>
      <c r="AV80" s="1316"/>
      <c r="AW80" s="1316"/>
      <c r="AX80" s="1316"/>
      <c r="AY80" s="1316"/>
      <c r="AZ80" s="1316"/>
      <c r="BA80" s="1316"/>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t4v15mFcp+OENVkaQ8QY9wHdoLhiNsXNOmj291+S6+VGNtcicuc6TatfVuFPiB5JAVWGgM0/N8Q5MUReJc8Qg==" saltValue="3vHmguMXWBn8VcPO/qE0x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j1XjZcn2ZqQPvjkn6RwKVTTptBJ8T9i1D1o51M5FNLewqc8mBEthEVMPASJi3KThhMsjOEZvURUJI0edR8sF1w==" saltValue="OTfT1yY1UvIakIroli/Zw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XcnS0w4Udc5mjDdCn/6gbWKAtciU81bZ9z7ScP3SCOMskPypn7TNnZu/PAeLrX+9c7APasWJoCVm/kRRvuRW+w==" saltValue="BPNIjDGZHSBCsyKHigA41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552</v>
      </c>
      <c r="G2" s="157"/>
      <c r="H2" s="158"/>
    </row>
    <row r="3" spans="1:8" x14ac:dyDescent="0.15">
      <c r="A3" s="154" t="s">
        <v>545</v>
      </c>
      <c r="B3" s="159"/>
      <c r="C3" s="160"/>
      <c r="D3" s="161">
        <v>114882</v>
      </c>
      <c r="E3" s="162"/>
      <c r="F3" s="163">
        <v>81768</v>
      </c>
      <c r="G3" s="164"/>
      <c r="H3" s="165"/>
    </row>
    <row r="4" spans="1:8" x14ac:dyDescent="0.15">
      <c r="A4" s="166"/>
      <c r="B4" s="167"/>
      <c r="C4" s="168"/>
      <c r="D4" s="169">
        <v>33980</v>
      </c>
      <c r="E4" s="170"/>
      <c r="F4" s="171">
        <v>37917</v>
      </c>
      <c r="G4" s="172"/>
      <c r="H4" s="173"/>
    </row>
    <row r="5" spans="1:8" x14ac:dyDescent="0.15">
      <c r="A5" s="154" t="s">
        <v>547</v>
      </c>
      <c r="B5" s="159"/>
      <c r="C5" s="160"/>
      <c r="D5" s="161">
        <v>69694</v>
      </c>
      <c r="E5" s="162"/>
      <c r="F5" s="163">
        <v>65876</v>
      </c>
      <c r="G5" s="164"/>
      <c r="H5" s="165"/>
    </row>
    <row r="6" spans="1:8" x14ac:dyDescent="0.15">
      <c r="A6" s="166"/>
      <c r="B6" s="167"/>
      <c r="C6" s="168"/>
      <c r="D6" s="169">
        <v>34146</v>
      </c>
      <c r="E6" s="170"/>
      <c r="F6" s="171">
        <v>36484</v>
      </c>
      <c r="G6" s="172"/>
      <c r="H6" s="173"/>
    </row>
    <row r="7" spans="1:8" x14ac:dyDescent="0.15">
      <c r="A7" s="154" t="s">
        <v>548</v>
      </c>
      <c r="B7" s="159"/>
      <c r="C7" s="160"/>
      <c r="D7" s="161">
        <v>63767</v>
      </c>
      <c r="E7" s="162"/>
      <c r="F7" s="163">
        <v>68468</v>
      </c>
      <c r="G7" s="164"/>
      <c r="H7" s="165"/>
    </row>
    <row r="8" spans="1:8" x14ac:dyDescent="0.15">
      <c r="A8" s="166"/>
      <c r="B8" s="167"/>
      <c r="C8" s="168"/>
      <c r="D8" s="169">
        <v>26054</v>
      </c>
      <c r="E8" s="170"/>
      <c r="F8" s="171">
        <v>34140</v>
      </c>
      <c r="G8" s="172"/>
      <c r="H8" s="173"/>
    </row>
    <row r="9" spans="1:8" x14ac:dyDescent="0.15">
      <c r="A9" s="154" t="s">
        <v>549</v>
      </c>
      <c r="B9" s="159"/>
      <c r="C9" s="160"/>
      <c r="D9" s="161">
        <v>60577</v>
      </c>
      <c r="E9" s="162"/>
      <c r="F9" s="163">
        <v>69729</v>
      </c>
      <c r="G9" s="164"/>
      <c r="H9" s="165"/>
    </row>
    <row r="10" spans="1:8" x14ac:dyDescent="0.15">
      <c r="A10" s="166"/>
      <c r="B10" s="167"/>
      <c r="C10" s="168"/>
      <c r="D10" s="169">
        <v>33331</v>
      </c>
      <c r="E10" s="170"/>
      <c r="F10" s="171">
        <v>38908</v>
      </c>
      <c r="G10" s="172"/>
      <c r="H10" s="173"/>
    </row>
    <row r="11" spans="1:8" x14ac:dyDescent="0.15">
      <c r="A11" s="154" t="s">
        <v>550</v>
      </c>
      <c r="B11" s="159"/>
      <c r="C11" s="160"/>
      <c r="D11" s="161">
        <v>60222</v>
      </c>
      <c r="E11" s="162"/>
      <c r="F11" s="163">
        <v>74581</v>
      </c>
      <c r="G11" s="164"/>
      <c r="H11" s="165"/>
    </row>
    <row r="12" spans="1:8" x14ac:dyDescent="0.15">
      <c r="A12" s="166"/>
      <c r="B12" s="167"/>
      <c r="C12" s="174"/>
      <c r="D12" s="169">
        <v>31339</v>
      </c>
      <c r="E12" s="170"/>
      <c r="F12" s="171">
        <v>41563</v>
      </c>
      <c r="G12" s="172"/>
      <c r="H12" s="173"/>
    </row>
    <row r="13" spans="1:8" x14ac:dyDescent="0.15">
      <c r="A13" s="154"/>
      <c r="B13" s="159"/>
      <c r="C13" s="175"/>
      <c r="D13" s="176">
        <v>73828</v>
      </c>
      <c r="E13" s="177"/>
      <c r="F13" s="178">
        <v>72084</v>
      </c>
      <c r="G13" s="179"/>
      <c r="H13" s="165"/>
    </row>
    <row r="14" spans="1:8" x14ac:dyDescent="0.15">
      <c r="A14" s="166"/>
      <c r="B14" s="167"/>
      <c r="C14" s="168"/>
      <c r="D14" s="169">
        <v>31770</v>
      </c>
      <c r="E14" s="170"/>
      <c r="F14" s="171">
        <v>37802</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3.21</v>
      </c>
      <c r="C19" s="180">
        <f>ROUND(VALUE(SUBSTITUTE(実質収支比率等に係る経年分析!G$48,"▲","-")),2)</f>
        <v>0.94</v>
      </c>
      <c r="D19" s="180">
        <f>ROUND(VALUE(SUBSTITUTE(実質収支比率等に係る経年分析!H$48,"▲","-")),2)</f>
        <v>1.1599999999999999</v>
      </c>
      <c r="E19" s="180">
        <f>ROUND(VALUE(SUBSTITUTE(実質収支比率等に係る経年分析!I$48,"▲","-")),2)</f>
        <v>0.45</v>
      </c>
      <c r="F19" s="180">
        <f>ROUND(VALUE(SUBSTITUTE(実質収支比率等に係る経年分析!J$48,"▲","-")),2)</f>
        <v>0.72</v>
      </c>
    </row>
    <row r="20" spans="1:11" x14ac:dyDescent="0.15">
      <c r="A20" s="180" t="s">
        <v>54</v>
      </c>
      <c r="B20" s="180">
        <f>ROUND(VALUE(SUBSTITUTE(実質収支比率等に係る経年分析!F$47,"▲","-")),2)</f>
        <v>17.88</v>
      </c>
      <c r="C20" s="180">
        <f>ROUND(VALUE(SUBSTITUTE(実質収支比率等に係る経年分析!G$47,"▲","-")),2)</f>
        <v>18.940000000000001</v>
      </c>
      <c r="D20" s="180">
        <f>ROUND(VALUE(SUBSTITUTE(実質収支比率等に係る経年分析!H$47,"▲","-")),2)</f>
        <v>19.46</v>
      </c>
      <c r="E20" s="180">
        <f>ROUND(VALUE(SUBSTITUTE(実質収支比率等に係る経年分析!I$47,"▲","-")),2)</f>
        <v>13.91</v>
      </c>
      <c r="F20" s="180">
        <f>ROUND(VALUE(SUBSTITUTE(実質収支比率等に係る経年分析!J$47,"▲","-")),2)</f>
        <v>10.93</v>
      </c>
    </row>
    <row r="21" spans="1:11" x14ac:dyDescent="0.15">
      <c r="A21" s="180" t="s">
        <v>55</v>
      </c>
      <c r="B21" s="180">
        <f>IF(ISNUMBER(VALUE(SUBSTITUTE(実質収支比率等に係る経年分析!F$49,"▲","-"))),ROUND(VALUE(SUBSTITUTE(実質収支比率等に係る経年分析!F$49,"▲","-")),2),NA())</f>
        <v>1.79</v>
      </c>
      <c r="C21" s="180">
        <f>IF(ISNUMBER(VALUE(SUBSTITUTE(実質収支比率等に係る経年分析!G$49,"▲","-"))),ROUND(VALUE(SUBSTITUTE(実質収支比率等に係る経年分析!G$49,"▲","-")),2),NA())</f>
        <v>-2.86</v>
      </c>
      <c r="D21" s="180">
        <f>IF(ISNUMBER(VALUE(SUBSTITUTE(実質収支比率等に係る経年分析!H$49,"▲","-"))),ROUND(VALUE(SUBSTITUTE(実質収支比率等に係る経年分析!H$49,"▲","-")),2),NA())</f>
        <v>0.25</v>
      </c>
      <c r="E21" s="180">
        <f>IF(ISNUMBER(VALUE(SUBSTITUTE(実質収支比率等に係る経年分析!I$49,"▲","-"))),ROUND(VALUE(SUBSTITUTE(実質収支比率等に係る経年分析!I$49,"▲","-")),2),NA())</f>
        <v>-3.93</v>
      </c>
      <c r="F21" s="180">
        <f>IF(ISNUMBER(VALUE(SUBSTITUTE(実質収支比率等に係る経年分析!J$49,"▲","-"))),ROUND(VALUE(SUBSTITUTE(実質収支比率等に係る経年分析!J$49,"▲","-")),2),NA())</f>
        <v>-2.97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10.68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1.32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13.75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墓地公園整備事業特別会計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介護老人保健施設事業会計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0.36</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1.1499999999999999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0.71</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0.73</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0.81</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6.56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8.2200000000000006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2898</v>
      </c>
      <c r="E42" s="182"/>
      <c r="F42" s="182"/>
      <c r="G42" s="182">
        <f>'実質公債費比率（分子）の構造'!L$52</f>
        <v>2884</v>
      </c>
      <c r="H42" s="182"/>
      <c r="I42" s="182"/>
      <c r="J42" s="182">
        <f>'実質公債費比率（分子）の構造'!M$52</f>
        <v>2791</v>
      </c>
      <c r="K42" s="182"/>
      <c r="L42" s="182"/>
      <c r="M42" s="182">
        <f>'実質公債費比率（分子）の構造'!N$52</f>
        <v>2771</v>
      </c>
      <c r="N42" s="182"/>
      <c r="O42" s="182"/>
      <c r="P42" s="182">
        <f>'実質公債費比率（分子）の構造'!O$52</f>
        <v>2748</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65</v>
      </c>
      <c r="B45" s="182">
        <f>'実質公債費比率（分子）の構造'!K$49</f>
        <v>27</v>
      </c>
      <c r="C45" s="182"/>
      <c r="D45" s="182"/>
      <c r="E45" s="182">
        <f>'実質公債費比率（分子）の構造'!L$49</f>
        <v>27</v>
      </c>
      <c r="F45" s="182"/>
      <c r="G45" s="182"/>
      <c r="H45" s="182">
        <f>'実質公債費比率（分子）の構造'!M$49</f>
        <v>26</v>
      </c>
      <c r="I45" s="182"/>
      <c r="J45" s="182"/>
      <c r="K45" s="182">
        <f>'実質公債費比率（分子）の構造'!N$49</f>
        <v>23</v>
      </c>
      <c r="L45" s="182"/>
      <c r="M45" s="182"/>
      <c r="N45" s="182">
        <f>'実質公債費比率（分子）の構造'!O$49</f>
        <v>21</v>
      </c>
      <c r="O45" s="182"/>
      <c r="P45" s="182"/>
    </row>
    <row r="46" spans="1:16" x14ac:dyDescent="0.15">
      <c r="A46" s="182" t="s">
        <v>66</v>
      </c>
      <c r="B46" s="182">
        <f>'実質公債費比率（分子）の構造'!K$48</f>
        <v>1321</v>
      </c>
      <c r="C46" s="182"/>
      <c r="D46" s="182"/>
      <c r="E46" s="182">
        <f>'実質公債費比率（分子）の構造'!L$48</f>
        <v>1359</v>
      </c>
      <c r="F46" s="182"/>
      <c r="G46" s="182"/>
      <c r="H46" s="182">
        <f>'実質公債費比率（分子）の構造'!M$48</f>
        <v>1342</v>
      </c>
      <c r="I46" s="182"/>
      <c r="J46" s="182"/>
      <c r="K46" s="182">
        <f>'実質公債費比率（分子）の構造'!N$48</f>
        <v>1415</v>
      </c>
      <c r="L46" s="182"/>
      <c r="M46" s="182"/>
      <c r="N46" s="182">
        <f>'実質公債費比率（分子）の構造'!O$48</f>
        <v>1222</v>
      </c>
      <c r="O46" s="182"/>
      <c r="P46" s="182"/>
    </row>
    <row r="47" spans="1:16" x14ac:dyDescent="0.15">
      <c r="A47" s="182" t="s">
        <v>13</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2530</v>
      </c>
      <c r="C49" s="182"/>
      <c r="D49" s="182"/>
      <c r="E49" s="182">
        <f>'実質公債費比率（分子）の構造'!L$45</f>
        <v>2412</v>
      </c>
      <c r="F49" s="182"/>
      <c r="G49" s="182"/>
      <c r="H49" s="182">
        <f>'実質公債費比率（分子）の構造'!M$45</f>
        <v>2414</v>
      </c>
      <c r="I49" s="182"/>
      <c r="J49" s="182"/>
      <c r="K49" s="182">
        <f>'実質公債費比率（分子）の構造'!N$45</f>
        <v>2519</v>
      </c>
      <c r="L49" s="182"/>
      <c r="M49" s="182"/>
      <c r="N49" s="182">
        <f>'実質公債費比率（分子）の構造'!O$45</f>
        <v>2511</v>
      </c>
      <c r="O49" s="182"/>
      <c r="P49" s="182"/>
    </row>
    <row r="50" spans="1:16" x14ac:dyDescent="0.15">
      <c r="A50" s="182" t="s">
        <v>69</v>
      </c>
      <c r="B50" s="182" t="e">
        <f>NA()</f>
        <v>#N/A</v>
      </c>
      <c r="C50" s="182">
        <f>IF(ISNUMBER('実質公債費比率（分子）の構造'!K$53),'実質公債費比率（分子）の構造'!K$53,NA())</f>
        <v>981</v>
      </c>
      <c r="D50" s="182" t="e">
        <f>NA()</f>
        <v>#N/A</v>
      </c>
      <c r="E50" s="182" t="e">
        <f>NA()</f>
        <v>#N/A</v>
      </c>
      <c r="F50" s="182">
        <f>IF(ISNUMBER('実質公債費比率（分子）の構造'!L$53),'実質公債費比率（分子）の構造'!L$53,NA())</f>
        <v>915</v>
      </c>
      <c r="G50" s="182" t="e">
        <f>NA()</f>
        <v>#N/A</v>
      </c>
      <c r="H50" s="182" t="e">
        <f>NA()</f>
        <v>#N/A</v>
      </c>
      <c r="I50" s="182">
        <f>IF(ISNUMBER('実質公債費比率（分子）の構造'!M$53),'実質公債費比率（分子）の構造'!M$53,NA())</f>
        <v>992</v>
      </c>
      <c r="J50" s="182" t="e">
        <f>NA()</f>
        <v>#N/A</v>
      </c>
      <c r="K50" s="182" t="e">
        <f>NA()</f>
        <v>#N/A</v>
      </c>
      <c r="L50" s="182">
        <f>IF(ISNUMBER('実質公債費比率（分子）の構造'!N$53),'実質公債費比率（分子）の構造'!N$53,NA())</f>
        <v>1187</v>
      </c>
      <c r="M50" s="182" t="e">
        <f>NA()</f>
        <v>#N/A</v>
      </c>
      <c r="N50" s="182" t="e">
        <f>NA()</f>
        <v>#N/A</v>
      </c>
      <c r="O50" s="182">
        <f>IF(ISNUMBER('実質公債費比率（分子）の構造'!O$53),'実質公債費比率（分子）の構造'!O$53,NA())</f>
        <v>1007</v>
      </c>
      <c r="P50" s="182" t="e">
        <f>NA()</f>
        <v>#N/A</v>
      </c>
    </row>
    <row r="53" spans="1:16" x14ac:dyDescent="0.15">
      <c r="A53" s="150" t="s">
        <v>70</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26185</v>
      </c>
      <c r="E56" s="181"/>
      <c r="F56" s="181"/>
      <c r="G56" s="181">
        <f>'将来負担比率（分子）の構造'!J$52</f>
        <v>26591</v>
      </c>
      <c r="H56" s="181"/>
      <c r="I56" s="181"/>
      <c r="J56" s="181">
        <f>'将来負担比率（分子）の構造'!K$52</f>
        <v>26442</v>
      </c>
      <c r="K56" s="181"/>
      <c r="L56" s="181"/>
      <c r="M56" s="181">
        <f>'将来負担比率（分子）の構造'!L$52</f>
        <v>26196</v>
      </c>
      <c r="N56" s="181"/>
      <c r="O56" s="181"/>
      <c r="P56" s="181">
        <f>'将来負担比率（分子）の構造'!M$52</f>
        <v>25507</v>
      </c>
    </row>
    <row r="57" spans="1:16" x14ac:dyDescent="0.15">
      <c r="A57" s="181" t="s">
        <v>41</v>
      </c>
      <c r="B57" s="181"/>
      <c r="C57" s="181"/>
      <c r="D57" s="181">
        <f>'将来負担比率（分子）の構造'!I$51</f>
        <v>6674</v>
      </c>
      <c r="E57" s="181"/>
      <c r="F57" s="181"/>
      <c r="G57" s="181">
        <f>'将来負担比率（分子）の構造'!J$51</f>
        <v>6735</v>
      </c>
      <c r="H57" s="181"/>
      <c r="I57" s="181"/>
      <c r="J57" s="181">
        <f>'将来負担比率（分子）の構造'!K$51</f>
        <v>7050</v>
      </c>
      <c r="K57" s="181"/>
      <c r="L57" s="181"/>
      <c r="M57" s="181">
        <f>'将来負担比率（分子）の構造'!L$51</f>
        <v>7409</v>
      </c>
      <c r="N57" s="181"/>
      <c r="O57" s="181"/>
      <c r="P57" s="181">
        <f>'将来負担比率（分子）の構造'!M$51</f>
        <v>7505</v>
      </c>
    </row>
    <row r="58" spans="1:16" x14ac:dyDescent="0.15">
      <c r="A58" s="181" t="s">
        <v>40</v>
      </c>
      <c r="B58" s="181"/>
      <c r="C58" s="181"/>
      <c r="D58" s="181">
        <f>'将来負担比率（分子）の構造'!I$50</f>
        <v>4261</v>
      </c>
      <c r="E58" s="181"/>
      <c r="F58" s="181"/>
      <c r="G58" s="181">
        <f>'将来負担比率（分子）の構造'!J$50</f>
        <v>4447</v>
      </c>
      <c r="H58" s="181"/>
      <c r="I58" s="181"/>
      <c r="J58" s="181">
        <f>'将来負担比率（分子）の構造'!K$50</f>
        <v>4635</v>
      </c>
      <c r="K58" s="181"/>
      <c r="L58" s="181"/>
      <c r="M58" s="181">
        <f>'将来負担比率（分子）の構造'!L$50</f>
        <v>4072</v>
      </c>
      <c r="N58" s="181"/>
      <c r="O58" s="181"/>
      <c r="P58" s="181">
        <f>'将来負担比率（分子）の構造'!M$50</f>
        <v>3481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3177</v>
      </c>
      <c r="C62" s="181"/>
      <c r="D62" s="181"/>
      <c r="E62" s="181">
        <f>'将来負担比率（分子）の構造'!J$45</f>
        <v>3175</v>
      </c>
      <c r="F62" s="181"/>
      <c r="G62" s="181"/>
      <c r="H62" s="181">
        <f>'将来負担比率（分子）の構造'!K$45</f>
        <v>3179</v>
      </c>
      <c r="I62" s="181"/>
      <c r="J62" s="181"/>
      <c r="K62" s="181">
        <f>'将来負担比率（分子）の構造'!L$45</f>
        <v>2982</v>
      </c>
      <c r="L62" s="181"/>
      <c r="M62" s="181"/>
      <c r="N62" s="181">
        <f>'将来負担比率（分子）の構造'!M$45</f>
        <v>2933</v>
      </c>
      <c r="O62" s="181"/>
      <c r="P62" s="181"/>
    </row>
    <row r="63" spans="1:16" x14ac:dyDescent="0.15">
      <c r="A63" s="181" t="s">
        <v>33</v>
      </c>
      <c r="B63" s="181">
        <f>'将来負担比率（分子）の構造'!I$44</f>
        <v>204</v>
      </c>
      <c r="C63" s="181"/>
      <c r="D63" s="181"/>
      <c r="E63" s="181">
        <f>'将来負担比率（分子）の構造'!J$44</f>
        <v>175</v>
      </c>
      <c r="F63" s="181"/>
      <c r="G63" s="181"/>
      <c r="H63" s="181">
        <f>'将来負担比率（分子）の構造'!K$44</f>
        <v>147</v>
      </c>
      <c r="I63" s="181"/>
      <c r="J63" s="181"/>
      <c r="K63" s="181">
        <f>'将来負担比率（分子）の構造'!L$44</f>
        <v>123</v>
      </c>
      <c r="L63" s="181"/>
      <c r="M63" s="181"/>
      <c r="N63" s="181">
        <f>'将来負担比率（分子）の構造'!M$44</f>
        <v>102</v>
      </c>
      <c r="O63" s="181"/>
      <c r="P63" s="181"/>
    </row>
    <row r="64" spans="1:16" x14ac:dyDescent="0.15">
      <c r="A64" s="181" t="s">
        <v>32</v>
      </c>
      <c r="B64" s="181">
        <f>'将来負担比率（分子）の構造'!I$43</f>
        <v>17735</v>
      </c>
      <c r="C64" s="181"/>
      <c r="D64" s="181"/>
      <c r="E64" s="181">
        <f>'将来負担比率（分子）の構造'!J$43</f>
        <v>17351</v>
      </c>
      <c r="F64" s="181"/>
      <c r="G64" s="181"/>
      <c r="H64" s="181">
        <f>'将来負担比率（分子）の構造'!K$43</f>
        <v>18315</v>
      </c>
      <c r="I64" s="181"/>
      <c r="J64" s="181"/>
      <c r="K64" s="181">
        <f>'将来負担比率（分子）の構造'!L$43</f>
        <v>17434</v>
      </c>
      <c r="L64" s="181"/>
      <c r="M64" s="181"/>
      <c r="N64" s="181">
        <f>'将来負担比率（分子）の構造'!M$43</f>
        <v>16213</v>
      </c>
      <c r="O64" s="181"/>
      <c r="P64" s="181"/>
    </row>
    <row r="65" spans="1:16" x14ac:dyDescent="0.15">
      <c r="A65" s="181" t="s">
        <v>31</v>
      </c>
      <c r="B65" s="181">
        <f>'将来負担比率（分子）の構造'!I$42</f>
        <v>3</v>
      </c>
      <c r="C65" s="181"/>
      <c r="D65" s="181"/>
      <c r="E65" s="181">
        <f>'将来負担比率（分子）の構造'!J$42</f>
        <v>1</v>
      </c>
      <c r="F65" s="181"/>
      <c r="G65" s="181"/>
      <c r="H65" s="181">
        <f>'将来負担比率（分子）の構造'!K$42</f>
        <v>2</v>
      </c>
      <c r="I65" s="181"/>
      <c r="J65" s="181"/>
      <c r="K65" s="181">
        <f>'将来負担比率（分子）の構造'!L$42</f>
        <v>5</v>
      </c>
      <c r="L65" s="181"/>
      <c r="M65" s="181"/>
      <c r="N65" s="181">
        <f>'将来負担比率（分子）の構造'!M$42</f>
        <v>4</v>
      </c>
      <c r="O65" s="181"/>
      <c r="P65" s="181"/>
    </row>
    <row r="66" spans="1:16" x14ac:dyDescent="0.15">
      <c r="A66" s="181" t="s">
        <v>30</v>
      </c>
      <c r="B66" s="181">
        <f>'将来負担比率（分子）の構造'!I$41</f>
        <v>30065</v>
      </c>
      <c r="C66" s="181"/>
      <c r="D66" s="181"/>
      <c r="E66" s="181">
        <f>'将来負担比率（分子）の構造'!J$41</f>
        <v>30274</v>
      </c>
      <c r="F66" s="181"/>
      <c r="G66" s="181"/>
      <c r="H66" s="181">
        <f>'将来負担比率（分子）の構造'!K$41</f>
        <v>30433</v>
      </c>
      <c r="I66" s="181"/>
      <c r="J66" s="181"/>
      <c r="K66" s="181">
        <f>'将来負担比率（分子）の構造'!L$41</f>
        <v>30183</v>
      </c>
      <c r="L66" s="181"/>
      <c r="M66" s="181"/>
      <c r="N66" s="181">
        <f>'将来負担比率（分子）の構造'!M$41</f>
        <v>30396</v>
      </c>
      <c r="O66" s="181"/>
      <c r="P66" s="181"/>
    </row>
    <row r="67" spans="1:16" x14ac:dyDescent="0.15">
      <c r="A67" s="181" t="s">
        <v>73</v>
      </c>
      <c r="B67" s="181" t="e">
        <f>NA()</f>
        <v>#N/A</v>
      </c>
      <c r="C67" s="181">
        <f>IF(ISNUMBER('将来負担比率（分子）の構造'!I$53), IF('将来負担比率（分子）の構造'!I$53 &lt; 0, 0, '将来負担比率（分子）の構造'!I$53), NA())</f>
        <v>14064</v>
      </c>
      <c r="D67" s="181" t="e">
        <f>NA()</f>
        <v>#N/A</v>
      </c>
      <c r="E67" s="181" t="e">
        <f>NA()</f>
        <v>#N/A</v>
      </c>
      <c r="F67" s="181">
        <f>IF(ISNUMBER('将来負担比率（分子）の構造'!J$53), IF('将来負担比率（分子）の構造'!J$53 &lt; 0, 0, '将来負担比率（分子）の構造'!J$53), NA())</f>
        <v>13202</v>
      </c>
      <c r="G67" s="181" t="e">
        <f>NA()</f>
        <v>#N/A</v>
      </c>
      <c r="H67" s="181" t="e">
        <f>NA()</f>
        <v>#N/A</v>
      </c>
      <c r="I67" s="181">
        <f>IF(ISNUMBER('将来負担比率（分子）の構造'!K$53), IF('将来負担比率（分子）の構造'!K$53 &lt; 0, 0, '将来負担比率（分子）の構造'!K$53), NA())</f>
        <v>13949</v>
      </c>
      <c r="J67" s="181" t="e">
        <f>NA()</f>
        <v>#N/A</v>
      </c>
      <c r="K67" s="181" t="e">
        <f>NA()</f>
        <v>#N/A</v>
      </c>
      <c r="L67" s="181">
        <f>IF(ISNUMBER('将来負担比率（分子）の構造'!L$53), IF('将来負担比率（分子）の構造'!L$53 &lt; 0, 0, '将来負担比率（分子）の構造'!L$53), NA())</f>
        <v>13050</v>
      </c>
      <c r="M67" s="181" t="e">
        <f>NA()</f>
        <v>#N/A</v>
      </c>
      <c r="N67" s="181" t="e">
        <f>NA()</f>
        <v>#N/A</v>
      </c>
      <c r="O67" s="181">
        <f>IF(ISNUMBER('将来負担比率（分子）の構造'!M$53), IF('将来負担比率（分子）の構造'!M$53 &lt; 0, 0, '将来負担比率（分子）の構造'!M$53), NA())</f>
        <v>13155</v>
      </c>
      <c r="P67" s="181" t="e">
        <f>NA()</f>
        <v>#N/A</v>
      </c>
    </row>
    <row r="70" spans="1:16" x14ac:dyDescent="0.15">
      <c r="A70" s="183" t="s">
        <v>74</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75</v>
      </c>
      <c r="B72" s="185">
        <f>基金残高に係る経年分析!F55</f>
        <v>2403</v>
      </c>
      <c r="C72" s="185">
        <f>基金残高に係る経年分析!G55</f>
        <v>1713</v>
      </c>
      <c r="D72" s="185">
        <f>基金残高に係る経年分析!H55</f>
        <v>1344</v>
      </c>
    </row>
    <row r="73" spans="1:16" x14ac:dyDescent="0.15">
      <c r="A73" s="184" t="s">
        <v>76</v>
      </c>
      <c r="B73" s="185">
        <f>基金残高に係る経年分析!F56</f>
        <v>350</v>
      </c>
      <c r="C73" s="185">
        <f>基金残高に係る経年分析!G56</f>
        <v>351</v>
      </c>
      <c r="D73" s="185">
        <f>基金残高に係る経年分析!H56</f>
        <v>351</v>
      </c>
    </row>
    <row r="74" spans="1:16" x14ac:dyDescent="0.15">
      <c r="A74" s="184" t="s">
        <v>77</v>
      </c>
      <c r="B74" s="185">
        <f>基金残高に係る経年分析!F57</f>
        <v>1668</v>
      </c>
      <c r="C74" s="185">
        <f>基金残高に係る経年分析!G57</f>
        <v>1633</v>
      </c>
      <c r="D74" s="185">
        <f>基金残高に係る経年分析!H57</f>
        <v>1708</v>
      </c>
    </row>
  </sheetData>
  <sheetProtection algorithmName="SHA-512" hashValue="FAEpx3T4B6VyQu3kxQEj4caeWu4wf254+fi84mSBPbOTbhm/NaOtvb92l4KOFsVsDSPFkJmfuSvqUChXxsb3kw==" saltValue="nIIbbpzDImdhCG5kd4PTY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208</v>
      </c>
      <c r="DI1" s="660"/>
      <c r="DJ1" s="660"/>
      <c r="DK1" s="660"/>
      <c r="DL1" s="660"/>
      <c r="DM1" s="660"/>
      <c r="DN1" s="661"/>
      <c r="DO1" s="226"/>
      <c r="DP1" s="659" t="s">
        <v>209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214</v>
      </c>
      <c r="S4" s="663"/>
      <c r="T4" s="663"/>
      <c r="U4" s="663"/>
      <c r="V4" s="663"/>
      <c r="W4" s="663"/>
      <c r="X4" s="663"/>
      <c r="Y4" s="664"/>
      <c r="Z4" s="662" t="s">
        <v>215</v>
      </c>
      <c r="AA4" s="663"/>
      <c r="AB4" s="663"/>
      <c r="AC4" s="664"/>
      <c r="AD4" s="662" t="s">
        <v>216</v>
      </c>
      <c r="AE4" s="663"/>
      <c r="AF4" s="663"/>
      <c r="AG4" s="663"/>
      <c r="AH4" s="663"/>
      <c r="AI4" s="663"/>
      <c r="AJ4" s="663"/>
      <c r="AK4" s="664"/>
      <c r="AL4" s="662" t="s">
        <v>215</v>
      </c>
      <c r="AM4" s="663"/>
      <c r="AN4" s="663"/>
      <c r="AO4" s="664"/>
      <c r="AP4" s="668" t="s">
        <v>217</v>
      </c>
      <c r="AQ4" s="668"/>
      <c r="AR4" s="668"/>
      <c r="AS4" s="668"/>
      <c r="AT4" s="668"/>
      <c r="AU4" s="668"/>
      <c r="AV4" s="668"/>
      <c r="AW4" s="668"/>
      <c r="AX4" s="668"/>
      <c r="AY4" s="668"/>
      <c r="AZ4" s="668"/>
      <c r="BA4" s="668"/>
      <c r="BB4" s="668"/>
      <c r="BC4" s="668"/>
      <c r="BD4" s="668"/>
      <c r="BE4" s="668"/>
      <c r="BF4" s="668"/>
      <c r="BG4" s="668" t="s">
        <v>218</v>
      </c>
      <c r="BH4" s="668"/>
      <c r="BI4" s="668"/>
      <c r="BJ4" s="668"/>
      <c r="BK4" s="668"/>
      <c r="BL4" s="668"/>
      <c r="BM4" s="668"/>
      <c r="BN4" s="668"/>
      <c r="BO4" s="668" t="s">
        <v>215</v>
      </c>
      <c r="BP4" s="668"/>
      <c r="BQ4" s="668"/>
      <c r="BR4" s="668"/>
      <c r="BS4" s="668" t="s">
        <v>219</v>
      </c>
      <c r="BT4" s="668"/>
      <c r="BU4" s="668"/>
      <c r="BV4" s="668"/>
      <c r="BW4" s="668"/>
      <c r="BX4" s="668"/>
      <c r="BY4" s="668"/>
      <c r="BZ4" s="668"/>
      <c r="CA4" s="668"/>
      <c r="CB4" s="668"/>
      <c r="CD4" s="665" t="s">
        <v>220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221</v>
      </c>
      <c r="C5" s="670"/>
      <c r="D5" s="670"/>
      <c r="E5" s="670"/>
      <c r="F5" s="670"/>
      <c r="G5" s="670"/>
      <c r="H5" s="670"/>
      <c r="I5" s="670"/>
      <c r="J5" s="670"/>
      <c r="K5" s="670"/>
      <c r="L5" s="670"/>
      <c r="M5" s="670"/>
      <c r="N5" s="670"/>
      <c r="O5" s="670"/>
      <c r="P5" s="670"/>
      <c r="Q5" s="671"/>
      <c r="R5" s="672">
        <v>8378604</v>
      </c>
      <c r="S5" s="673"/>
      <c r="T5" s="673"/>
      <c r="U5" s="673"/>
      <c r="V5" s="673"/>
      <c r="W5" s="673"/>
      <c r="X5" s="673"/>
      <c r="Y5" s="674"/>
      <c r="Z5" s="675">
        <v>40.4</v>
      </c>
      <c r="AA5" s="675"/>
      <c r="AB5" s="675"/>
      <c r="AC5" s="675"/>
      <c r="AD5" s="676">
        <v>7668142</v>
      </c>
      <c r="AE5" s="676"/>
      <c r="AF5" s="676"/>
      <c r="AG5" s="676"/>
      <c r="AH5" s="676"/>
      <c r="AI5" s="676"/>
      <c r="AJ5" s="676"/>
      <c r="AK5" s="676"/>
      <c r="AL5" s="677">
        <v>65.400000000000006</v>
      </c>
      <c r="AM5" s="678"/>
      <c r="AN5" s="678"/>
      <c r="AO5" s="679"/>
      <c r="AP5" s="669" t="s">
        <v>222</v>
      </c>
      <c r="AQ5" s="670"/>
      <c r="AR5" s="670"/>
      <c r="AS5" s="670"/>
      <c r="AT5" s="670"/>
      <c r="AU5" s="670"/>
      <c r="AV5" s="670"/>
      <c r="AW5" s="670"/>
      <c r="AX5" s="670"/>
      <c r="AY5" s="670"/>
      <c r="AZ5" s="670"/>
      <c r="BA5" s="670"/>
      <c r="BB5" s="670"/>
      <c r="BC5" s="670"/>
      <c r="BD5" s="670"/>
      <c r="BE5" s="670"/>
      <c r="BF5" s="671"/>
      <c r="BG5" s="683">
        <v>7749821</v>
      </c>
      <c r="BH5" s="684"/>
      <c r="BI5" s="684"/>
      <c r="BJ5" s="684"/>
      <c r="BK5" s="684"/>
      <c r="BL5" s="684"/>
      <c r="BM5" s="684"/>
      <c r="BN5" s="685"/>
      <c r="BO5" s="686">
        <v>92.5</v>
      </c>
      <c r="BP5" s="686"/>
      <c r="BQ5" s="686"/>
      <c r="BR5" s="686"/>
      <c r="BS5" s="687">
        <v>107752</v>
      </c>
      <c r="BT5" s="687"/>
      <c r="BU5" s="687"/>
      <c r="BV5" s="687"/>
      <c r="BW5" s="687"/>
      <c r="BX5" s="687"/>
      <c r="BY5" s="687"/>
      <c r="BZ5" s="687"/>
      <c r="CA5" s="687"/>
      <c r="CB5" s="691"/>
      <c r="CD5" s="665" t="s">
        <v>217</v>
      </c>
      <c r="CE5" s="666"/>
      <c r="CF5" s="666"/>
      <c r="CG5" s="666"/>
      <c r="CH5" s="666"/>
      <c r="CI5" s="666"/>
      <c r="CJ5" s="666"/>
      <c r="CK5" s="666"/>
      <c r="CL5" s="666"/>
      <c r="CM5" s="666"/>
      <c r="CN5" s="666"/>
      <c r="CO5" s="666"/>
      <c r="CP5" s="666"/>
      <c r="CQ5" s="667"/>
      <c r="CR5" s="665" t="s">
        <v>223</v>
      </c>
      <c r="CS5" s="666"/>
      <c r="CT5" s="666"/>
      <c r="CU5" s="666"/>
      <c r="CV5" s="666"/>
      <c r="CW5" s="666"/>
      <c r="CX5" s="666"/>
      <c r="CY5" s="667"/>
      <c r="CZ5" s="665" t="s">
        <v>215</v>
      </c>
      <c r="DA5" s="666"/>
      <c r="DB5" s="666"/>
      <c r="DC5" s="667"/>
      <c r="DD5" s="665" t="s">
        <v>224</v>
      </c>
      <c r="DE5" s="666"/>
      <c r="DF5" s="666"/>
      <c r="DG5" s="666"/>
      <c r="DH5" s="666"/>
      <c r="DI5" s="666"/>
      <c r="DJ5" s="666"/>
      <c r="DK5" s="666"/>
      <c r="DL5" s="666"/>
      <c r="DM5" s="666"/>
      <c r="DN5" s="666"/>
      <c r="DO5" s="666"/>
      <c r="DP5" s="667"/>
      <c r="DQ5" s="665" t="s">
        <v>225</v>
      </c>
      <c r="DR5" s="666"/>
      <c r="DS5" s="666"/>
      <c r="DT5" s="666"/>
      <c r="DU5" s="666"/>
      <c r="DV5" s="666"/>
      <c r="DW5" s="666"/>
      <c r="DX5" s="666"/>
      <c r="DY5" s="666"/>
      <c r="DZ5" s="666"/>
      <c r="EA5" s="666"/>
      <c r="EB5" s="666"/>
      <c r="EC5" s="667"/>
    </row>
    <row r="6" spans="2:143" ht="11.25" customHeight="1" x14ac:dyDescent="0.15">
      <c r="B6" s="680" t="s">
        <v>226</v>
      </c>
      <c r="C6" s="681"/>
      <c r="D6" s="681"/>
      <c r="E6" s="681"/>
      <c r="F6" s="681"/>
      <c r="G6" s="681"/>
      <c r="H6" s="681"/>
      <c r="I6" s="681"/>
      <c r="J6" s="681"/>
      <c r="K6" s="681"/>
      <c r="L6" s="681"/>
      <c r="M6" s="681"/>
      <c r="N6" s="681"/>
      <c r="O6" s="681"/>
      <c r="P6" s="681"/>
      <c r="Q6" s="682"/>
      <c r="R6" s="683">
        <v>164772</v>
      </c>
      <c r="S6" s="684"/>
      <c r="T6" s="684"/>
      <c r="U6" s="684"/>
      <c r="V6" s="684"/>
      <c r="W6" s="684"/>
      <c r="X6" s="684"/>
      <c r="Y6" s="685"/>
      <c r="Z6" s="686">
        <v>0.8</v>
      </c>
      <c r="AA6" s="686"/>
      <c r="AB6" s="686"/>
      <c r="AC6" s="686"/>
      <c r="AD6" s="687">
        <v>164772</v>
      </c>
      <c r="AE6" s="687"/>
      <c r="AF6" s="687"/>
      <c r="AG6" s="687"/>
      <c r="AH6" s="687"/>
      <c r="AI6" s="687"/>
      <c r="AJ6" s="687"/>
      <c r="AK6" s="687"/>
      <c r="AL6" s="688">
        <v>1.4</v>
      </c>
      <c r="AM6" s="689"/>
      <c r="AN6" s="689"/>
      <c r="AO6" s="690"/>
      <c r="AP6" s="680" t="s">
        <v>227</v>
      </c>
      <c r="AQ6" s="681"/>
      <c r="AR6" s="681"/>
      <c r="AS6" s="681"/>
      <c r="AT6" s="681"/>
      <c r="AU6" s="681"/>
      <c r="AV6" s="681"/>
      <c r="AW6" s="681"/>
      <c r="AX6" s="681"/>
      <c r="AY6" s="681"/>
      <c r="AZ6" s="681"/>
      <c r="BA6" s="681"/>
      <c r="BB6" s="681"/>
      <c r="BC6" s="681"/>
      <c r="BD6" s="681"/>
      <c r="BE6" s="681"/>
      <c r="BF6" s="682"/>
      <c r="BG6" s="683">
        <v>7749821</v>
      </c>
      <c r="BH6" s="684"/>
      <c r="BI6" s="684"/>
      <c r="BJ6" s="684"/>
      <c r="BK6" s="684"/>
      <c r="BL6" s="684"/>
      <c r="BM6" s="684"/>
      <c r="BN6" s="685"/>
      <c r="BO6" s="686">
        <v>92.5</v>
      </c>
      <c r="BP6" s="686"/>
      <c r="BQ6" s="686"/>
      <c r="BR6" s="686"/>
      <c r="BS6" s="687">
        <v>107752</v>
      </c>
      <c r="BT6" s="687"/>
      <c r="BU6" s="687"/>
      <c r="BV6" s="687"/>
      <c r="BW6" s="687"/>
      <c r="BX6" s="687"/>
      <c r="BY6" s="687"/>
      <c r="BZ6" s="687"/>
      <c r="CA6" s="687"/>
      <c r="CB6" s="691"/>
      <c r="CD6" s="694" t="s">
        <v>228</v>
      </c>
      <c r="CE6" s="695"/>
      <c r="CF6" s="695"/>
      <c r="CG6" s="695"/>
      <c r="CH6" s="695"/>
      <c r="CI6" s="695"/>
      <c r="CJ6" s="695"/>
      <c r="CK6" s="695"/>
      <c r="CL6" s="695"/>
      <c r="CM6" s="695"/>
      <c r="CN6" s="695"/>
      <c r="CO6" s="695"/>
      <c r="CP6" s="695"/>
      <c r="CQ6" s="696"/>
      <c r="CR6" s="683">
        <v>196984</v>
      </c>
      <c r="CS6" s="684"/>
      <c r="CT6" s="684"/>
      <c r="CU6" s="684"/>
      <c r="CV6" s="684"/>
      <c r="CW6" s="684"/>
      <c r="CX6" s="684"/>
      <c r="CY6" s="685"/>
      <c r="CZ6" s="677">
        <v>1</v>
      </c>
      <c r="DA6" s="678"/>
      <c r="DB6" s="678"/>
      <c r="DC6" s="697"/>
      <c r="DD6" s="692" t="s">
        <v>125</v>
      </c>
      <c r="DE6" s="684"/>
      <c r="DF6" s="684"/>
      <c r="DG6" s="684"/>
      <c r="DH6" s="684"/>
      <c r="DI6" s="684"/>
      <c r="DJ6" s="684"/>
      <c r="DK6" s="684"/>
      <c r="DL6" s="684"/>
      <c r="DM6" s="684"/>
      <c r="DN6" s="684"/>
      <c r="DO6" s="684"/>
      <c r="DP6" s="685"/>
      <c r="DQ6" s="692">
        <v>196984</v>
      </c>
      <c r="DR6" s="684"/>
      <c r="DS6" s="684"/>
      <c r="DT6" s="684"/>
      <c r="DU6" s="684"/>
      <c r="DV6" s="684"/>
      <c r="DW6" s="684"/>
      <c r="DX6" s="684"/>
      <c r="DY6" s="684"/>
      <c r="DZ6" s="684"/>
      <c r="EA6" s="684"/>
      <c r="EB6" s="684"/>
      <c r="EC6" s="693"/>
    </row>
    <row r="7" spans="2:143" ht="11.25" customHeight="1" x14ac:dyDescent="0.15">
      <c r="B7" s="680" t="s">
        <v>229</v>
      </c>
      <c r="C7" s="681"/>
      <c r="D7" s="681"/>
      <c r="E7" s="681"/>
      <c r="F7" s="681"/>
      <c r="G7" s="681"/>
      <c r="H7" s="681"/>
      <c r="I7" s="681"/>
      <c r="J7" s="681"/>
      <c r="K7" s="681"/>
      <c r="L7" s="681"/>
      <c r="M7" s="681"/>
      <c r="N7" s="681"/>
      <c r="O7" s="681"/>
      <c r="P7" s="681"/>
      <c r="Q7" s="682"/>
      <c r="R7" s="683">
        <v>6382</v>
      </c>
      <c r="S7" s="684"/>
      <c r="T7" s="684"/>
      <c r="U7" s="684"/>
      <c r="V7" s="684"/>
      <c r="W7" s="684"/>
      <c r="X7" s="684"/>
      <c r="Y7" s="685"/>
      <c r="Z7" s="686">
        <v>0</v>
      </c>
      <c r="AA7" s="686"/>
      <c r="AB7" s="686"/>
      <c r="AC7" s="686"/>
      <c r="AD7" s="687">
        <v>6382</v>
      </c>
      <c r="AE7" s="687"/>
      <c r="AF7" s="687"/>
      <c r="AG7" s="687"/>
      <c r="AH7" s="687"/>
      <c r="AI7" s="687"/>
      <c r="AJ7" s="687"/>
      <c r="AK7" s="687"/>
      <c r="AL7" s="688">
        <v>0.1</v>
      </c>
      <c r="AM7" s="689"/>
      <c r="AN7" s="689"/>
      <c r="AO7" s="690"/>
      <c r="AP7" s="680" t="s">
        <v>230</v>
      </c>
      <c r="AQ7" s="681"/>
      <c r="AR7" s="681"/>
      <c r="AS7" s="681"/>
      <c r="AT7" s="681"/>
      <c r="AU7" s="681"/>
      <c r="AV7" s="681"/>
      <c r="AW7" s="681"/>
      <c r="AX7" s="681"/>
      <c r="AY7" s="681"/>
      <c r="AZ7" s="681"/>
      <c r="BA7" s="681"/>
      <c r="BB7" s="681"/>
      <c r="BC7" s="681"/>
      <c r="BD7" s="681"/>
      <c r="BE7" s="681"/>
      <c r="BF7" s="682"/>
      <c r="BG7" s="683">
        <v>2841440</v>
      </c>
      <c r="BH7" s="684"/>
      <c r="BI7" s="684"/>
      <c r="BJ7" s="684"/>
      <c r="BK7" s="684"/>
      <c r="BL7" s="684"/>
      <c r="BM7" s="684"/>
      <c r="BN7" s="685"/>
      <c r="BO7" s="686">
        <v>33.9</v>
      </c>
      <c r="BP7" s="686"/>
      <c r="BQ7" s="686"/>
      <c r="BR7" s="686"/>
      <c r="BS7" s="687">
        <v>107752</v>
      </c>
      <c r="BT7" s="687"/>
      <c r="BU7" s="687"/>
      <c r="BV7" s="687"/>
      <c r="BW7" s="687"/>
      <c r="BX7" s="687"/>
      <c r="BY7" s="687"/>
      <c r="BZ7" s="687"/>
      <c r="CA7" s="687"/>
      <c r="CB7" s="691"/>
      <c r="CD7" s="698" t="s">
        <v>231</v>
      </c>
      <c r="CE7" s="699"/>
      <c r="CF7" s="699"/>
      <c r="CG7" s="699"/>
      <c r="CH7" s="699"/>
      <c r="CI7" s="699"/>
      <c r="CJ7" s="699"/>
      <c r="CK7" s="699"/>
      <c r="CL7" s="699"/>
      <c r="CM7" s="699"/>
      <c r="CN7" s="699"/>
      <c r="CO7" s="699"/>
      <c r="CP7" s="699"/>
      <c r="CQ7" s="700"/>
      <c r="CR7" s="683">
        <v>1945059</v>
      </c>
      <c r="CS7" s="684"/>
      <c r="CT7" s="684"/>
      <c r="CU7" s="684"/>
      <c r="CV7" s="684"/>
      <c r="CW7" s="684"/>
      <c r="CX7" s="684"/>
      <c r="CY7" s="685"/>
      <c r="CZ7" s="686">
        <v>9.4</v>
      </c>
      <c r="DA7" s="686"/>
      <c r="DB7" s="686"/>
      <c r="DC7" s="686"/>
      <c r="DD7" s="692">
        <v>126671</v>
      </c>
      <c r="DE7" s="684"/>
      <c r="DF7" s="684"/>
      <c r="DG7" s="684"/>
      <c r="DH7" s="684"/>
      <c r="DI7" s="684"/>
      <c r="DJ7" s="684"/>
      <c r="DK7" s="684"/>
      <c r="DL7" s="684"/>
      <c r="DM7" s="684"/>
      <c r="DN7" s="684"/>
      <c r="DO7" s="684"/>
      <c r="DP7" s="685"/>
      <c r="DQ7" s="692">
        <v>1577959</v>
      </c>
      <c r="DR7" s="684"/>
      <c r="DS7" s="684"/>
      <c r="DT7" s="684"/>
      <c r="DU7" s="684"/>
      <c r="DV7" s="684"/>
      <c r="DW7" s="684"/>
      <c r="DX7" s="684"/>
      <c r="DY7" s="684"/>
      <c r="DZ7" s="684"/>
      <c r="EA7" s="684"/>
      <c r="EB7" s="684"/>
      <c r="EC7" s="693"/>
    </row>
    <row r="8" spans="2:143" ht="11.25" customHeight="1" x14ac:dyDescent="0.15">
      <c r="B8" s="680" t="s">
        <v>232</v>
      </c>
      <c r="C8" s="681"/>
      <c r="D8" s="681"/>
      <c r="E8" s="681"/>
      <c r="F8" s="681"/>
      <c r="G8" s="681"/>
      <c r="H8" s="681"/>
      <c r="I8" s="681"/>
      <c r="J8" s="681"/>
      <c r="K8" s="681"/>
      <c r="L8" s="681"/>
      <c r="M8" s="681"/>
      <c r="N8" s="681"/>
      <c r="O8" s="681"/>
      <c r="P8" s="681"/>
      <c r="Q8" s="682"/>
      <c r="R8" s="683">
        <v>41289</v>
      </c>
      <c r="S8" s="684"/>
      <c r="T8" s="684"/>
      <c r="U8" s="684"/>
      <c r="V8" s="684"/>
      <c r="W8" s="684"/>
      <c r="X8" s="684"/>
      <c r="Y8" s="685"/>
      <c r="Z8" s="686">
        <v>0.2</v>
      </c>
      <c r="AA8" s="686"/>
      <c r="AB8" s="686"/>
      <c r="AC8" s="686"/>
      <c r="AD8" s="687">
        <v>41289</v>
      </c>
      <c r="AE8" s="687"/>
      <c r="AF8" s="687"/>
      <c r="AG8" s="687"/>
      <c r="AH8" s="687"/>
      <c r="AI8" s="687"/>
      <c r="AJ8" s="687"/>
      <c r="AK8" s="687"/>
      <c r="AL8" s="688">
        <v>0.4</v>
      </c>
      <c r="AM8" s="689"/>
      <c r="AN8" s="689"/>
      <c r="AO8" s="690"/>
      <c r="AP8" s="680" t="s">
        <v>233</v>
      </c>
      <c r="AQ8" s="681"/>
      <c r="AR8" s="681"/>
      <c r="AS8" s="681"/>
      <c r="AT8" s="681"/>
      <c r="AU8" s="681"/>
      <c r="AV8" s="681"/>
      <c r="AW8" s="681"/>
      <c r="AX8" s="681"/>
      <c r="AY8" s="681"/>
      <c r="AZ8" s="681"/>
      <c r="BA8" s="681"/>
      <c r="BB8" s="681"/>
      <c r="BC8" s="681"/>
      <c r="BD8" s="681"/>
      <c r="BE8" s="681"/>
      <c r="BF8" s="682"/>
      <c r="BG8" s="683">
        <v>81224</v>
      </c>
      <c r="BH8" s="684"/>
      <c r="BI8" s="684"/>
      <c r="BJ8" s="684"/>
      <c r="BK8" s="684"/>
      <c r="BL8" s="684"/>
      <c r="BM8" s="684"/>
      <c r="BN8" s="685"/>
      <c r="BO8" s="686">
        <v>1</v>
      </c>
      <c r="BP8" s="686"/>
      <c r="BQ8" s="686"/>
      <c r="BR8" s="686"/>
      <c r="BS8" s="692" t="s">
        <v>125</v>
      </c>
      <c r="BT8" s="684"/>
      <c r="BU8" s="684"/>
      <c r="BV8" s="684"/>
      <c r="BW8" s="684"/>
      <c r="BX8" s="684"/>
      <c r="BY8" s="684"/>
      <c r="BZ8" s="684"/>
      <c r="CA8" s="684"/>
      <c r="CB8" s="693"/>
      <c r="CD8" s="698" t="s">
        <v>234</v>
      </c>
      <c r="CE8" s="699"/>
      <c r="CF8" s="699"/>
      <c r="CG8" s="699"/>
      <c r="CH8" s="699"/>
      <c r="CI8" s="699"/>
      <c r="CJ8" s="699"/>
      <c r="CK8" s="699"/>
      <c r="CL8" s="699"/>
      <c r="CM8" s="699"/>
      <c r="CN8" s="699"/>
      <c r="CO8" s="699"/>
      <c r="CP8" s="699"/>
      <c r="CQ8" s="700"/>
      <c r="CR8" s="683">
        <v>6181929</v>
      </c>
      <c r="CS8" s="684"/>
      <c r="CT8" s="684"/>
      <c r="CU8" s="684"/>
      <c r="CV8" s="684"/>
      <c r="CW8" s="684"/>
      <c r="CX8" s="684"/>
      <c r="CY8" s="685"/>
      <c r="CZ8" s="686">
        <v>29.9</v>
      </c>
      <c r="DA8" s="686"/>
      <c r="DB8" s="686"/>
      <c r="DC8" s="686"/>
      <c r="DD8" s="692">
        <v>43910</v>
      </c>
      <c r="DE8" s="684"/>
      <c r="DF8" s="684"/>
      <c r="DG8" s="684"/>
      <c r="DH8" s="684"/>
      <c r="DI8" s="684"/>
      <c r="DJ8" s="684"/>
      <c r="DK8" s="684"/>
      <c r="DL8" s="684"/>
      <c r="DM8" s="684"/>
      <c r="DN8" s="684"/>
      <c r="DO8" s="684"/>
      <c r="DP8" s="685"/>
      <c r="DQ8" s="692">
        <v>3486260</v>
      </c>
      <c r="DR8" s="684"/>
      <c r="DS8" s="684"/>
      <c r="DT8" s="684"/>
      <c r="DU8" s="684"/>
      <c r="DV8" s="684"/>
      <c r="DW8" s="684"/>
      <c r="DX8" s="684"/>
      <c r="DY8" s="684"/>
      <c r="DZ8" s="684"/>
      <c r="EA8" s="684"/>
      <c r="EB8" s="684"/>
      <c r="EC8" s="693"/>
    </row>
    <row r="9" spans="2:143" ht="11.25" customHeight="1" x14ac:dyDescent="0.15">
      <c r="B9" s="680" t="s">
        <v>235</v>
      </c>
      <c r="C9" s="681"/>
      <c r="D9" s="681"/>
      <c r="E9" s="681"/>
      <c r="F9" s="681"/>
      <c r="G9" s="681"/>
      <c r="H9" s="681"/>
      <c r="I9" s="681"/>
      <c r="J9" s="681"/>
      <c r="K9" s="681"/>
      <c r="L9" s="681"/>
      <c r="M9" s="681"/>
      <c r="N9" s="681"/>
      <c r="O9" s="681"/>
      <c r="P9" s="681"/>
      <c r="Q9" s="682"/>
      <c r="R9" s="683">
        <v>22039</v>
      </c>
      <c r="S9" s="684"/>
      <c r="T9" s="684"/>
      <c r="U9" s="684"/>
      <c r="V9" s="684"/>
      <c r="W9" s="684"/>
      <c r="X9" s="684"/>
      <c r="Y9" s="685"/>
      <c r="Z9" s="686">
        <v>0.1</v>
      </c>
      <c r="AA9" s="686"/>
      <c r="AB9" s="686"/>
      <c r="AC9" s="686"/>
      <c r="AD9" s="687">
        <v>22039</v>
      </c>
      <c r="AE9" s="687"/>
      <c r="AF9" s="687"/>
      <c r="AG9" s="687"/>
      <c r="AH9" s="687"/>
      <c r="AI9" s="687"/>
      <c r="AJ9" s="687"/>
      <c r="AK9" s="687"/>
      <c r="AL9" s="688">
        <v>0.2</v>
      </c>
      <c r="AM9" s="689"/>
      <c r="AN9" s="689"/>
      <c r="AO9" s="690"/>
      <c r="AP9" s="680" t="s">
        <v>236</v>
      </c>
      <c r="AQ9" s="681"/>
      <c r="AR9" s="681"/>
      <c r="AS9" s="681"/>
      <c r="AT9" s="681"/>
      <c r="AU9" s="681"/>
      <c r="AV9" s="681"/>
      <c r="AW9" s="681"/>
      <c r="AX9" s="681"/>
      <c r="AY9" s="681"/>
      <c r="AZ9" s="681"/>
      <c r="BA9" s="681"/>
      <c r="BB9" s="681"/>
      <c r="BC9" s="681"/>
      <c r="BD9" s="681"/>
      <c r="BE9" s="681"/>
      <c r="BF9" s="682"/>
      <c r="BG9" s="683">
        <v>2145977</v>
      </c>
      <c r="BH9" s="684"/>
      <c r="BI9" s="684"/>
      <c r="BJ9" s="684"/>
      <c r="BK9" s="684"/>
      <c r="BL9" s="684"/>
      <c r="BM9" s="684"/>
      <c r="BN9" s="685"/>
      <c r="BO9" s="686">
        <v>25.6</v>
      </c>
      <c r="BP9" s="686"/>
      <c r="BQ9" s="686"/>
      <c r="BR9" s="686"/>
      <c r="BS9" s="692" t="s">
        <v>125</v>
      </c>
      <c r="BT9" s="684"/>
      <c r="BU9" s="684"/>
      <c r="BV9" s="684"/>
      <c r="BW9" s="684"/>
      <c r="BX9" s="684"/>
      <c r="BY9" s="684"/>
      <c r="BZ9" s="684"/>
      <c r="CA9" s="684"/>
      <c r="CB9" s="693"/>
      <c r="CD9" s="698" t="s">
        <v>237</v>
      </c>
      <c r="CE9" s="699"/>
      <c r="CF9" s="699"/>
      <c r="CG9" s="699"/>
      <c r="CH9" s="699"/>
      <c r="CI9" s="699"/>
      <c r="CJ9" s="699"/>
      <c r="CK9" s="699"/>
      <c r="CL9" s="699"/>
      <c r="CM9" s="699"/>
      <c r="CN9" s="699"/>
      <c r="CO9" s="699"/>
      <c r="CP9" s="699"/>
      <c r="CQ9" s="700"/>
      <c r="CR9" s="683">
        <v>2256554</v>
      </c>
      <c r="CS9" s="684"/>
      <c r="CT9" s="684"/>
      <c r="CU9" s="684"/>
      <c r="CV9" s="684"/>
      <c r="CW9" s="684"/>
      <c r="CX9" s="684"/>
      <c r="CY9" s="685"/>
      <c r="CZ9" s="686">
        <v>10.9</v>
      </c>
      <c r="DA9" s="686"/>
      <c r="DB9" s="686"/>
      <c r="DC9" s="686"/>
      <c r="DD9" s="692">
        <v>212706</v>
      </c>
      <c r="DE9" s="684"/>
      <c r="DF9" s="684"/>
      <c r="DG9" s="684"/>
      <c r="DH9" s="684"/>
      <c r="DI9" s="684"/>
      <c r="DJ9" s="684"/>
      <c r="DK9" s="684"/>
      <c r="DL9" s="684"/>
      <c r="DM9" s="684"/>
      <c r="DN9" s="684"/>
      <c r="DO9" s="684"/>
      <c r="DP9" s="685"/>
      <c r="DQ9" s="692">
        <v>1843302</v>
      </c>
      <c r="DR9" s="684"/>
      <c r="DS9" s="684"/>
      <c r="DT9" s="684"/>
      <c r="DU9" s="684"/>
      <c r="DV9" s="684"/>
      <c r="DW9" s="684"/>
      <c r="DX9" s="684"/>
      <c r="DY9" s="684"/>
      <c r="DZ9" s="684"/>
      <c r="EA9" s="684"/>
      <c r="EB9" s="684"/>
      <c r="EC9" s="693"/>
    </row>
    <row r="10" spans="2:143" ht="11.25" customHeight="1" x14ac:dyDescent="0.15">
      <c r="B10" s="680" t="s">
        <v>238</v>
      </c>
      <c r="C10" s="681"/>
      <c r="D10" s="681"/>
      <c r="E10" s="681"/>
      <c r="F10" s="681"/>
      <c r="G10" s="681"/>
      <c r="H10" s="681"/>
      <c r="I10" s="681"/>
      <c r="J10" s="681"/>
      <c r="K10" s="681"/>
      <c r="L10" s="681"/>
      <c r="M10" s="681"/>
      <c r="N10" s="681"/>
      <c r="O10" s="681"/>
      <c r="P10" s="681"/>
      <c r="Q10" s="682"/>
      <c r="R10" s="683" t="s">
        <v>239</v>
      </c>
      <c r="S10" s="684"/>
      <c r="T10" s="684"/>
      <c r="U10" s="684"/>
      <c r="V10" s="684"/>
      <c r="W10" s="684"/>
      <c r="X10" s="684"/>
      <c r="Y10" s="685"/>
      <c r="Z10" s="686" t="s">
        <v>125</v>
      </c>
      <c r="AA10" s="686"/>
      <c r="AB10" s="686"/>
      <c r="AC10" s="686"/>
      <c r="AD10" s="687" t="s">
        <v>239</v>
      </c>
      <c r="AE10" s="687"/>
      <c r="AF10" s="687"/>
      <c r="AG10" s="687"/>
      <c r="AH10" s="687"/>
      <c r="AI10" s="687"/>
      <c r="AJ10" s="687"/>
      <c r="AK10" s="687"/>
      <c r="AL10" s="688" t="s">
        <v>177</v>
      </c>
      <c r="AM10" s="689"/>
      <c r="AN10" s="689"/>
      <c r="AO10" s="690"/>
      <c r="AP10" s="680" t="s">
        <v>240</v>
      </c>
      <c r="AQ10" s="681"/>
      <c r="AR10" s="681"/>
      <c r="AS10" s="681"/>
      <c r="AT10" s="681"/>
      <c r="AU10" s="681"/>
      <c r="AV10" s="681"/>
      <c r="AW10" s="681"/>
      <c r="AX10" s="681"/>
      <c r="AY10" s="681"/>
      <c r="AZ10" s="681"/>
      <c r="BA10" s="681"/>
      <c r="BB10" s="681"/>
      <c r="BC10" s="681"/>
      <c r="BD10" s="681"/>
      <c r="BE10" s="681"/>
      <c r="BF10" s="682"/>
      <c r="BG10" s="683">
        <v>158227</v>
      </c>
      <c r="BH10" s="684"/>
      <c r="BI10" s="684"/>
      <c r="BJ10" s="684"/>
      <c r="BK10" s="684"/>
      <c r="BL10" s="684"/>
      <c r="BM10" s="684"/>
      <c r="BN10" s="685"/>
      <c r="BO10" s="686">
        <v>1.9</v>
      </c>
      <c r="BP10" s="686"/>
      <c r="BQ10" s="686"/>
      <c r="BR10" s="686"/>
      <c r="BS10" s="692">
        <v>26353</v>
      </c>
      <c r="BT10" s="684"/>
      <c r="BU10" s="684"/>
      <c r="BV10" s="684"/>
      <c r="BW10" s="684"/>
      <c r="BX10" s="684"/>
      <c r="BY10" s="684"/>
      <c r="BZ10" s="684"/>
      <c r="CA10" s="684"/>
      <c r="CB10" s="693"/>
      <c r="CD10" s="698" t="s">
        <v>241</v>
      </c>
      <c r="CE10" s="699"/>
      <c r="CF10" s="699"/>
      <c r="CG10" s="699"/>
      <c r="CH10" s="699"/>
      <c r="CI10" s="699"/>
      <c r="CJ10" s="699"/>
      <c r="CK10" s="699"/>
      <c r="CL10" s="699"/>
      <c r="CM10" s="699"/>
      <c r="CN10" s="699"/>
      <c r="CO10" s="699"/>
      <c r="CP10" s="699"/>
      <c r="CQ10" s="700"/>
      <c r="CR10" s="683">
        <v>34771</v>
      </c>
      <c r="CS10" s="684"/>
      <c r="CT10" s="684"/>
      <c r="CU10" s="684"/>
      <c r="CV10" s="684"/>
      <c r="CW10" s="684"/>
      <c r="CX10" s="684"/>
      <c r="CY10" s="685"/>
      <c r="CZ10" s="686">
        <v>0.2</v>
      </c>
      <c r="DA10" s="686"/>
      <c r="DB10" s="686"/>
      <c r="DC10" s="686"/>
      <c r="DD10" s="692">
        <v>4180</v>
      </c>
      <c r="DE10" s="684"/>
      <c r="DF10" s="684"/>
      <c r="DG10" s="684"/>
      <c r="DH10" s="684"/>
      <c r="DI10" s="684"/>
      <c r="DJ10" s="684"/>
      <c r="DK10" s="684"/>
      <c r="DL10" s="684"/>
      <c r="DM10" s="684"/>
      <c r="DN10" s="684"/>
      <c r="DO10" s="684"/>
      <c r="DP10" s="685"/>
      <c r="DQ10" s="692">
        <v>18771</v>
      </c>
      <c r="DR10" s="684"/>
      <c r="DS10" s="684"/>
      <c r="DT10" s="684"/>
      <c r="DU10" s="684"/>
      <c r="DV10" s="684"/>
      <c r="DW10" s="684"/>
      <c r="DX10" s="684"/>
      <c r="DY10" s="684"/>
      <c r="DZ10" s="684"/>
      <c r="EA10" s="684"/>
      <c r="EB10" s="684"/>
      <c r="EC10" s="693"/>
    </row>
    <row r="11" spans="2:143" ht="11.25" customHeight="1" x14ac:dyDescent="0.15">
      <c r="B11" s="680" t="s">
        <v>242</v>
      </c>
      <c r="C11" s="681"/>
      <c r="D11" s="681"/>
      <c r="E11" s="681"/>
      <c r="F11" s="681"/>
      <c r="G11" s="681"/>
      <c r="H11" s="681"/>
      <c r="I11" s="681"/>
      <c r="J11" s="681"/>
      <c r="K11" s="681"/>
      <c r="L11" s="681"/>
      <c r="M11" s="681"/>
      <c r="N11" s="681"/>
      <c r="O11" s="681"/>
      <c r="P11" s="681"/>
      <c r="Q11" s="682"/>
      <c r="R11" s="683">
        <v>811951</v>
      </c>
      <c r="S11" s="684"/>
      <c r="T11" s="684"/>
      <c r="U11" s="684"/>
      <c r="V11" s="684"/>
      <c r="W11" s="684"/>
      <c r="X11" s="684"/>
      <c r="Y11" s="685"/>
      <c r="Z11" s="688">
        <v>3.9</v>
      </c>
      <c r="AA11" s="689"/>
      <c r="AB11" s="689"/>
      <c r="AC11" s="701"/>
      <c r="AD11" s="692">
        <v>811951</v>
      </c>
      <c r="AE11" s="684"/>
      <c r="AF11" s="684"/>
      <c r="AG11" s="684"/>
      <c r="AH11" s="684"/>
      <c r="AI11" s="684"/>
      <c r="AJ11" s="684"/>
      <c r="AK11" s="685"/>
      <c r="AL11" s="688">
        <v>6.9</v>
      </c>
      <c r="AM11" s="689"/>
      <c r="AN11" s="689"/>
      <c r="AO11" s="690"/>
      <c r="AP11" s="680" t="s">
        <v>243</v>
      </c>
      <c r="AQ11" s="681"/>
      <c r="AR11" s="681"/>
      <c r="AS11" s="681"/>
      <c r="AT11" s="681"/>
      <c r="AU11" s="681"/>
      <c r="AV11" s="681"/>
      <c r="AW11" s="681"/>
      <c r="AX11" s="681"/>
      <c r="AY11" s="681"/>
      <c r="AZ11" s="681"/>
      <c r="BA11" s="681"/>
      <c r="BB11" s="681"/>
      <c r="BC11" s="681"/>
      <c r="BD11" s="681"/>
      <c r="BE11" s="681"/>
      <c r="BF11" s="682"/>
      <c r="BG11" s="683">
        <v>456012</v>
      </c>
      <c r="BH11" s="684"/>
      <c r="BI11" s="684"/>
      <c r="BJ11" s="684"/>
      <c r="BK11" s="684"/>
      <c r="BL11" s="684"/>
      <c r="BM11" s="684"/>
      <c r="BN11" s="685"/>
      <c r="BO11" s="686">
        <v>5.4</v>
      </c>
      <c r="BP11" s="686"/>
      <c r="BQ11" s="686"/>
      <c r="BR11" s="686"/>
      <c r="BS11" s="692">
        <v>81399</v>
      </c>
      <c r="BT11" s="684"/>
      <c r="BU11" s="684"/>
      <c r="BV11" s="684"/>
      <c r="BW11" s="684"/>
      <c r="BX11" s="684"/>
      <c r="BY11" s="684"/>
      <c r="BZ11" s="684"/>
      <c r="CA11" s="684"/>
      <c r="CB11" s="693"/>
      <c r="CD11" s="698" t="s">
        <v>244</v>
      </c>
      <c r="CE11" s="699"/>
      <c r="CF11" s="699"/>
      <c r="CG11" s="699"/>
      <c r="CH11" s="699"/>
      <c r="CI11" s="699"/>
      <c r="CJ11" s="699"/>
      <c r="CK11" s="699"/>
      <c r="CL11" s="699"/>
      <c r="CM11" s="699"/>
      <c r="CN11" s="699"/>
      <c r="CO11" s="699"/>
      <c r="CP11" s="699"/>
      <c r="CQ11" s="700"/>
      <c r="CR11" s="683">
        <v>407997</v>
      </c>
      <c r="CS11" s="684"/>
      <c r="CT11" s="684"/>
      <c r="CU11" s="684"/>
      <c r="CV11" s="684"/>
      <c r="CW11" s="684"/>
      <c r="CX11" s="684"/>
      <c r="CY11" s="685"/>
      <c r="CZ11" s="686">
        <v>2</v>
      </c>
      <c r="DA11" s="686"/>
      <c r="DB11" s="686"/>
      <c r="DC11" s="686"/>
      <c r="DD11" s="692">
        <v>178756</v>
      </c>
      <c r="DE11" s="684"/>
      <c r="DF11" s="684"/>
      <c r="DG11" s="684"/>
      <c r="DH11" s="684"/>
      <c r="DI11" s="684"/>
      <c r="DJ11" s="684"/>
      <c r="DK11" s="684"/>
      <c r="DL11" s="684"/>
      <c r="DM11" s="684"/>
      <c r="DN11" s="684"/>
      <c r="DO11" s="684"/>
      <c r="DP11" s="685"/>
      <c r="DQ11" s="692">
        <v>213059</v>
      </c>
      <c r="DR11" s="684"/>
      <c r="DS11" s="684"/>
      <c r="DT11" s="684"/>
      <c r="DU11" s="684"/>
      <c r="DV11" s="684"/>
      <c r="DW11" s="684"/>
      <c r="DX11" s="684"/>
      <c r="DY11" s="684"/>
      <c r="DZ11" s="684"/>
      <c r="EA11" s="684"/>
      <c r="EB11" s="684"/>
      <c r="EC11" s="693"/>
    </row>
    <row r="12" spans="2:143" ht="11.25" customHeight="1" x14ac:dyDescent="0.15">
      <c r="B12" s="680" t="s">
        <v>245</v>
      </c>
      <c r="C12" s="681"/>
      <c r="D12" s="681"/>
      <c r="E12" s="681"/>
      <c r="F12" s="681"/>
      <c r="G12" s="681"/>
      <c r="H12" s="681"/>
      <c r="I12" s="681"/>
      <c r="J12" s="681"/>
      <c r="K12" s="681"/>
      <c r="L12" s="681"/>
      <c r="M12" s="681"/>
      <c r="N12" s="681"/>
      <c r="O12" s="681"/>
      <c r="P12" s="681"/>
      <c r="Q12" s="682"/>
      <c r="R12" s="683">
        <v>14146</v>
      </c>
      <c r="S12" s="684"/>
      <c r="T12" s="684"/>
      <c r="U12" s="684"/>
      <c r="V12" s="684"/>
      <c r="W12" s="684"/>
      <c r="X12" s="684"/>
      <c r="Y12" s="685"/>
      <c r="Z12" s="686">
        <v>0.1</v>
      </c>
      <c r="AA12" s="686"/>
      <c r="AB12" s="686"/>
      <c r="AC12" s="686"/>
      <c r="AD12" s="687">
        <v>14146</v>
      </c>
      <c r="AE12" s="687"/>
      <c r="AF12" s="687"/>
      <c r="AG12" s="687"/>
      <c r="AH12" s="687"/>
      <c r="AI12" s="687"/>
      <c r="AJ12" s="687"/>
      <c r="AK12" s="687"/>
      <c r="AL12" s="688">
        <v>0.1</v>
      </c>
      <c r="AM12" s="689"/>
      <c r="AN12" s="689"/>
      <c r="AO12" s="690"/>
      <c r="AP12" s="680" t="s">
        <v>246</v>
      </c>
      <c r="AQ12" s="681"/>
      <c r="AR12" s="681"/>
      <c r="AS12" s="681"/>
      <c r="AT12" s="681"/>
      <c r="AU12" s="681"/>
      <c r="AV12" s="681"/>
      <c r="AW12" s="681"/>
      <c r="AX12" s="681"/>
      <c r="AY12" s="681"/>
      <c r="AZ12" s="681"/>
      <c r="BA12" s="681"/>
      <c r="BB12" s="681"/>
      <c r="BC12" s="681"/>
      <c r="BD12" s="681"/>
      <c r="BE12" s="681"/>
      <c r="BF12" s="682"/>
      <c r="BG12" s="683">
        <v>4456527</v>
      </c>
      <c r="BH12" s="684"/>
      <c r="BI12" s="684"/>
      <c r="BJ12" s="684"/>
      <c r="BK12" s="684"/>
      <c r="BL12" s="684"/>
      <c r="BM12" s="684"/>
      <c r="BN12" s="685"/>
      <c r="BO12" s="686">
        <v>53.2</v>
      </c>
      <c r="BP12" s="686"/>
      <c r="BQ12" s="686"/>
      <c r="BR12" s="686"/>
      <c r="BS12" s="692" t="s">
        <v>177</v>
      </c>
      <c r="BT12" s="684"/>
      <c r="BU12" s="684"/>
      <c r="BV12" s="684"/>
      <c r="BW12" s="684"/>
      <c r="BX12" s="684"/>
      <c r="BY12" s="684"/>
      <c r="BZ12" s="684"/>
      <c r="CA12" s="684"/>
      <c r="CB12" s="693"/>
      <c r="CD12" s="698" t="s">
        <v>247</v>
      </c>
      <c r="CE12" s="699"/>
      <c r="CF12" s="699"/>
      <c r="CG12" s="699"/>
      <c r="CH12" s="699"/>
      <c r="CI12" s="699"/>
      <c r="CJ12" s="699"/>
      <c r="CK12" s="699"/>
      <c r="CL12" s="699"/>
      <c r="CM12" s="699"/>
      <c r="CN12" s="699"/>
      <c r="CO12" s="699"/>
      <c r="CP12" s="699"/>
      <c r="CQ12" s="700"/>
      <c r="CR12" s="683">
        <v>565395</v>
      </c>
      <c r="CS12" s="684"/>
      <c r="CT12" s="684"/>
      <c r="CU12" s="684"/>
      <c r="CV12" s="684"/>
      <c r="CW12" s="684"/>
      <c r="CX12" s="684"/>
      <c r="CY12" s="685"/>
      <c r="CZ12" s="686">
        <v>2.7</v>
      </c>
      <c r="DA12" s="686"/>
      <c r="DB12" s="686"/>
      <c r="DC12" s="686"/>
      <c r="DD12" s="692">
        <v>5308</v>
      </c>
      <c r="DE12" s="684"/>
      <c r="DF12" s="684"/>
      <c r="DG12" s="684"/>
      <c r="DH12" s="684"/>
      <c r="DI12" s="684"/>
      <c r="DJ12" s="684"/>
      <c r="DK12" s="684"/>
      <c r="DL12" s="684"/>
      <c r="DM12" s="684"/>
      <c r="DN12" s="684"/>
      <c r="DO12" s="684"/>
      <c r="DP12" s="685"/>
      <c r="DQ12" s="692">
        <v>345665</v>
      </c>
      <c r="DR12" s="684"/>
      <c r="DS12" s="684"/>
      <c r="DT12" s="684"/>
      <c r="DU12" s="684"/>
      <c r="DV12" s="684"/>
      <c r="DW12" s="684"/>
      <c r="DX12" s="684"/>
      <c r="DY12" s="684"/>
      <c r="DZ12" s="684"/>
      <c r="EA12" s="684"/>
      <c r="EB12" s="684"/>
      <c r="EC12" s="693"/>
    </row>
    <row r="13" spans="2:143" ht="11.25" customHeight="1" x14ac:dyDescent="0.15">
      <c r="B13" s="680" t="s">
        <v>248</v>
      </c>
      <c r="C13" s="681"/>
      <c r="D13" s="681"/>
      <c r="E13" s="681"/>
      <c r="F13" s="681"/>
      <c r="G13" s="681"/>
      <c r="H13" s="681"/>
      <c r="I13" s="681"/>
      <c r="J13" s="681"/>
      <c r="K13" s="681"/>
      <c r="L13" s="681"/>
      <c r="M13" s="681"/>
      <c r="N13" s="681"/>
      <c r="O13" s="681"/>
      <c r="P13" s="681"/>
      <c r="Q13" s="682"/>
      <c r="R13" s="683" t="s">
        <v>125</v>
      </c>
      <c r="S13" s="684"/>
      <c r="T13" s="684"/>
      <c r="U13" s="684"/>
      <c r="V13" s="684"/>
      <c r="W13" s="684"/>
      <c r="X13" s="684"/>
      <c r="Y13" s="685"/>
      <c r="Z13" s="686" t="s">
        <v>125</v>
      </c>
      <c r="AA13" s="686"/>
      <c r="AB13" s="686"/>
      <c r="AC13" s="686"/>
      <c r="AD13" s="687" t="s">
        <v>125</v>
      </c>
      <c r="AE13" s="687"/>
      <c r="AF13" s="687"/>
      <c r="AG13" s="687"/>
      <c r="AH13" s="687"/>
      <c r="AI13" s="687"/>
      <c r="AJ13" s="687"/>
      <c r="AK13" s="687"/>
      <c r="AL13" s="688" t="s">
        <v>125</v>
      </c>
      <c r="AM13" s="689"/>
      <c r="AN13" s="689"/>
      <c r="AO13" s="690"/>
      <c r="AP13" s="680" t="s">
        <v>249</v>
      </c>
      <c r="AQ13" s="681"/>
      <c r="AR13" s="681"/>
      <c r="AS13" s="681"/>
      <c r="AT13" s="681"/>
      <c r="AU13" s="681"/>
      <c r="AV13" s="681"/>
      <c r="AW13" s="681"/>
      <c r="AX13" s="681"/>
      <c r="AY13" s="681"/>
      <c r="AZ13" s="681"/>
      <c r="BA13" s="681"/>
      <c r="BB13" s="681"/>
      <c r="BC13" s="681"/>
      <c r="BD13" s="681"/>
      <c r="BE13" s="681"/>
      <c r="BF13" s="682"/>
      <c r="BG13" s="683">
        <v>4431625</v>
      </c>
      <c r="BH13" s="684"/>
      <c r="BI13" s="684"/>
      <c r="BJ13" s="684"/>
      <c r="BK13" s="684"/>
      <c r="BL13" s="684"/>
      <c r="BM13" s="684"/>
      <c r="BN13" s="685"/>
      <c r="BO13" s="686">
        <v>52.9</v>
      </c>
      <c r="BP13" s="686"/>
      <c r="BQ13" s="686"/>
      <c r="BR13" s="686"/>
      <c r="BS13" s="692" t="s">
        <v>239</v>
      </c>
      <c r="BT13" s="684"/>
      <c r="BU13" s="684"/>
      <c r="BV13" s="684"/>
      <c r="BW13" s="684"/>
      <c r="BX13" s="684"/>
      <c r="BY13" s="684"/>
      <c r="BZ13" s="684"/>
      <c r="CA13" s="684"/>
      <c r="CB13" s="693"/>
      <c r="CD13" s="698" t="s">
        <v>250</v>
      </c>
      <c r="CE13" s="699"/>
      <c r="CF13" s="699"/>
      <c r="CG13" s="699"/>
      <c r="CH13" s="699"/>
      <c r="CI13" s="699"/>
      <c r="CJ13" s="699"/>
      <c r="CK13" s="699"/>
      <c r="CL13" s="699"/>
      <c r="CM13" s="699"/>
      <c r="CN13" s="699"/>
      <c r="CO13" s="699"/>
      <c r="CP13" s="699"/>
      <c r="CQ13" s="700"/>
      <c r="CR13" s="683">
        <v>2854157</v>
      </c>
      <c r="CS13" s="684"/>
      <c r="CT13" s="684"/>
      <c r="CU13" s="684"/>
      <c r="CV13" s="684"/>
      <c r="CW13" s="684"/>
      <c r="CX13" s="684"/>
      <c r="CY13" s="685"/>
      <c r="CZ13" s="686">
        <v>13.8</v>
      </c>
      <c r="DA13" s="686"/>
      <c r="DB13" s="686"/>
      <c r="DC13" s="686"/>
      <c r="DD13" s="692">
        <v>1235134</v>
      </c>
      <c r="DE13" s="684"/>
      <c r="DF13" s="684"/>
      <c r="DG13" s="684"/>
      <c r="DH13" s="684"/>
      <c r="DI13" s="684"/>
      <c r="DJ13" s="684"/>
      <c r="DK13" s="684"/>
      <c r="DL13" s="684"/>
      <c r="DM13" s="684"/>
      <c r="DN13" s="684"/>
      <c r="DO13" s="684"/>
      <c r="DP13" s="685"/>
      <c r="DQ13" s="692">
        <v>1766222</v>
      </c>
      <c r="DR13" s="684"/>
      <c r="DS13" s="684"/>
      <c r="DT13" s="684"/>
      <c r="DU13" s="684"/>
      <c r="DV13" s="684"/>
      <c r="DW13" s="684"/>
      <c r="DX13" s="684"/>
      <c r="DY13" s="684"/>
      <c r="DZ13" s="684"/>
      <c r="EA13" s="684"/>
      <c r="EB13" s="684"/>
      <c r="EC13" s="693"/>
    </row>
    <row r="14" spans="2:143" ht="11.25" customHeight="1" x14ac:dyDescent="0.15">
      <c r="B14" s="680" t="s">
        <v>251</v>
      </c>
      <c r="C14" s="681"/>
      <c r="D14" s="681"/>
      <c r="E14" s="681"/>
      <c r="F14" s="681"/>
      <c r="G14" s="681"/>
      <c r="H14" s="681"/>
      <c r="I14" s="681"/>
      <c r="J14" s="681"/>
      <c r="K14" s="681"/>
      <c r="L14" s="681"/>
      <c r="M14" s="681"/>
      <c r="N14" s="681"/>
      <c r="O14" s="681"/>
      <c r="P14" s="681"/>
      <c r="Q14" s="682"/>
      <c r="R14" s="683">
        <v>33896</v>
      </c>
      <c r="S14" s="684"/>
      <c r="T14" s="684"/>
      <c r="U14" s="684"/>
      <c r="V14" s="684"/>
      <c r="W14" s="684"/>
      <c r="X14" s="684"/>
      <c r="Y14" s="685"/>
      <c r="Z14" s="686">
        <v>0.2</v>
      </c>
      <c r="AA14" s="686"/>
      <c r="AB14" s="686"/>
      <c r="AC14" s="686"/>
      <c r="AD14" s="687">
        <v>33896</v>
      </c>
      <c r="AE14" s="687"/>
      <c r="AF14" s="687"/>
      <c r="AG14" s="687"/>
      <c r="AH14" s="687"/>
      <c r="AI14" s="687"/>
      <c r="AJ14" s="687"/>
      <c r="AK14" s="687"/>
      <c r="AL14" s="688">
        <v>0.3</v>
      </c>
      <c r="AM14" s="689"/>
      <c r="AN14" s="689"/>
      <c r="AO14" s="690"/>
      <c r="AP14" s="680" t="s">
        <v>252</v>
      </c>
      <c r="AQ14" s="681"/>
      <c r="AR14" s="681"/>
      <c r="AS14" s="681"/>
      <c r="AT14" s="681"/>
      <c r="AU14" s="681"/>
      <c r="AV14" s="681"/>
      <c r="AW14" s="681"/>
      <c r="AX14" s="681"/>
      <c r="AY14" s="681"/>
      <c r="AZ14" s="681"/>
      <c r="BA14" s="681"/>
      <c r="BB14" s="681"/>
      <c r="BC14" s="681"/>
      <c r="BD14" s="681"/>
      <c r="BE14" s="681"/>
      <c r="BF14" s="682"/>
      <c r="BG14" s="683">
        <v>136766</v>
      </c>
      <c r="BH14" s="684"/>
      <c r="BI14" s="684"/>
      <c r="BJ14" s="684"/>
      <c r="BK14" s="684"/>
      <c r="BL14" s="684"/>
      <c r="BM14" s="684"/>
      <c r="BN14" s="685"/>
      <c r="BO14" s="686">
        <v>1.6</v>
      </c>
      <c r="BP14" s="686"/>
      <c r="BQ14" s="686"/>
      <c r="BR14" s="686"/>
      <c r="BS14" s="692" t="s">
        <v>125</v>
      </c>
      <c r="BT14" s="684"/>
      <c r="BU14" s="684"/>
      <c r="BV14" s="684"/>
      <c r="BW14" s="684"/>
      <c r="BX14" s="684"/>
      <c r="BY14" s="684"/>
      <c r="BZ14" s="684"/>
      <c r="CA14" s="684"/>
      <c r="CB14" s="693"/>
      <c r="CD14" s="698" t="s">
        <v>253</v>
      </c>
      <c r="CE14" s="699"/>
      <c r="CF14" s="699"/>
      <c r="CG14" s="699"/>
      <c r="CH14" s="699"/>
      <c r="CI14" s="699"/>
      <c r="CJ14" s="699"/>
      <c r="CK14" s="699"/>
      <c r="CL14" s="699"/>
      <c r="CM14" s="699"/>
      <c r="CN14" s="699"/>
      <c r="CO14" s="699"/>
      <c r="CP14" s="699"/>
      <c r="CQ14" s="700"/>
      <c r="CR14" s="683">
        <v>1065100</v>
      </c>
      <c r="CS14" s="684"/>
      <c r="CT14" s="684"/>
      <c r="CU14" s="684"/>
      <c r="CV14" s="684"/>
      <c r="CW14" s="684"/>
      <c r="CX14" s="684"/>
      <c r="CY14" s="685"/>
      <c r="CZ14" s="686">
        <v>5.2</v>
      </c>
      <c r="DA14" s="686"/>
      <c r="DB14" s="686"/>
      <c r="DC14" s="686"/>
      <c r="DD14" s="692">
        <v>126142</v>
      </c>
      <c r="DE14" s="684"/>
      <c r="DF14" s="684"/>
      <c r="DG14" s="684"/>
      <c r="DH14" s="684"/>
      <c r="DI14" s="684"/>
      <c r="DJ14" s="684"/>
      <c r="DK14" s="684"/>
      <c r="DL14" s="684"/>
      <c r="DM14" s="684"/>
      <c r="DN14" s="684"/>
      <c r="DO14" s="684"/>
      <c r="DP14" s="685"/>
      <c r="DQ14" s="692">
        <v>623017</v>
      </c>
      <c r="DR14" s="684"/>
      <c r="DS14" s="684"/>
      <c r="DT14" s="684"/>
      <c r="DU14" s="684"/>
      <c r="DV14" s="684"/>
      <c r="DW14" s="684"/>
      <c r="DX14" s="684"/>
      <c r="DY14" s="684"/>
      <c r="DZ14" s="684"/>
      <c r="EA14" s="684"/>
      <c r="EB14" s="684"/>
      <c r="EC14" s="693"/>
    </row>
    <row r="15" spans="2:143" ht="11.25" customHeight="1" x14ac:dyDescent="0.15">
      <c r="B15" s="680" t="s">
        <v>254</v>
      </c>
      <c r="C15" s="681"/>
      <c r="D15" s="681"/>
      <c r="E15" s="681"/>
      <c r="F15" s="681"/>
      <c r="G15" s="681"/>
      <c r="H15" s="681"/>
      <c r="I15" s="681"/>
      <c r="J15" s="681"/>
      <c r="K15" s="681"/>
      <c r="L15" s="681"/>
      <c r="M15" s="681"/>
      <c r="N15" s="681"/>
      <c r="O15" s="681"/>
      <c r="P15" s="681"/>
      <c r="Q15" s="682"/>
      <c r="R15" s="683" t="s">
        <v>125</v>
      </c>
      <c r="S15" s="684"/>
      <c r="T15" s="684"/>
      <c r="U15" s="684"/>
      <c r="V15" s="684"/>
      <c r="W15" s="684"/>
      <c r="X15" s="684"/>
      <c r="Y15" s="685"/>
      <c r="Z15" s="686" t="s">
        <v>125</v>
      </c>
      <c r="AA15" s="686"/>
      <c r="AB15" s="686"/>
      <c r="AC15" s="686"/>
      <c r="AD15" s="687" t="s">
        <v>125</v>
      </c>
      <c r="AE15" s="687"/>
      <c r="AF15" s="687"/>
      <c r="AG15" s="687"/>
      <c r="AH15" s="687"/>
      <c r="AI15" s="687"/>
      <c r="AJ15" s="687"/>
      <c r="AK15" s="687"/>
      <c r="AL15" s="688" t="s">
        <v>125</v>
      </c>
      <c r="AM15" s="689"/>
      <c r="AN15" s="689"/>
      <c r="AO15" s="690"/>
      <c r="AP15" s="680" t="s">
        <v>255</v>
      </c>
      <c r="AQ15" s="681"/>
      <c r="AR15" s="681"/>
      <c r="AS15" s="681"/>
      <c r="AT15" s="681"/>
      <c r="AU15" s="681"/>
      <c r="AV15" s="681"/>
      <c r="AW15" s="681"/>
      <c r="AX15" s="681"/>
      <c r="AY15" s="681"/>
      <c r="AZ15" s="681"/>
      <c r="BA15" s="681"/>
      <c r="BB15" s="681"/>
      <c r="BC15" s="681"/>
      <c r="BD15" s="681"/>
      <c r="BE15" s="681"/>
      <c r="BF15" s="682"/>
      <c r="BG15" s="683">
        <v>315088</v>
      </c>
      <c r="BH15" s="684"/>
      <c r="BI15" s="684"/>
      <c r="BJ15" s="684"/>
      <c r="BK15" s="684"/>
      <c r="BL15" s="684"/>
      <c r="BM15" s="684"/>
      <c r="BN15" s="685"/>
      <c r="BO15" s="686">
        <v>3.8</v>
      </c>
      <c r="BP15" s="686"/>
      <c r="BQ15" s="686"/>
      <c r="BR15" s="686"/>
      <c r="BS15" s="692" t="s">
        <v>125</v>
      </c>
      <c r="BT15" s="684"/>
      <c r="BU15" s="684"/>
      <c r="BV15" s="684"/>
      <c r="BW15" s="684"/>
      <c r="BX15" s="684"/>
      <c r="BY15" s="684"/>
      <c r="BZ15" s="684"/>
      <c r="CA15" s="684"/>
      <c r="CB15" s="693"/>
      <c r="CD15" s="698" t="s">
        <v>256</v>
      </c>
      <c r="CE15" s="699"/>
      <c r="CF15" s="699"/>
      <c r="CG15" s="699"/>
      <c r="CH15" s="699"/>
      <c r="CI15" s="699"/>
      <c r="CJ15" s="699"/>
      <c r="CK15" s="699"/>
      <c r="CL15" s="699"/>
      <c r="CM15" s="699"/>
      <c r="CN15" s="699"/>
      <c r="CO15" s="699"/>
      <c r="CP15" s="699"/>
      <c r="CQ15" s="700"/>
      <c r="CR15" s="683">
        <v>2664275</v>
      </c>
      <c r="CS15" s="684"/>
      <c r="CT15" s="684"/>
      <c r="CU15" s="684"/>
      <c r="CV15" s="684"/>
      <c r="CW15" s="684"/>
      <c r="CX15" s="684"/>
      <c r="CY15" s="685"/>
      <c r="CZ15" s="686">
        <v>12.9</v>
      </c>
      <c r="DA15" s="686"/>
      <c r="DB15" s="686"/>
      <c r="DC15" s="686"/>
      <c r="DD15" s="692">
        <v>921166</v>
      </c>
      <c r="DE15" s="684"/>
      <c r="DF15" s="684"/>
      <c r="DG15" s="684"/>
      <c r="DH15" s="684"/>
      <c r="DI15" s="684"/>
      <c r="DJ15" s="684"/>
      <c r="DK15" s="684"/>
      <c r="DL15" s="684"/>
      <c r="DM15" s="684"/>
      <c r="DN15" s="684"/>
      <c r="DO15" s="684"/>
      <c r="DP15" s="685"/>
      <c r="DQ15" s="692">
        <v>1772680</v>
      </c>
      <c r="DR15" s="684"/>
      <c r="DS15" s="684"/>
      <c r="DT15" s="684"/>
      <c r="DU15" s="684"/>
      <c r="DV15" s="684"/>
      <c r="DW15" s="684"/>
      <c r="DX15" s="684"/>
      <c r="DY15" s="684"/>
      <c r="DZ15" s="684"/>
      <c r="EA15" s="684"/>
      <c r="EB15" s="684"/>
      <c r="EC15" s="693"/>
    </row>
    <row r="16" spans="2:143" ht="11.25" customHeight="1" x14ac:dyDescent="0.15">
      <c r="B16" s="680" t="s">
        <v>257</v>
      </c>
      <c r="C16" s="681"/>
      <c r="D16" s="681"/>
      <c r="E16" s="681"/>
      <c r="F16" s="681"/>
      <c r="G16" s="681"/>
      <c r="H16" s="681"/>
      <c r="I16" s="681"/>
      <c r="J16" s="681"/>
      <c r="K16" s="681"/>
      <c r="L16" s="681"/>
      <c r="M16" s="681"/>
      <c r="N16" s="681"/>
      <c r="O16" s="681"/>
      <c r="P16" s="681"/>
      <c r="Q16" s="682"/>
      <c r="R16" s="683">
        <v>9546</v>
      </c>
      <c r="S16" s="684"/>
      <c r="T16" s="684"/>
      <c r="U16" s="684"/>
      <c r="V16" s="684"/>
      <c r="W16" s="684"/>
      <c r="X16" s="684"/>
      <c r="Y16" s="685"/>
      <c r="Z16" s="686">
        <v>0</v>
      </c>
      <c r="AA16" s="686"/>
      <c r="AB16" s="686"/>
      <c r="AC16" s="686"/>
      <c r="AD16" s="687">
        <v>9546</v>
      </c>
      <c r="AE16" s="687"/>
      <c r="AF16" s="687"/>
      <c r="AG16" s="687"/>
      <c r="AH16" s="687"/>
      <c r="AI16" s="687"/>
      <c r="AJ16" s="687"/>
      <c r="AK16" s="687"/>
      <c r="AL16" s="688">
        <v>0.1</v>
      </c>
      <c r="AM16" s="689"/>
      <c r="AN16" s="689"/>
      <c r="AO16" s="690"/>
      <c r="AP16" s="680" t="s">
        <v>258</v>
      </c>
      <c r="AQ16" s="681"/>
      <c r="AR16" s="681"/>
      <c r="AS16" s="681"/>
      <c r="AT16" s="681"/>
      <c r="AU16" s="681"/>
      <c r="AV16" s="681"/>
      <c r="AW16" s="681"/>
      <c r="AX16" s="681"/>
      <c r="AY16" s="681"/>
      <c r="AZ16" s="681"/>
      <c r="BA16" s="681"/>
      <c r="BB16" s="681"/>
      <c r="BC16" s="681"/>
      <c r="BD16" s="681"/>
      <c r="BE16" s="681"/>
      <c r="BF16" s="682"/>
      <c r="BG16" s="683" t="s">
        <v>125</v>
      </c>
      <c r="BH16" s="684"/>
      <c r="BI16" s="684"/>
      <c r="BJ16" s="684"/>
      <c r="BK16" s="684"/>
      <c r="BL16" s="684"/>
      <c r="BM16" s="684"/>
      <c r="BN16" s="685"/>
      <c r="BO16" s="686" t="s">
        <v>125</v>
      </c>
      <c r="BP16" s="686"/>
      <c r="BQ16" s="686"/>
      <c r="BR16" s="686"/>
      <c r="BS16" s="692" t="s">
        <v>125</v>
      </c>
      <c r="BT16" s="684"/>
      <c r="BU16" s="684"/>
      <c r="BV16" s="684"/>
      <c r="BW16" s="684"/>
      <c r="BX16" s="684"/>
      <c r="BY16" s="684"/>
      <c r="BZ16" s="684"/>
      <c r="CA16" s="684"/>
      <c r="CB16" s="693"/>
      <c r="CD16" s="698" t="s">
        <v>259</v>
      </c>
      <c r="CE16" s="699"/>
      <c r="CF16" s="699"/>
      <c r="CG16" s="699"/>
      <c r="CH16" s="699"/>
      <c r="CI16" s="699"/>
      <c r="CJ16" s="699"/>
      <c r="CK16" s="699"/>
      <c r="CL16" s="699"/>
      <c r="CM16" s="699"/>
      <c r="CN16" s="699"/>
      <c r="CO16" s="699"/>
      <c r="CP16" s="699"/>
      <c r="CQ16" s="700"/>
      <c r="CR16" s="683" t="s">
        <v>239</v>
      </c>
      <c r="CS16" s="684"/>
      <c r="CT16" s="684"/>
      <c r="CU16" s="684"/>
      <c r="CV16" s="684"/>
      <c r="CW16" s="684"/>
      <c r="CX16" s="684"/>
      <c r="CY16" s="685"/>
      <c r="CZ16" s="686" t="s">
        <v>125</v>
      </c>
      <c r="DA16" s="686"/>
      <c r="DB16" s="686"/>
      <c r="DC16" s="686"/>
      <c r="DD16" s="692" t="s">
        <v>125</v>
      </c>
      <c r="DE16" s="684"/>
      <c r="DF16" s="684"/>
      <c r="DG16" s="684"/>
      <c r="DH16" s="684"/>
      <c r="DI16" s="684"/>
      <c r="DJ16" s="684"/>
      <c r="DK16" s="684"/>
      <c r="DL16" s="684"/>
      <c r="DM16" s="684"/>
      <c r="DN16" s="684"/>
      <c r="DO16" s="684"/>
      <c r="DP16" s="685"/>
      <c r="DQ16" s="692" t="s">
        <v>125</v>
      </c>
      <c r="DR16" s="684"/>
      <c r="DS16" s="684"/>
      <c r="DT16" s="684"/>
      <c r="DU16" s="684"/>
      <c r="DV16" s="684"/>
      <c r="DW16" s="684"/>
      <c r="DX16" s="684"/>
      <c r="DY16" s="684"/>
      <c r="DZ16" s="684"/>
      <c r="EA16" s="684"/>
      <c r="EB16" s="684"/>
      <c r="EC16" s="693"/>
    </row>
    <row r="17" spans="2:133" ht="11.25" customHeight="1" x14ac:dyDescent="0.15">
      <c r="B17" s="680" t="s">
        <v>260</v>
      </c>
      <c r="C17" s="681"/>
      <c r="D17" s="681"/>
      <c r="E17" s="681"/>
      <c r="F17" s="681"/>
      <c r="G17" s="681"/>
      <c r="H17" s="681"/>
      <c r="I17" s="681"/>
      <c r="J17" s="681"/>
      <c r="K17" s="681"/>
      <c r="L17" s="681"/>
      <c r="M17" s="681"/>
      <c r="N17" s="681"/>
      <c r="O17" s="681"/>
      <c r="P17" s="681"/>
      <c r="Q17" s="682"/>
      <c r="R17" s="683">
        <v>137134</v>
      </c>
      <c r="S17" s="684"/>
      <c r="T17" s="684"/>
      <c r="U17" s="684"/>
      <c r="V17" s="684"/>
      <c r="W17" s="684"/>
      <c r="X17" s="684"/>
      <c r="Y17" s="685"/>
      <c r="Z17" s="686">
        <v>0.7</v>
      </c>
      <c r="AA17" s="686"/>
      <c r="AB17" s="686"/>
      <c r="AC17" s="686"/>
      <c r="AD17" s="687">
        <v>137134</v>
      </c>
      <c r="AE17" s="687"/>
      <c r="AF17" s="687"/>
      <c r="AG17" s="687"/>
      <c r="AH17" s="687"/>
      <c r="AI17" s="687"/>
      <c r="AJ17" s="687"/>
      <c r="AK17" s="687"/>
      <c r="AL17" s="688">
        <v>1.2</v>
      </c>
      <c r="AM17" s="689"/>
      <c r="AN17" s="689"/>
      <c r="AO17" s="690"/>
      <c r="AP17" s="680" t="s">
        <v>261</v>
      </c>
      <c r="AQ17" s="681"/>
      <c r="AR17" s="681"/>
      <c r="AS17" s="681"/>
      <c r="AT17" s="681"/>
      <c r="AU17" s="681"/>
      <c r="AV17" s="681"/>
      <c r="AW17" s="681"/>
      <c r="AX17" s="681"/>
      <c r="AY17" s="681"/>
      <c r="AZ17" s="681"/>
      <c r="BA17" s="681"/>
      <c r="BB17" s="681"/>
      <c r="BC17" s="681"/>
      <c r="BD17" s="681"/>
      <c r="BE17" s="681"/>
      <c r="BF17" s="682"/>
      <c r="BG17" s="683" t="s">
        <v>125</v>
      </c>
      <c r="BH17" s="684"/>
      <c r="BI17" s="684"/>
      <c r="BJ17" s="684"/>
      <c r="BK17" s="684"/>
      <c r="BL17" s="684"/>
      <c r="BM17" s="684"/>
      <c r="BN17" s="685"/>
      <c r="BO17" s="686" t="s">
        <v>125</v>
      </c>
      <c r="BP17" s="686"/>
      <c r="BQ17" s="686"/>
      <c r="BR17" s="686"/>
      <c r="BS17" s="692" t="s">
        <v>177</v>
      </c>
      <c r="BT17" s="684"/>
      <c r="BU17" s="684"/>
      <c r="BV17" s="684"/>
      <c r="BW17" s="684"/>
      <c r="BX17" s="684"/>
      <c r="BY17" s="684"/>
      <c r="BZ17" s="684"/>
      <c r="CA17" s="684"/>
      <c r="CB17" s="693"/>
      <c r="CD17" s="698" t="s">
        <v>262</v>
      </c>
      <c r="CE17" s="699"/>
      <c r="CF17" s="699"/>
      <c r="CG17" s="699"/>
      <c r="CH17" s="699"/>
      <c r="CI17" s="699"/>
      <c r="CJ17" s="699"/>
      <c r="CK17" s="699"/>
      <c r="CL17" s="699"/>
      <c r="CM17" s="699"/>
      <c r="CN17" s="699"/>
      <c r="CO17" s="699"/>
      <c r="CP17" s="699"/>
      <c r="CQ17" s="700"/>
      <c r="CR17" s="683">
        <v>2494026</v>
      </c>
      <c r="CS17" s="684"/>
      <c r="CT17" s="684"/>
      <c r="CU17" s="684"/>
      <c r="CV17" s="684"/>
      <c r="CW17" s="684"/>
      <c r="CX17" s="684"/>
      <c r="CY17" s="685"/>
      <c r="CZ17" s="686">
        <v>12.1</v>
      </c>
      <c r="DA17" s="686"/>
      <c r="DB17" s="686"/>
      <c r="DC17" s="686"/>
      <c r="DD17" s="692" t="s">
        <v>125</v>
      </c>
      <c r="DE17" s="684"/>
      <c r="DF17" s="684"/>
      <c r="DG17" s="684"/>
      <c r="DH17" s="684"/>
      <c r="DI17" s="684"/>
      <c r="DJ17" s="684"/>
      <c r="DK17" s="684"/>
      <c r="DL17" s="684"/>
      <c r="DM17" s="684"/>
      <c r="DN17" s="684"/>
      <c r="DO17" s="684"/>
      <c r="DP17" s="685"/>
      <c r="DQ17" s="692">
        <v>2440546</v>
      </c>
      <c r="DR17" s="684"/>
      <c r="DS17" s="684"/>
      <c r="DT17" s="684"/>
      <c r="DU17" s="684"/>
      <c r="DV17" s="684"/>
      <c r="DW17" s="684"/>
      <c r="DX17" s="684"/>
      <c r="DY17" s="684"/>
      <c r="DZ17" s="684"/>
      <c r="EA17" s="684"/>
      <c r="EB17" s="684"/>
      <c r="EC17" s="693"/>
    </row>
    <row r="18" spans="2:133" ht="11.25" customHeight="1" x14ac:dyDescent="0.15">
      <c r="B18" s="680" t="s">
        <v>263</v>
      </c>
      <c r="C18" s="681"/>
      <c r="D18" s="681"/>
      <c r="E18" s="681"/>
      <c r="F18" s="681"/>
      <c r="G18" s="681"/>
      <c r="H18" s="681"/>
      <c r="I18" s="681"/>
      <c r="J18" s="681"/>
      <c r="K18" s="681"/>
      <c r="L18" s="681"/>
      <c r="M18" s="681"/>
      <c r="N18" s="681"/>
      <c r="O18" s="681"/>
      <c r="P18" s="681"/>
      <c r="Q18" s="682"/>
      <c r="R18" s="683">
        <v>42707</v>
      </c>
      <c r="S18" s="684"/>
      <c r="T18" s="684"/>
      <c r="U18" s="684"/>
      <c r="V18" s="684"/>
      <c r="W18" s="684"/>
      <c r="X18" s="684"/>
      <c r="Y18" s="685"/>
      <c r="Z18" s="686">
        <v>0.2</v>
      </c>
      <c r="AA18" s="686"/>
      <c r="AB18" s="686"/>
      <c r="AC18" s="686"/>
      <c r="AD18" s="687">
        <v>42707</v>
      </c>
      <c r="AE18" s="687"/>
      <c r="AF18" s="687"/>
      <c r="AG18" s="687"/>
      <c r="AH18" s="687"/>
      <c r="AI18" s="687"/>
      <c r="AJ18" s="687"/>
      <c r="AK18" s="687"/>
      <c r="AL18" s="688">
        <v>0.4</v>
      </c>
      <c r="AM18" s="689"/>
      <c r="AN18" s="689"/>
      <c r="AO18" s="690"/>
      <c r="AP18" s="680" t="s">
        <v>264</v>
      </c>
      <c r="AQ18" s="681"/>
      <c r="AR18" s="681"/>
      <c r="AS18" s="681"/>
      <c r="AT18" s="681"/>
      <c r="AU18" s="681"/>
      <c r="AV18" s="681"/>
      <c r="AW18" s="681"/>
      <c r="AX18" s="681"/>
      <c r="AY18" s="681"/>
      <c r="AZ18" s="681"/>
      <c r="BA18" s="681"/>
      <c r="BB18" s="681"/>
      <c r="BC18" s="681"/>
      <c r="BD18" s="681"/>
      <c r="BE18" s="681"/>
      <c r="BF18" s="682"/>
      <c r="BG18" s="683" t="s">
        <v>125</v>
      </c>
      <c r="BH18" s="684"/>
      <c r="BI18" s="684"/>
      <c r="BJ18" s="684"/>
      <c r="BK18" s="684"/>
      <c r="BL18" s="684"/>
      <c r="BM18" s="684"/>
      <c r="BN18" s="685"/>
      <c r="BO18" s="686" t="s">
        <v>239</v>
      </c>
      <c r="BP18" s="686"/>
      <c r="BQ18" s="686"/>
      <c r="BR18" s="686"/>
      <c r="BS18" s="692" t="s">
        <v>125</v>
      </c>
      <c r="BT18" s="684"/>
      <c r="BU18" s="684"/>
      <c r="BV18" s="684"/>
      <c r="BW18" s="684"/>
      <c r="BX18" s="684"/>
      <c r="BY18" s="684"/>
      <c r="BZ18" s="684"/>
      <c r="CA18" s="684"/>
      <c r="CB18" s="693"/>
      <c r="CD18" s="698" t="s">
        <v>265</v>
      </c>
      <c r="CE18" s="699"/>
      <c r="CF18" s="699"/>
      <c r="CG18" s="699"/>
      <c r="CH18" s="699"/>
      <c r="CI18" s="699"/>
      <c r="CJ18" s="699"/>
      <c r="CK18" s="699"/>
      <c r="CL18" s="699"/>
      <c r="CM18" s="699"/>
      <c r="CN18" s="699"/>
      <c r="CO18" s="699"/>
      <c r="CP18" s="699"/>
      <c r="CQ18" s="700"/>
      <c r="CR18" s="683" t="s">
        <v>177</v>
      </c>
      <c r="CS18" s="684"/>
      <c r="CT18" s="684"/>
      <c r="CU18" s="684"/>
      <c r="CV18" s="684"/>
      <c r="CW18" s="684"/>
      <c r="CX18" s="684"/>
      <c r="CY18" s="685"/>
      <c r="CZ18" s="686" t="s">
        <v>125</v>
      </c>
      <c r="DA18" s="686"/>
      <c r="DB18" s="686"/>
      <c r="DC18" s="686"/>
      <c r="DD18" s="692" t="s">
        <v>177</v>
      </c>
      <c r="DE18" s="684"/>
      <c r="DF18" s="684"/>
      <c r="DG18" s="684"/>
      <c r="DH18" s="684"/>
      <c r="DI18" s="684"/>
      <c r="DJ18" s="684"/>
      <c r="DK18" s="684"/>
      <c r="DL18" s="684"/>
      <c r="DM18" s="684"/>
      <c r="DN18" s="684"/>
      <c r="DO18" s="684"/>
      <c r="DP18" s="685"/>
      <c r="DQ18" s="692" t="s">
        <v>125</v>
      </c>
      <c r="DR18" s="684"/>
      <c r="DS18" s="684"/>
      <c r="DT18" s="684"/>
      <c r="DU18" s="684"/>
      <c r="DV18" s="684"/>
      <c r="DW18" s="684"/>
      <c r="DX18" s="684"/>
      <c r="DY18" s="684"/>
      <c r="DZ18" s="684"/>
      <c r="EA18" s="684"/>
      <c r="EB18" s="684"/>
      <c r="EC18" s="693"/>
    </row>
    <row r="19" spans="2:133" ht="11.25" customHeight="1" x14ac:dyDescent="0.15">
      <c r="B19" s="680" t="s">
        <v>266</v>
      </c>
      <c r="C19" s="681"/>
      <c r="D19" s="681"/>
      <c r="E19" s="681"/>
      <c r="F19" s="681"/>
      <c r="G19" s="681"/>
      <c r="H19" s="681"/>
      <c r="I19" s="681"/>
      <c r="J19" s="681"/>
      <c r="K19" s="681"/>
      <c r="L19" s="681"/>
      <c r="M19" s="681"/>
      <c r="N19" s="681"/>
      <c r="O19" s="681"/>
      <c r="P19" s="681"/>
      <c r="Q19" s="682"/>
      <c r="R19" s="683">
        <v>6002</v>
      </c>
      <c r="S19" s="684"/>
      <c r="T19" s="684"/>
      <c r="U19" s="684"/>
      <c r="V19" s="684"/>
      <c r="W19" s="684"/>
      <c r="X19" s="684"/>
      <c r="Y19" s="685"/>
      <c r="Z19" s="686">
        <v>0</v>
      </c>
      <c r="AA19" s="686"/>
      <c r="AB19" s="686"/>
      <c r="AC19" s="686"/>
      <c r="AD19" s="687">
        <v>6002</v>
      </c>
      <c r="AE19" s="687"/>
      <c r="AF19" s="687"/>
      <c r="AG19" s="687"/>
      <c r="AH19" s="687"/>
      <c r="AI19" s="687"/>
      <c r="AJ19" s="687"/>
      <c r="AK19" s="687"/>
      <c r="AL19" s="688">
        <v>0.1</v>
      </c>
      <c r="AM19" s="689"/>
      <c r="AN19" s="689"/>
      <c r="AO19" s="690"/>
      <c r="AP19" s="680" t="s">
        <v>267</v>
      </c>
      <c r="AQ19" s="681"/>
      <c r="AR19" s="681"/>
      <c r="AS19" s="681"/>
      <c r="AT19" s="681"/>
      <c r="AU19" s="681"/>
      <c r="AV19" s="681"/>
      <c r="AW19" s="681"/>
      <c r="AX19" s="681"/>
      <c r="AY19" s="681"/>
      <c r="AZ19" s="681"/>
      <c r="BA19" s="681"/>
      <c r="BB19" s="681"/>
      <c r="BC19" s="681"/>
      <c r="BD19" s="681"/>
      <c r="BE19" s="681"/>
      <c r="BF19" s="682"/>
      <c r="BG19" s="683">
        <v>628783</v>
      </c>
      <c r="BH19" s="684"/>
      <c r="BI19" s="684"/>
      <c r="BJ19" s="684"/>
      <c r="BK19" s="684"/>
      <c r="BL19" s="684"/>
      <c r="BM19" s="684"/>
      <c r="BN19" s="685"/>
      <c r="BO19" s="686">
        <v>7.5</v>
      </c>
      <c r="BP19" s="686"/>
      <c r="BQ19" s="686"/>
      <c r="BR19" s="686"/>
      <c r="BS19" s="692" t="s">
        <v>125</v>
      </c>
      <c r="BT19" s="684"/>
      <c r="BU19" s="684"/>
      <c r="BV19" s="684"/>
      <c r="BW19" s="684"/>
      <c r="BX19" s="684"/>
      <c r="BY19" s="684"/>
      <c r="BZ19" s="684"/>
      <c r="CA19" s="684"/>
      <c r="CB19" s="693"/>
      <c r="CD19" s="698" t="s">
        <v>268</v>
      </c>
      <c r="CE19" s="699"/>
      <c r="CF19" s="699"/>
      <c r="CG19" s="699"/>
      <c r="CH19" s="699"/>
      <c r="CI19" s="699"/>
      <c r="CJ19" s="699"/>
      <c r="CK19" s="699"/>
      <c r="CL19" s="699"/>
      <c r="CM19" s="699"/>
      <c r="CN19" s="699"/>
      <c r="CO19" s="699"/>
      <c r="CP19" s="699"/>
      <c r="CQ19" s="700"/>
      <c r="CR19" s="683" t="s">
        <v>125</v>
      </c>
      <c r="CS19" s="684"/>
      <c r="CT19" s="684"/>
      <c r="CU19" s="684"/>
      <c r="CV19" s="684"/>
      <c r="CW19" s="684"/>
      <c r="CX19" s="684"/>
      <c r="CY19" s="685"/>
      <c r="CZ19" s="686" t="s">
        <v>125</v>
      </c>
      <c r="DA19" s="686"/>
      <c r="DB19" s="686"/>
      <c r="DC19" s="686"/>
      <c r="DD19" s="692" t="s">
        <v>125</v>
      </c>
      <c r="DE19" s="684"/>
      <c r="DF19" s="684"/>
      <c r="DG19" s="684"/>
      <c r="DH19" s="684"/>
      <c r="DI19" s="684"/>
      <c r="DJ19" s="684"/>
      <c r="DK19" s="684"/>
      <c r="DL19" s="684"/>
      <c r="DM19" s="684"/>
      <c r="DN19" s="684"/>
      <c r="DO19" s="684"/>
      <c r="DP19" s="685"/>
      <c r="DQ19" s="692" t="s">
        <v>125</v>
      </c>
      <c r="DR19" s="684"/>
      <c r="DS19" s="684"/>
      <c r="DT19" s="684"/>
      <c r="DU19" s="684"/>
      <c r="DV19" s="684"/>
      <c r="DW19" s="684"/>
      <c r="DX19" s="684"/>
      <c r="DY19" s="684"/>
      <c r="DZ19" s="684"/>
      <c r="EA19" s="684"/>
      <c r="EB19" s="684"/>
      <c r="EC19" s="693"/>
    </row>
    <row r="20" spans="2:133" ht="11.25" customHeight="1" x14ac:dyDescent="0.15">
      <c r="B20" s="680" t="s">
        <v>269</v>
      </c>
      <c r="C20" s="681"/>
      <c r="D20" s="681"/>
      <c r="E20" s="681"/>
      <c r="F20" s="681"/>
      <c r="G20" s="681"/>
      <c r="H20" s="681"/>
      <c r="I20" s="681"/>
      <c r="J20" s="681"/>
      <c r="K20" s="681"/>
      <c r="L20" s="681"/>
      <c r="M20" s="681"/>
      <c r="N20" s="681"/>
      <c r="O20" s="681"/>
      <c r="P20" s="681"/>
      <c r="Q20" s="682"/>
      <c r="R20" s="683">
        <v>1866</v>
      </c>
      <c r="S20" s="684"/>
      <c r="T20" s="684"/>
      <c r="U20" s="684"/>
      <c r="V20" s="684"/>
      <c r="W20" s="684"/>
      <c r="X20" s="684"/>
      <c r="Y20" s="685"/>
      <c r="Z20" s="686">
        <v>0</v>
      </c>
      <c r="AA20" s="686"/>
      <c r="AB20" s="686"/>
      <c r="AC20" s="686"/>
      <c r="AD20" s="687">
        <v>1866</v>
      </c>
      <c r="AE20" s="687"/>
      <c r="AF20" s="687"/>
      <c r="AG20" s="687"/>
      <c r="AH20" s="687"/>
      <c r="AI20" s="687"/>
      <c r="AJ20" s="687"/>
      <c r="AK20" s="687"/>
      <c r="AL20" s="688">
        <v>0</v>
      </c>
      <c r="AM20" s="689"/>
      <c r="AN20" s="689"/>
      <c r="AO20" s="690"/>
      <c r="AP20" s="680" t="s">
        <v>270</v>
      </c>
      <c r="AQ20" s="681"/>
      <c r="AR20" s="681"/>
      <c r="AS20" s="681"/>
      <c r="AT20" s="681"/>
      <c r="AU20" s="681"/>
      <c r="AV20" s="681"/>
      <c r="AW20" s="681"/>
      <c r="AX20" s="681"/>
      <c r="AY20" s="681"/>
      <c r="AZ20" s="681"/>
      <c r="BA20" s="681"/>
      <c r="BB20" s="681"/>
      <c r="BC20" s="681"/>
      <c r="BD20" s="681"/>
      <c r="BE20" s="681"/>
      <c r="BF20" s="682"/>
      <c r="BG20" s="683">
        <v>628783</v>
      </c>
      <c r="BH20" s="684"/>
      <c r="BI20" s="684"/>
      <c r="BJ20" s="684"/>
      <c r="BK20" s="684"/>
      <c r="BL20" s="684"/>
      <c r="BM20" s="684"/>
      <c r="BN20" s="685"/>
      <c r="BO20" s="686">
        <v>7.5</v>
      </c>
      <c r="BP20" s="686"/>
      <c r="BQ20" s="686"/>
      <c r="BR20" s="686"/>
      <c r="BS20" s="692" t="s">
        <v>125</v>
      </c>
      <c r="BT20" s="684"/>
      <c r="BU20" s="684"/>
      <c r="BV20" s="684"/>
      <c r="BW20" s="684"/>
      <c r="BX20" s="684"/>
      <c r="BY20" s="684"/>
      <c r="BZ20" s="684"/>
      <c r="CA20" s="684"/>
      <c r="CB20" s="693"/>
      <c r="CD20" s="698" t="s">
        <v>271</v>
      </c>
      <c r="CE20" s="699"/>
      <c r="CF20" s="699"/>
      <c r="CG20" s="699"/>
      <c r="CH20" s="699"/>
      <c r="CI20" s="699"/>
      <c r="CJ20" s="699"/>
      <c r="CK20" s="699"/>
      <c r="CL20" s="699"/>
      <c r="CM20" s="699"/>
      <c r="CN20" s="699"/>
      <c r="CO20" s="699"/>
      <c r="CP20" s="699"/>
      <c r="CQ20" s="700"/>
      <c r="CR20" s="683">
        <v>20666247</v>
      </c>
      <c r="CS20" s="684"/>
      <c r="CT20" s="684"/>
      <c r="CU20" s="684"/>
      <c r="CV20" s="684"/>
      <c r="CW20" s="684"/>
      <c r="CX20" s="684"/>
      <c r="CY20" s="685"/>
      <c r="CZ20" s="686">
        <v>100</v>
      </c>
      <c r="DA20" s="686"/>
      <c r="DB20" s="686"/>
      <c r="DC20" s="686"/>
      <c r="DD20" s="692">
        <v>2853973</v>
      </c>
      <c r="DE20" s="684"/>
      <c r="DF20" s="684"/>
      <c r="DG20" s="684"/>
      <c r="DH20" s="684"/>
      <c r="DI20" s="684"/>
      <c r="DJ20" s="684"/>
      <c r="DK20" s="684"/>
      <c r="DL20" s="684"/>
      <c r="DM20" s="684"/>
      <c r="DN20" s="684"/>
      <c r="DO20" s="684"/>
      <c r="DP20" s="685"/>
      <c r="DQ20" s="692">
        <v>14284465</v>
      </c>
      <c r="DR20" s="684"/>
      <c r="DS20" s="684"/>
      <c r="DT20" s="684"/>
      <c r="DU20" s="684"/>
      <c r="DV20" s="684"/>
      <c r="DW20" s="684"/>
      <c r="DX20" s="684"/>
      <c r="DY20" s="684"/>
      <c r="DZ20" s="684"/>
      <c r="EA20" s="684"/>
      <c r="EB20" s="684"/>
      <c r="EC20" s="693"/>
    </row>
    <row r="21" spans="2:133" ht="11.25" customHeight="1" x14ac:dyDescent="0.15">
      <c r="B21" s="680" t="s">
        <v>272</v>
      </c>
      <c r="C21" s="681"/>
      <c r="D21" s="681"/>
      <c r="E21" s="681"/>
      <c r="F21" s="681"/>
      <c r="G21" s="681"/>
      <c r="H21" s="681"/>
      <c r="I21" s="681"/>
      <c r="J21" s="681"/>
      <c r="K21" s="681"/>
      <c r="L21" s="681"/>
      <c r="M21" s="681"/>
      <c r="N21" s="681"/>
      <c r="O21" s="681"/>
      <c r="P21" s="681"/>
      <c r="Q21" s="682"/>
      <c r="R21" s="683">
        <v>86559</v>
      </c>
      <c r="S21" s="684"/>
      <c r="T21" s="684"/>
      <c r="U21" s="684"/>
      <c r="V21" s="684"/>
      <c r="W21" s="684"/>
      <c r="X21" s="684"/>
      <c r="Y21" s="685"/>
      <c r="Z21" s="686">
        <v>0.4</v>
      </c>
      <c r="AA21" s="686"/>
      <c r="AB21" s="686"/>
      <c r="AC21" s="686"/>
      <c r="AD21" s="687">
        <v>86559</v>
      </c>
      <c r="AE21" s="687"/>
      <c r="AF21" s="687"/>
      <c r="AG21" s="687"/>
      <c r="AH21" s="687"/>
      <c r="AI21" s="687"/>
      <c r="AJ21" s="687"/>
      <c r="AK21" s="687"/>
      <c r="AL21" s="688">
        <v>0.7</v>
      </c>
      <c r="AM21" s="689"/>
      <c r="AN21" s="689"/>
      <c r="AO21" s="690"/>
      <c r="AP21" s="702" t="s">
        <v>273</v>
      </c>
      <c r="AQ21" s="703"/>
      <c r="AR21" s="703"/>
      <c r="AS21" s="703"/>
      <c r="AT21" s="703"/>
      <c r="AU21" s="703"/>
      <c r="AV21" s="703"/>
      <c r="AW21" s="703"/>
      <c r="AX21" s="703"/>
      <c r="AY21" s="703"/>
      <c r="AZ21" s="703"/>
      <c r="BA21" s="703"/>
      <c r="BB21" s="703"/>
      <c r="BC21" s="703"/>
      <c r="BD21" s="703"/>
      <c r="BE21" s="703"/>
      <c r="BF21" s="704"/>
      <c r="BG21" s="683">
        <v>26078</v>
      </c>
      <c r="BH21" s="684"/>
      <c r="BI21" s="684"/>
      <c r="BJ21" s="684"/>
      <c r="BK21" s="684"/>
      <c r="BL21" s="684"/>
      <c r="BM21" s="684"/>
      <c r="BN21" s="685"/>
      <c r="BO21" s="686">
        <v>0.3</v>
      </c>
      <c r="BP21" s="686"/>
      <c r="BQ21" s="686"/>
      <c r="BR21" s="686"/>
      <c r="BS21" s="692" t="s">
        <v>125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274</v>
      </c>
      <c r="C22" s="681"/>
      <c r="D22" s="681"/>
      <c r="E22" s="681"/>
      <c r="F22" s="681"/>
      <c r="G22" s="681"/>
      <c r="H22" s="681"/>
      <c r="I22" s="681"/>
      <c r="J22" s="681"/>
      <c r="K22" s="681"/>
      <c r="L22" s="681"/>
      <c r="M22" s="681"/>
      <c r="N22" s="681"/>
      <c r="O22" s="681"/>
      <c r="P22" s="681"/>
      <c r="Q22" s="682"/>
      <c r="R22" s="683">
        <v>3263445</v>
      </c>
      <c r="S22" s="684"/>
      <c r="T22" s="684"/>
      <c r="U22" s="684"/>
      <c r="V22" s="684"/>
      <c r="W22" s="684"/>
      <c r="X22" s="684"/>
      <c r="Y22" s="685"/>
      <c r="Z22" s="686">
        <v>15.7</v>
      </c>
      <c r="AA22" s="686"/>
      <c r="AB22" s="686"/>
      <c r="AC22" s="686"/>
      <c r="AD22" s="687">
        <v>2700474</v>
      </c>
      <c r="AE22" s="687"/>
      <c r="AF22" s="687"/>
      <c r="AG22" s="687"/>
      <c r="AH22" s="687"/>
      <c r="AI22" s="687"/>
      <c r="AJ22" s="687"/>
      <c r="AK22" s="687"/>
      <c r="AL22" s="688">
        <v>23</v>
      </c>
      <c r="AM22" s="689"/>
      <c r="AN22" s="689"/>
      <c r="AO22" s="690"/>
      <c r="AP22" s="702" t="s">
        <v>275</v>
      </c>
      <c r="AQ22" s="703"/>
      <c r="AR22" s="703"/>
      <c r="AS22" s="703"/>
      <c r="AT22" s="703"/>
      <c r="AU22" s="703"/>
      <c r="AV22" s="703"/>
      <c r="AW22" s="703"/>
      <c r="AX22" s="703"/>
      <c r="AY22" s="703"/>
      <c r="AZ22" s="703"/>
      <c r="BA22" s="703"/>
      <c r="BB22" s="703"/>
      <c r="BC22" s="703"/>
      <c r="BD22" s="703"/>
      <c r="BE22" s="703"/>
      <c r="BF22" s="704"/>
      <c r="BG22" s="683" t="s">
        <v>125</v>
      </c>
      <c r="BH22" s="684"/>
      <c r="BI22" s="684"/>
      <c r="BJ22" s="684"/>
      <c r="BK22" s="684"/>
      <c r="BL22" s="684"/>
      <c r="BM22" s="684"/>
      <c r="BN22" s="685"/>
      <c r="BO22" s="686" t="s">
        <v>125</v>
      </c>
      <c r="BP22" s="686"/>
      <c r="BQ22" s="686"/>
      <c r="BR22" s="686"/>
      <c r="BS22" s="692" t="s">
        <v>125</v>
      </c>
      <c r="BT22" s="684"/>
      <c r="BU22" s="684"/>
      <c r="BV22" s="684"/>
      <c r="BW22" s="684"/>
      <c r="BX22" s="684"/>
      <c r="BY22" s="684"/>
      <c r="BZ22" s="684"/>
      <c r="CA22" s="684"/>
      <c r="CB22" s="693"/>
      <c r="CD22" s="665" t="s">
        <v>276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277</v>
      </c>
      <c r="C23" s="681"/>
      <c r="D23" s="681"/>
      <c r="E23" s="681"/>
      <c r="F23" s="681"/>
      <c r="G23" s="681"/>
      <c r="H23" s="681"/>
      <c r="I23" s="681"/>
      <c r="J23" s="681"/>
      <c r="K23" s="681"/>
      <c r="L23" s="681"/>
      <c r="M23" s="681"/>
      <c r="N23" s="681"/>
      <c r="O23" s="681"/>
      <c r="P23" s="681"/>
      <c r="Q23" s="682"/>
      <c r="R23" s="683">
        <v>2700474</v>
      </c>
      <c r="S23" s="684"/>
      <c r="T23" s="684"/>
      <c r="U23" s="684"/>
      <c r="V23" s="684"/>
      <c r="W23" s="684"/>
      <c r="X23" s="684"/>
      <c r="Y23" s="685"/>
      <c r="Z23" s="686">
        <v>13</v>
      </c>
      <c r="AA23" s="686"/>
      <c r="AB23" s="686"/>
      <c r="AC23" s="686"/>
      <c r="AD23" s="687">
        <v>2700474</v>
      </c>
      <c r="AE23" s="687"/>
      <c r="AF23" s="687"/>
      <c r="AG23" s="687"/>
      <c r="AH23" s="687"/>
      <c r="AI23" s="687"/>
      <c r="AJ23" s="687"/>
      <c r="AK23" s="687"/>
      <c r="AL23" s="688">
        <v>23</v>
      </c>
      <c r="AM23" s="689"/>
      <c r="AN23" s="689"/>
      <c r="AO23" s="690"/>
      <c r="AP23" s="702" t="s">
        <v>278</v>
      </c>
      <c r="AQ23" s="703"/>
      <c r="AR23" s="703"/>
      <c r="AS23" s="703"/>
      <c r="AT23" s="703"/>
      <c r="AU23" s="703"/>
      <c r="AV23" s="703"/>
      <c r="AW23" s="703"/>
      <c r="AX23" s="703"/>
      <c r="AY23" s="703"/>
      <c r="AZ23" s="703"/>
      <c r="BA23" s="703"/>
      <c r="BB23" s="703"/>
      <c r="BC23" s="703"/>
      <c r="BD23" s="703"/>
      <c r="BE23" s="703"/>
      <c r="BF23" s="704"/>
      <c r="BG23" s="683">
        <v>602705</v>
      </c>
      <c r="BH23" s="684"/>
      <c r="BI23" s="684"/>
      <c r="BJ23" s="684"/>
      <c r="BK23" s="684"/>
      <c r="BL23" s="684"/>
      <c r="BM23" s="684"/>
      <c r="BN23" s="685"/>
      <c r="BO23" s="686">
        <v>7.2</v>
      </c>
      <c r="BP23" s="686"/>
      <c r="BQ23" s="686"/>
      <c r="BR23" s="686"/>
      <c r="BS23" s="692" t="s">
        <v>239</v>
      </c>
      <c r="BT23" s="684"/>
      <c r="BU23" s="684"/>
      <c r="BV23" s="684"/>
      <c r="BW23" s="684"/>
      <c r="BX23" s="684"/>
      <c r="BY23" s="684"/>
      <c r="BZ23" s="684"/>
      <c r="CA23" s="684"/>
      <c r="CB23" s="693"/>
      <c r="CD23" s="665" t="s">
        <v>217</v>
      </c>
      <c r="CE23" s="666"/>
      <c r="CF23" s="666"/>
      <c r="CG23" s="666"/>
      <c r="CH23" s="666"/>
      <c r="CI23" s="666"/>
      <c r="CJ23" s="666"/>
      <c r="CK23" s="666"/>
      <c r="CL23" s="666"/>
      <c r="CM23" s="666"/>
      <c r="CN23" s="666"/>
      <c r="CO23" s="666"/>
      <c r="CP23" s="666"/>
      <c r="CQ23" s="667"/>
      <c r="CR23" s="665" t="s">
        <v>279</v>
      </c>
      <c r="CS23" s="666"/>
      <c r="CT23" s="666"/>
      <c r="CU23" s="666"/>
      <c r="CV23" s="666"/>
      <c r="CW23" s="666"/>
      <c r="CX23" s="666"/>
      <c r="CY23" s="667"/>
      <c r="CZ23" s="665" t="s">
        <v>280</v>
      </c>
      <c r="DA23" s="666"/>
      <c r="DB23" s="666"/>
      <c r="DC23" s="667"/>
      <c r="DD23" s="665" t="s">
        <v>281</v>
      </c>
      <c r="DE23" s="666"/>
      <c r="DF23" s="666"/>
      <c r="DG23" s="666"/>
      <c r="DH23" s="666"/>
      <c r="DI23" s="666"/>
      <c r="DJ23" s="666"/>
      <c r="DK23" s="667"/>
      <c r="DL23" s="714" t="s">
        <v>282</v>
      </c>
      <c r="DM23" s="715"/>
      <c r="DN23" s="715"/>
      <c r="DO23" s="715"/>
      <c r="DP23" s="715"/>
      <c r="DQ23" s="715"/>
      <c r="DR23" s="715"/>
      <c r="DS23" s="715"/>
      <c r="DT23" s="715"/>
      <c r="DU23" s="715"/>
      <c r="DV23" s="716"/>
      <c r="DW23" s="665" t="s">
        <v>283</v>
      </c>
      <c r="DX23" s="666"/>
      <c r="DY23" s="666"/>
      <c r="DZ23" s="666"/>
      <c r="EA23" s="666"/>
      <c r="EB23" s="666"/>
      <c r="EC23" s="667"/>
    </row>
    <row r="24" spans="2:133" ht="11.25" customHeight="1" x14ac:dyDescent="0.15">
      <c r="B24" s="680" t="s">
        <v>284</v>
      </c>
      <c r="C24" s="681"/>
      <c r="D24" s="681"/>
      <c r="E24" s="681"/>
      <c r="F24" s="681"/>
      <c r="G24" s="681"/>
      <c r="H24" s="681"/>
      <c r="I24" s="681"/>
      <c r="J24" s="681"/>
      <c r="K24" s="681"/>
      <c r="L24" s="681"/>
      <c r="M24" s="681"/>
      <c r="N24" s="681"/>
      <c r="O24" s="681"/>
      <c r="P24" s="681"/>
      <c r="Q24" s="682"/>
      <c r="R24" s="683">
        <v>562971</v>
      </c>
      <c r="S24" s="684"/>
      <c r="T24" s="684"/>
      <c r="U24" s="684"/>
      <c r="V24" s="684"/>
      <c r="W24" s="684"/>
      <c r="X24" s="684"/>
      <c r="Y24" s="685"/>
      <c r="Z24" s="686">
        <v>2.7</v>
      </c>
      <c r="AA24" s="686"/>
      <c r="AB24" s="686"/>
      <c r="AC24" s="686"/>
      <c r="AD24" s="687" t="s">
        <v>177</v>
      </c>
      <c r="AE24" s="687"/>
      <c r="AF24" s="687"/>
      <c r="AG24" s="687"/>
      <c r="AH24" s="687"/>
      <c r="AI24" s="687"/>
      <c r="AJ24" s="687"/>
      <c r="AK24" s="687"/>
      <c r="AL24" s="688" t="s">
        <v>125</v>
      </c>
      <c r="AM24" s="689"/>
      <c r="AN24" s="689"/>
      <c r="AO24" s="690"/>
      <c r="AP24" s="702" t="s">
        <v>285</v>
      </c>
      <c r="AQ24" s="703"/>
      <c r="AR24" s="703"/>
      <c r="AS24" s="703"/>
      <c r="AT24" s="703"/>
      <c r="AU24" s="703"/>
      <c r="AV24" s="703"/>
      <c r="AW24" s="703"/>
      <c r="AX24" s="703"/>
      <c r="AY24" s="703"/>
      <c r="AZ24" s="703"/>
      <c r="BA24" s="703"/>
      <c r="BB24" s="703"/>
      <c r="BC24" s="703"/>
      <c r="BD24" s="703"/>
      <c r="BE24" s="703"/>
      <c r="BF24" s="704"/>
      <c r="BG24" s="683" t="s">
        <v>125</v>
      </c>
      <c r="BH24" s="684"/>
      <c r="BI24" s="684"/>
      <c r="BJ24" s="684"/>
      <c r="BK24" s="684"/>
      <c r="BL24" s="684"/>
      <c r="BM24" s="684"/>
      <c r="BN24" s="685"/>
      <c r="BO24" s="686" t="s">
        <v>125</v>
      </c>
      <c r="BP24" s="686"/>
      <c r="BQ24" s="686"/>
      <c r="BR24" s="686"/>
      <c r="BS24" s="692" t="s">
        <v>125</v>
      </c>
      <c r="BT24" s="684"/>
      <c r="BU24" s="684"/>
      <c r="BV24" s="684"/>
      <c r="BW24" s="684"/>
      <c r="BX24" s="684"/>
      <c r="BY24" s="684"/>
      <c r="BZ24" s="684"/>
      <c r="CA24" s="684"/>
      <c r="CB24" s="693"/>
      <c r="CD24" s="694" t="s">
        <v>286</v>
      </c>
      <c r="CE24" s="695"/>
      <c r="CF24" s="695"/>
      <c r="CG24" s="695"/>
      <c r="CH24" s="695"/>
      <c r="CI24" s="695"/>
      <c r="CJ24" s="695"/>
      <c r="CK24" s="695"/>
      <c r="CL24" s="695"/>
      <c r="CM24" s="695"/>
      <c r="CN24" s="695"/>
      <c r="CO24" s="695"/>
      <c r="CP24" s="695"/>
      <c r="CQ24" s="696"/>
      <c r="CR24" s="672">
        <v>9429496</v>
      </c>
      <c r="CS24" s="673"/>
      <c r="CT24" s="673"/>
      <c r="CU24" s="673"/>
      <c r="CV24" s="673"/>
      <c r="CW24" s="673"/>
      <c r="CX24" s="673"/>
      <c r="CY24" s="674"/>
      <c r="CZ24" s="677">
        <v>45.6</v>
      </c>
      <c r="DA24" s="678"/>
      <c r="DB24" s="678"/>
      <c r="DC24" s="697"/>
      <c r="DD24" s="722">
        <v>6716288</v>
      </c>
      <c r="DE24" s="673"/>
      <c r="DF24" s="673"/>
      <c r="DG24" s="673"/>
      <c r="DH24" s="673"/>
      <c r="DI24" s="673"/>
      <c r="DJ24" s="673"/>
      <c r="DK24" s="674"/>
      <c r="DL24" s="722">
        <v>6679267</v>
      </c>
      <c r="DM24" s="673"/>
      <c r="DN24" s="673"/>
      <c r="DO24" s="673"/>
      <c r="DP24" s="673"/>
      <c r="DQ24" s="673"/>
      <c r="DR24" s="673"/>
      <c r="DS24" s="673"/>
      <c r="DT24" s="673"/>
      <c r="DU24" s="673"/>
      <c r="DV24" s="674"/>
      <c r="DW24" s="677">
        <v>53.5</v>
      </c>
      <c r="DX24" s="678"/>
      <c r="DY24" s="678"/>
      <c r="DZ24" s="678"/>
      <c r="EA24" s="678"/>
      <c r="EB24" s="678"/>
      <c r="EC24" s="679"/>
    </row>
    <row r="25" spans="2:133" ht="11.25" customHeight="1" x14ac:dyDescent="0.15">
      <c r="B25" s="680" t="s">
        <v>287</v>
      </c>
      <c r="C25" s="681"/>
      <c r="D25" s="681"/>
      <c r="E25" s="681"/>
      <c r="F25" s="681"/>
      <c r="G25" s="681"/>
      <c r="H25" s="681"/>
      <c r="I25" s="681"/>
      <c r="J25" s="681"/>
      <c r="K25" s="681"/>
      <c r="L25" s="681"/>
      <c r="M25" s="681"/>
      <c r="N25" s="681"/>
      <c r="O25" s="681"/>
      <c r="P25" s="681"/>
      <c r="Q25" s="682"/>
      <c r="R25" s="683" t="s">
        <v>125</v>
      </c>
      <c r="S25" s="684"/>
      <c r="T25" s="684"/>
      <c r="U25" s="684"/>
      <c r="V25" s="684"/>
      <c r="W25" s="684"/>
      <c r="X25" s="684"/>
      <c r="Y25" s="685"/>
      <c r="Z25" s="686" t="s">
        <v>125</v>
      </c>
      <c r="AA25" s="686"/>
      <c r="AB25" s="686"/>
      <c r="AC25" s="686"/>
      <c r="AD25" s="687" t="s">
        <v>177</v>
      </c>
      <c r="AE25" s="687"/>
      <c r="AF25" s="687"/>
      <c r="AG25" s="687"/>
      <c r="AH25" s="687"/>
      <c r="AI25" s="687"/>
      <c r="AJ25" s="687"/>
      <c r="AK25" s="687"/>
      <c r="AL25" s="688" t="s">
        <v>125</v>
      </c>
      <c r="AM25" s="689"/>
      <c r="AN25" s="689"/>
      <c r="AO25" s="690"/>
      <c r="AP25" s="702" t="s">
        <v>288</v>
      </c>
      <c r="AQ25" s="703"/>
      <c r="AR25" s="703"/>
      <c r="AS25" s="703"/>
      <c r="AT25" s="703"/>
      <c r="AU25" s="703"/>
      <c r="AV25" s="703"/>
      <c r="AW25" s="703"/>
      <c r="AX25" s="703"/>
      <c r="AY25" s="703"/>
      <c r="AZ25" s="703"/>
      <c r="BA25" s="703"/>
      <c r="BB25" s="703"/>
      <c r="BC25" s="703"/>
      <c r="BD25" s="703"/>
      <c r="BE25" s="703"/>
      <c r="BF25" s="704"/>
      <c r="BG25" s="683" t="s">
        <v>125</v>
      </c>
      <c r="BH25" s="684"/>
      <c r="BI25" s="684"/>
      <c r="BJ25" s="684"/>
      <c r="BK25" s="684"/>
      <c r="BL25" s="684"/>
      <c r="BM25" s="684"/>
      <c r="BN25" s="685"/>
      <c r="BO25" s="686" t="s">
        <v>125</v>
      </c>
      <c r="BP25" s="686"/>
      <c r="BQ25" s="686"/>
      <c r="BR25" s="686"/>
      <c r="BS25" s="692" t="s">
        <v>125</v>
      </c>
      <c r="BT25" s="684"/>
      <c r="BU25" s="684"/>
      <c r="BV25" s="684"/>
      <c r="BW25" s="684"/>
      <c r="BX25" s="684"/>
      <c r="BY25" s="684"/>
      <c r="BZ25" s="684"/>
      <c r="CA25" s="684"/>
      <c r="CB25" s="693"/>
      <c r="CD25" s="698" t="s">
        <v>289</v>
      </c>
      <c r="CE25" s="699"/>
      <c r="CF25" s="699"/>
      <c r="CG25" s="699"/>
      <c r="CH25" s="699"/>
      <c r="CI25" s="699"/>
      <c r="CJ25" s="699"/>
      <c r="CK25" s="699"/>
      <c r="CL25" s="699"/>
      <c r="CM25" s="699"/>
      <c r="CN25" s="699"/>
      <c r="CO25" s="699"/>
      <c r="CP25" s="699"/>
      <c r="CQ25" s="700"/>
      <c r="CR25" s="683">
        <v>3738182</v>
      </c>
      <c r="CS25" s="719"/>
      <c r="CT25" s="719"/>
      <c r="CU25" s="719"/>
      <c r="CV25" s="719"/>
      <c r="CW25" s="719"/>
      <c r="CX25" s="719"/>
      <c r="CY25" s="720"/>
      <c r="CZ25" s="688">
        <v>18.100000000000001</v>
      </c>
      <c r="DA25" s="717"/>
      <c r="DB25" s="717"/>
      <c r="DC25" s="721"/>
      <c r="DD25" s="692">
        <v>3153565</v>
      </c>
      <c r="DE25" s="719"/>
      <c r="DF25" s="719"/>
      <c r="DG25" s="719"/>
      <c r="DH25" s="719"/>
      <c r="DI25" s="719"/>
      <c r="DJ25" s="719"/>
      <c r="DK25" s="720"/>
      <c r="DL25" s="692">
        <v>3116631</v>
      </c>
      <c r="DM25" s="719"/>
      <c r="DN25" s="719"/>
      <c r="DO25" s="719"/>
      <c r="DP25" s="719"/>
      <c r="DQ25" s="719"/>
      <c r="DR25" s="719"/>
      <c r="DS25" s="719"/>
      <c r="DT25" s="719"/>
      <c r="DU25" s="719"/>
      <c r="DV25" s="720"/>
      <c r="DW25" s="688">
        <v>25</v>
      </c>
      <c r="DX25" s="717"/>
      <c r="DY25" s="717"/>
      <c r="DZ25" s="717"/>
      <c r="EA25" s="717"/>
      <c r="EB25" s="717"/>
      <c r="EC25" s="718"/>
    </row>
    <row r="26" spans="2:133" ht="11.25" customHeight="1" x14ac:dyDescent="0.15">
      <c r="B26" s="680" t="s">
        <v>290</v>
      </c>
      <c r="C26" s="681"/>
      <c r="D26" s="681"/>
      <c r="E26" s="681"/>
      <c r="F26" s="681"/>
      <c r="G26" s="681"/>
      <c r="H26" s="681"/>
      <c r="I26" s="681"/>
      <c r="J26" s="681"/>
      <c r="K26" s="681"/>
      <c r="L26" s="681"/>
      <c r="M26" s="681"/>
      <c r="N26" s="681"/>
      <c r="O26" s="681"/>
      <c r="P26" s="681"/>
      <c r="Q26" s="682"/>
      <c r="R26" s="683">
        <v>12883204</v>
      </c>
      <c r="S26" s="684"/>
      <c r="T26" s="684"/>
      <c r="U26" s="684"/>
      <c r="V26" s="684"/>
      <c r="W26" s="684"/>
      <c r="X26" s="684"/>
      <c r="Y26" s="685"/>
      <c r="Z26" s="686">
        <v>62</v>
      </c>
      <c r="AA26" s="686"/>
      <c r="AB26" s="686"/>
      <c r="AC26" s="686"/>
      <c r="AD26" s="687">
        <v>11609771</v>
      </c>
      <c r="AE26" s="687"/>
      <c r="AF26" s="687"/>
      <c r="AG26" s="687"/>
      <c r="AH26" s="687"/>
      <c r="AI26" s="687"/>
      <c r="AJ26" s="687"/>
      <c r="AK26" s="687"/>
      <c r="AL26" s="688">
        <v>99</v>
      </c>
      <c r="AM26" s="689"/>
      <c r="AN26" s="689"/>
      <c r="AO26" s="690"/>
      <c r="AP26" s="702" t="s">
        <v>291</v>
      </c>
      <c r="AQ26" s="732"/>
      <c r="AR26" s="732"/>
      <c r="AS26" s="732"/>
      <c r="AT26" s="732"/>
      <c r="AU26" s="732"/>
      <c r="AV26" s="732"/>
      <c r="AW26" s="732"/>
      <c r="AX26" s="732"/>
      <c r="AY26" s="732"/>
      <c r="AZ26" s="732"/>
      <c r="BA26" s="732"/>
      <c r="BB26" s="732"/>
      <c r="BC26" s="732"/>
      <c r="BD26" s="732"/>
      <c r="BE26" s="732"/>
      <c r="BF26" s="704"/>
      <c r="BG26" s="683" t="s">
        <v>125</v>
      </c>
      <c r="BH26" s="684"/>
      <c r="BI26" s="684"/>
      <c r="BJ26" s="684"/>
      <c r="BK26" s="684"/>
      <c r="BL26" s="684"/>
      <c r="BM26" s="684"/>
      <c r="BN26" s="685"/>
      <c r="BO26" s="686" t="s">
        <v>125</v>
      </c>
      <c r="BP26" s="686"/>
      <c r="BQ26" s="686"/>
      <c r="BR26" s="686"/>
      <c r="BS26" s="692" t="s">
        <v>125</v>
      </c>
      <c r="BT26" s="684"/>
      <c r="BU26" s="684"/>
      <c r="BV26" s="684"/>
      <c r="BW26" s="684"/>
      <c r="BX26" s="684"/>
      <c r="BY26" s="684"/>
      <c r="BZ26" s="684"/>
      <c r="CA26" s="684"/>
      <c r="CB26" s="693"/>
      <c r="CD26" s="698" t="s">
        <v>292</v>
      </c>
      <c r="CE26" s="699"/>
      <c r="CF26" s="699"/>
      <c r="CG26" s="699"/>
      <c r="CH26" s="699"/>
      <c r="CI26" s="699"/>
      <c r="CJ26" s="699"/>
      <c r="CK26" s="699"/>
      <c r="CL26" s="699"/>
      <c r="CM26" s="699"/>
      <c r="CN26" s="699"/>
      <c r="CO26" s="699"/>
      <c r="CP26" s="699"/>
      <c r="CQ26" s="700"/>
      <c r="CR26" s="683">
        <v>2666334</v>
      </c>
      <c r="CS26" s="684"/>
      <c r="CT26" s="684"/>
      <c r="CU26" s="684"/>
      <c r="CV26" s="684"/>
      <c r="CW26" s="684"/>
      <c r="CX26" s="684"/>
      <c r="CY26" s="685"/>
      <c r="CZ26" s="688">
        <v>12.9</v>
      </c>
      <c r="DA26" s="717"/>
      <c r="DB26" s="717"/>
      <c r="DC26" s="721"/>
      <c r="DD26" s="692">
        <v>2204145</v>
      </c>
      <c r="DE26" s="684"/>
      <c r="DF26" s="684"/>
      <c r="DG26" s="684"/>
      <c r="DH26" s="684"/>
      <c r="DI26" s="684"/>
      <c r="DJ26" s="684"/>
      <c r="DK26" s="685"/>
      <c r="DL26" s="692" t="s">
        <v>239</v>
      </c>
      <c r="DM26" s="684"/>
      <c r="DN26" s="684"/>
      <c r="DO26" s="684"/>
      <c r="DP26" s="684"/>
      <c r="DQ26" s="684"/>
      <c r="DR26" s="684"/>
      <c r="DS26" s="684"/>
      <c r="DT26" s="684"/>
      <c r="DU26" s="684"/>
      <c r="DV26" s="685"/>
      <c r="DW26" s="688" t="s">
        <v>239</v>
      </c>
      <c r="DX26" s="717"/>
      <c r="DY26" s="717"/>
      <c r="DZ26" s="717"/>
      <c r="EA26" s="717"/>
      <c r="EB26" s="717"/>
      <c r="EC26" s="718"/>
    </row>
    <row r="27" spans="2:133" ht="11.25" customHeight="1" x14ac:dyDescent="0.15">
      <c r="B27" s="680" t="s">
        <v>293</v>
      </c>
      <c r="C27" s="681"/>
      <c r="D27" s="681"/>
      <c r="E27" s="681"/>
      <c r="F27" s="681"/>
      <c r="G27" s="681"/>
      <c r="H27" s="681"/>
      <c r="I27" s="681"/>
      <c r="J27" s="681"/>
      <c r="K27" s="681"/>
      <c r="L27" s="681"/>
      <c r="M27" s="681"/>
      <c r="N27" s="681"/>
      <c r="O27" s="681"/>
      <c r="P27" s="681"/>
      <c r="Q27" s="682"/>
      <c r="R27" s="683">
        <v>7694</v>
      </c>
      <c r="S27" s="684"/>
      <c r="T27" s="684"/>
      <c r="U27" s="684"/>
      <c r="V27" s="684"/>
      <c r="W27" s="684"/>
      <c r="X27" s="684"/>
      <c r="Y27" s="685"/>
      <c r="Z27" s="686">
        <v>0</v>
      </c>
      <c r="AA27" s="686"/>
      <c r="AB27" s="686"/>
      <c r="AC27" s="686"/>
      <c r="AD27" s="687">
        <v>7694</v>
      </c>
      <c r="AE27" s="687"/>
      <c r="AF27" s="687"/>
      <c r="AG27" s="687"/>
      <c r="AH27" s="687"/>
      <c r="AI27" s="687"/>
      <c r="AJ27" s="687"/>
      <c r="AK27" s="687"/>
      <c r="AL27" s="688">
        <v>0.1</v>
      </c>
      <c r="AM27" s="689"/>
      <c r="AN27" s="689"/>
      <c r="AO27" s="690"/>
      <c r="AP27" s="680" t="s">
        <v>294</v>
      </c>
      <c r="AQ27" s="681"/>
      <c r="AR27" s="681"/>
      <c r="AS27" s="681"/>
      <c r="AT27" s="681"/>
      <c r="AU27" s="681"/>
      <c r="AV27" s="681"/>
      <c r="AW27" s="681"/>
      <c r="AX27" s="681"/>
      <c r="AY27" s="681"/>
      <c r="AZ27" s="681"/>
      <c r="BA27" s="681"/>
      <c r="BB27" s="681"/>
      <c r="BC27" s="681"/>
      <c r="BD27" s="681"/>
      <c r="BE27" s="681"/>
      <c r="BF27" s="682"/>
      <c r="BG27" s="683">
        <v>8378604</v>
      </c>
      <c r="BH27" s="684"/>
      <c r="BI27" s="684"/>
      <c r="BJ27" s="684"/>
      <c r="BK27" s="684"/>
      <c r="BL27" s="684"/>
      <c r="BM27" s="684"/>
      <c r="BN27" s="685"/>
      <c r="BO27" s="686">
        <v>100</v>
      </c>
      <c r="BP27" s="686"/>
      <c r="BQ27" s="686"/>
      <c r="BR27" s="686"/>
      <c r="BS27" s="692">
        <v>107752</v>
      </c>
      <c r="BT27" s="684"/>
      <c r="BU27" s="684"/>
      <c r="BV27" s="684"/>
      <c r="BW27" s="684"/>
      <c r="BX27" s="684"/>
      <c r="BY27" s="684"/>
      <c r="BZ27" s="684"/>
      <c r="CA27" s="684"/>
      <c r="CB27" s="693"/>
      <c r="CD27" s="698" t="s">
        <v>295</v>
      </c>
      <c r="CE27" s="699"/>
      <c r="CF27" s="699"/>
      <c r="CG27" s="699"/>
      <c r="CH27" s="699"/>
      <c r="CI27" s="699"/>
      <c r="CJ27" s="699"/>
      <c r="CK27" s="699"/>
      <c r="CL27" s="699"/>
      <c r="CM27" s="699"/>
      <c r="CN27" s="699"/>
      <c r="CO27" s="699"/>
      <c r="CP27" s="699"/>
      <c r="CQ27" s="700"/>
      <c r="CR27" s="683">
        <v>3197290</v>
      </c>
      <c r="CS27" s="719"/>
      <c r="CT27" s="719"/>
      <c r="CU27" s="719"/>
      <c r="CV27" s="719"/>
      <c r="CW27" s="719"/>
      <c r="CX27" s="719"/>
      <c r="CY27" s="720"/>
      <c r="CZ27" s="688">
        <v>15.5</v>
      </c>
      <c r="DA27" s="717"/>
      <c r="DB27" s="717"/>
      <c r="DC27" s="721"/>
      <c r="DD27" s="692">
        <v>1122179</v>
      </c>
      <c r="DE27" s="719"/>
      <c r="DF27" s="719"/>
      <c r="DG27" s="719"/>
      <c r="DH27" s="719"/>
      <c r="DI27" s="719"/>
      <c r="DJ27" s="719"/>
      <c r="DK27" s="720"/>
      <c r="DL27" s="692">
        <v>1122092</v>
      </c>
      <c r="DM27" s="719"/>
      <c r="DN27" s="719"/>
      <c r="DO27" s="719"/>
      <c r="DP27" s="719"/>
      <c r="DQ27" s="719"/>
      <c r="DR27" s="719"/>
      <c r="DS27" s="719"/>
      <c r="DT27" s="719"/>
      <c r="DU27" s="719"/>
      <c r="DV27" s="720"/>
      <c r="DW27" s="688">
        <v>9</v>
      </c>
      <c r="DX27" s="717"/>
      <c r="DY27" s="717"/>
      <c r="DZ27" s="717"/>
      <c r="EA27" s="717"/>
      <c r="EB27" s="717"/>
      <c r="EC27" s="718"/>
    </row>
    <row r="28" spans="2:133" ht="11.25" customHeight="1" x14ac:dyDescent="0.15">
      <c r="B28" s="680" t="s">
        <v>296</v>
      </c>
      <c r="C28" s="681"/>
      <c r="D28" s="681"/>
      <c r="E28" s="681"/>
      <c r="F28" s="681"/>
      <c r="G28" s="681"/>
      <c r="H28" s="681"/>
      <c r="I28" s="681"/>
      <c r="J28" s="681"/>
      <c r="K28" s="681"/>
      <c r="L28" s="681"/>
      <c r="M28" s="681"/>
      <c r="N28" s="681"/>
      <c r="O28" s="681"/>
      <c r="P28" s="681"/>
      <c r="Q28" s="682"/>
      <c r="R28" s="683">
        <v>280795</v>
      </c>
      <c r="S28" s="684"/>
      <c r="T28" s="684"/>
      <c r="U28" s="684"/>
      <c r="V28" s="684"/>
      <c r="W28" s="684"/>
      <c r="X28" s="684"/>
      <c r="Y28" s="685"/>
      <c r="Z28" s="686">
        <v>1.4</v>
      </c>
      <c r="AA28" s="686"/>
      <c r="AB28" s="686"/>
      <c r="AC28" s="686"/>
      <c r="AD28" s="687" t="s">
        <v>125</v>
      </c>
      <c r="AE28" s="687"/>
      <c r="AF28" s="687"/>
      <c r="AG28" s="687"/>
      <c r="AH28" s="687"/>
      <c r="AI28" s="687"/>
      <c r="AJ28" s="687"/>
      <c r="AK28" s="687"/>
      <c r="AL28" s="688" t="s">
        <v>177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297</v>
      </c>
      <c r="CE28" s="699"/>
      <c r="CF28" s="699"/>
      <c r="CG28" s="699"/>
      <c r="CH28" s="699"/>
      <c r="CI28" s="699"/>
      <c r="CJ28" s="699"/>
      <c r="CK28" s="699"/>
      <c r="CL28" s="699"/>
      <c r="CM28" s="699"/>
      <c r="CN28" s="699"/>
      <c r="CO28" s="699"/>
      <c r="CP28" s="699"/>
      <c r="CQ28" s="700"/>
      <c r="CR28" s="683">
        <v>2494024</v>
      </c>
      <c r="CS28" s="684"/>
      <c r="CT28" s="684"/>
      <c r="CU28" s="684"/>
      <c r="CV28" s="684"/>
      <c r="CW28" s="684"/>
      <c r="CX28" s="684"/>
      <c r="CY28" s="685"/>
      <c r="CZ28" s="688">
        <v>12.1</v>
      </c>
      <c r="DA28" s="717"/>
      <c r="DB28" s="717"/>
      <c r="DC28" s="721"/>
      <c r="DD28" s="692">
        <v>2440544</v>
      </c>
      <c r="DE28" s="684"/>
      <c r="DF28" s="684"/>
      <c r="DG28" s="684"/>
      <c r="DH28" s="684"/>
      <c r="DI28" s="684"/>
      <c r="DJ28" s="684"/>
      <c r="DK28" s="685"/>
      <c r="DL28" s="692">
        <v>2440544</v>
      </c>
      <c r="DM28" s="684"/>
      <c r="DN28" s="684"/>
      <c r="DO28" s="684"/>
      <c r="DP28" s="684"/>
      <c r="DQ28" s="684"/>
      <c r="DR28" s="684"/>
      <c r="DS28" s="684"/>
      <c r="DT28" s="684"/>
      <c r="DU28" s="684"/>
      <c r="DV28" s="685"/>
      <c r="DW28" s="688">
        <v>19.5</v>
      </c>
      <c r="DX28" s="717"/>
      <c r="DY28" s="717"/>
      <c r="DZ28" s="717"/>
      <c r="EA28" s="717"/>
      <c r="EB28" s="717"/>
      <c r="EC28" s="718"/>
    </row>
    <row r="29" spans="2:133" ht="11.25" customHeight="1" x14ac:dyDescent="0.15">
      <c r="B29" s="680" t="s">
        <v>298</v>
      </c>
      <c r="C29" s="681"/>
      <c r="D29" s="681"/>
      <c r="E29" s="681"/>
      <c r="F29" s="681"/>
      <c r="G29" s="681"/>
      <c r="H29" s="681"/>
      <c r="I29" s="681"/>
      <c r="J29" s="681"/>
      <c r="K29" s="681"/>
      <c r="L29" s="681"/>
      <c r="M29" s="681"/>
      <c r="N29" s="681"/>
      <c r="O29" s="681"/>
      <c r="P29" s="681"/>
      <c r="Q29" s="682"/>
      <c r="R29" s="683">
        <v>356760</v>
      </c>
      <c r="S29" s="684"/>
      <c r="T29" s="684"/>
      <c r="U29" s="684"/>
      <c r="V29" s="684"/>
      <c r="W29" s="684"/>
      <c r="X29" s="684"/>
      <c r="Y29" s="685"/>
      <c r="Z29" s="686">
        <v>1.7</v>
      </c>
      <c r="AA29" s="686"/>
      <c r="AB29" s="686"/>
      <c r="AC29" s="686"/>
      <c r="AD29" s="687">
        <v>94964</v>
      </c>
      <c r="AE29" s="687"/>
      <c r="AF29" s="687"/>
      <c r="AG29" s="687"/>
      <c r="AH29" s="687"/>
      <c r="AI29" s="687"/>
      <c r="AJ29" s="687"/>
      <c r="AK29" s="687"/>
      <c r="AL29" s="688">
        <v>0.8</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299</v>
      </c>
      <c r="CE29" s="724"/>
      <c r="CF29" s="698" t="s">
        <v>300</v>
      </c>
      <c r="CG29" s="699"/>
      <c r="CH29" s="699"/>
      <c r="CI29" s="699"/>
      <c r="CJ29" s="699"/>
      <c r="CK29" s="699"/>
      <c r="CL29" s="699"/>
      <c r="CM29" s="699"/>
      <c r="CN29" s="699"/>
      <c r="CO29" s="699"/>
      <c r="CP29" s="699"/>
      <c r="CQ29" s="700"/>
      <c r="CR29" s="683">
        <v>2493804</v>
      </c>
      <c r="CS29" s="719"/>
      <c r="CT29" s="719"/>
      <c r="CU29" s="719"/>
      <c r="CV29" s="719"/>
      <c r="CW29" s="719"/>
      <c r="CX29" s="719"/>
      <c r="CY29" s="720"/>
      <c r="CZ29" s="688">
        <v>12.1</v>
      </c>
      <c r="DA29" s="717"/>
      <c r="DB29" s="717"/>
      <c r="DC29" s="721"/>
      <c r="DD29" s="692">
        <v>2440324</v>
      </c>
      <c r="DE29" s="719"/>
      <c r="DF29" s="719"/>
      <c r="DG29" s="719"/>
      <c r="DH29" s="719"/>
      <c r="DI29" s="719"/>
      <c r="DJ29" s="719"/>
      <c r="DK29" s="720"/>
      <c r="DL29" s="692">
        <v>2440324</v>
      </c>
      <c r="DM29" s="719"/>
      <c r="DN29" s="719"/>
      <c r="DO29" s="719"/>
      <c r="DP29" s="719"/>
      <c r="DQ29" s="719"/>
      <c r="DR29" s="719"/>
      <c r="DS29" s="719"/>
      <c r="DT29" s="719"/>
      <c r="DU29" s="719"/>
      <c r="DV29" s="720"/>
      <c r="DW29" s="688">
        <v>19.5</v>
      </c>
      <c r="DX29" s="717"/>
      <c r="DY29" s="717"/>
      <c r="DZ29" s="717"/>
      <c r="EA29" s="717"/>
      <c r="EB29" s="717"/>
      <c r="EC29" s="718"/>
    </row>
    <row r="30" spans="2:133" ht="11.25" customHeight="1" x14ac:dyDescent="0.15">
      <c r="B30" s="680" t="s">
        <v>301</v>
      </c>
      <c r="C30" s="681"/>
      <c r="D30" s="681"/>
      <c r="E30" s="681"/>
      <c r="F30" s="681"/>
      <c r="G30" s="681"/>
      <c r="H30" s="681"/>
      <c r="I30" s="681"/>
      <c r="J30" s="681"/>
      <c r="K30" s="681"/>
      <c r="L30" s="681"/>
      <c r="M30" s="681"/>
      <c r="N30" s="681"/>
      <c r="O30" s="681"/>
      <c r="P30" s="681"/>
      <c r="Q30" s="682"/>
      <c r="R30" s="683">
        <v>32478</v>
      </c>
      <c r="S30" s="684"/>
      <c r="T30" s="684"/>
      <c r="U30" s="684"/>
      <c r="V30" s="684"/>
      <c r="W30" s="684"/>
      <c r="X30" s="684"/>
      <c r="Y30" s="685"/>
      <c r="Z30" s="686">
        <v>0.2</v>
      </c>
      <c r="AA30" s="686"/>
      <c r="AB30" s="686"/>
      <c r="AC30" s="686"/>
      <c r="AD30" s="687">
        <v>12379</v>
      </c>
      <c r="AE30" s="687"/>
      <c r="AF30" s="687"/>
      <c r="AG30" s="687"/>
      <c r="AH30" s="687"/>
      <c r="AI30" s="687"/>
      <c r="AJ30" s="687"/>
      <c r="AK30" s="687"/>
      <c r="AL30" s="688">
        <v>0.1</v>
      </c>
      <c r="AM30" s="689"/>
      <c r="AN30" s="689"/>
      <c r="AO30" s="690"/>
      <c r="AP30" s="662" t="s">
        <v>217</v>
      </c>
      <c r="AQ30" s="663"/>
      <c r="AR30" s="663"/>
      <c r="AS30" s="663"/>
      <c r="AT30" s="663"/>
      <c r="AU30" s="663"/>
      <c r="AV30" s="663"/>
      <c r="AW30" s="663"/>
      <c r="AX30" s="663"/>
      <c r="AY30" s="663"/>
      <c r="AZ30" s="663"/>
      <c r="BA30" s="663"/>
      <c r="BB30" s="663"/>
      <c r="BC30" s="663"/>
      <c r="BD30" s="663"/>
      <c r="BE30" s="663"/>
      <c r="BF30" s="664"/>
      <c r="BG30" s="662" t="s">
        <v>302</v>
      </c>
      <c r="BH30" s="736"/>
      <c r="BI30" s="736"/>
      <c r="BJ30" s="736"/>
      <c r="BK30" s="736"/>
      <c r="BL30" s="736"/>
      <c r="BM30" s="736"/>
      <c r="BN30" s="736"/>
      <c r="BO30" s="736"/>
      <c r="BP30" s="736"/>
      <c r="BQ30" s="737"/>
      <c r="BR30" s="662" t="s">
        <v>303</v>
      </c>
      <c r="BS30" s="736"/>
      <c r="BT30" s="736"/>
      <c r="BU30" s="736"/>
      <c r="BV30" s="736"/>
      <c r="BW30" s="736"/>
      <c r="BX30" s="736"/>
      <c r="BY30" s="736"/>
      <c r="BZ30" s="736"/>
      <c r="CA30" s="736"/>
      <c r="CB30" s="737"/>
      <c r="CD30" s="725"/>
      <c r="CE30" s="726"/>
      <c r="CF30" s="698" t="s">
        <v>304</v>
      </c>
      <c r="CG30" s="699"/>
      <c r="CH30" s="699"/>
      <c r="CI30" s="699"/>
      <c r="CJ30" s="699"/>
      <c r="CK30" s="699"/>
      <c r="CL30" s="699"/>
      <c r="CM30" s="699"/>
      <c r="CN30" s="699"/>
      <c r="CO30" s="699"/>
      <c r="CP30" s="699"/>
      <c r="CQ30" s="700"/>
      <c r="CR30" s="683">
        <v>2356456</v>
      </c>
      <c r="CS30" s="684"/>
      <c r="CT30" s="684"/>
      <c r="CU30" s="684"/>
      <c r="CV30" s="684"/>
      <c r="CW30" s="684"/>
      <c r="CX30" s="684"/>
      <c r="CY30" s="685"/>
      <c r="CZ30" s="688">
        <v>11.4</v>
      </c>
      <c r="DA30" s="717"/>
      <c r="DB30" s="717"/>
      <c r="DC30" s="721"/>
      <c r="DD30" s="692">
        <v>2306096</v>
      </c>
      <c r="DE30" s="684"/>
      <c r="DF30" s="684"/>
      <c r="DG30" s="684"/>
      <c r="DH30" s="684"/>
      <c r="DI30" s="684"/>
      <c r="DJ30" s="684"/>
      <c r="DK30" s="685"/>
      <c r="DL30" s="692">
        <v>2306096</v>
      </c>
      <c r="DM30" s="684"/>
      <c r="DN30" s="684"/>
      <c r="DO30" s="684"/>
      <c r="DP30" s="684"/>
      <c r="DQ30" s="684"/>
      <c r="DR30" s="684"/>
      <c r="DS30" s="684"/>
      <c r="DT30" s="684"/>
      <c r="DU30" s="684"/>
      <c r="DV30" s="685"/>
      <c r="DW30" s="688">
        <v>18.5</v>
      </c>
      <c r="DX30" s="717"/>
      <c r="DY30" s="717"/>
      <c r="DZ30" s="717"/>
      <c r="EA30" s="717"/>
      <c r="EB30" s="717"/>
      <c r="EC30" s="718"/>
    </row>
    <row r="31" spans="2:133" ht="11.25" customHeight="1" x14ac:dyDescent="0.15">
      <c r="B31" s="680" t="s">
        <v>305</v>
      </c>
      <c r="C31" s="681"/>
      <c r="D31" s="681"/>
      <c r="E31" s="681"/>
      <c r="F31" s="681"/>
      <c r="G31" s="681"/>
      <c r="H31" s="681"/>
      <c r="I31" s="681"/>
      <c r="J31" s="681"/>
      <c r="K31" s="681"/>
      <c r="L31" s="681"/>
      <c r="M31" s="681"/>
      <c r="N31" s="681"/>
      <c r="O31" s="681"/>
      <c r="P31" s="681"/>
      <c r="Q31" s="682"/>
      <c r="R31" s="683">
        <v>2240325</v>
      </c>
      <c r="S31" s="684"/>
      <c r="T31" s="684"/>
      <c r="U31" s="684"/>
      <c r="V31" s="684"/>
      <c r="W31" s="684"/>
      <c r="X31" s="684"/>
      <c r="Y31" s="685"/>
      <c r="Z31" s="686">
        <v>10.8</v>
      </c>
      <c r="AA31" s="686"/>
      <c r="AB31" s="686"/>
      <c r="AC31" s="686"/>
      <c r="AD31" s="687" t="s">
        <v>125</v>
      </c>
      <c r="AE31" s="687"/>
      <c r="AF31" s="687"/>
      <c r="AG31" s="687"/>
      <c r="AH31" s="687"/>
      <c r="AI31" s="687"/>
      <c r="AJ31" s="687"/>
      <c r="AK31" s="687"/>
      <c r="AL31" s="688" t="s">
        <v>125</v>
      </c>
      <c r="AM31" s="689"/>
      <c r="AN31" s="689"/>
      <c r="AO31" s="690"/>
      <c r="AP31" s="740" t="s">
        <v>306</v>
      </c>
      <c r="AQ31" s="741"/>
      <c r="AR31" s="741"/>
      <c r="AS31" s="741"/>
      <c r="AT31" s="746" t="s">
        <v>307</v>
      </c>
      <c r="AU31" s="231"/>
      <c r="AV31" s="231"/>
      <c r="AW31" s="231"/>
      <c r="AX31" s="669" t="s">
        <v>182</v>
      </c>
      <c r="AY31" s="670"/>
      <c r="AZ31" s="670"/>
      <c r="BA31" s="670"/>
      <c r="BB31" s="670"/>
      <c r="BC31" s="670"/>
      <c r="BD31" s="670"/>
      <c r="BE31" s="670"/>
      <c r="BF31" s="671"/>
      <c r="BG31" s="751">
        <v>99.2</v>
      </c>
      <c r="BH31" s="738"/>
      <c r="BI31" s="738"/>
      <c r="BJ31" s="738"/>
      <c r="BK31" s="738"/>
      <c r="BL31" s="738"/>
      <c r="BM31" s="678">
        <v>95.4</v>
      </c>
      <c r="BN31" s="738"/>
      <c r="BO31" s="738"/>
      <c r="BP31" s="738"/>
      <c r="BQ31" s="739"/>
      <c r="BR31" s="751">
        <v>99.3</v>
      </c>
      <c r="BS31" s="738"/>
      <c r="BT31" s="738"/>
      <c r="BU31" s="738"/>
      <c r="BV31" s="738"/>
      <c r="BW31" s="738"/>
      <c r="BX31" s="678">
        <v>95.1</v>
      </c>
      <c r="BY31" s="738"/>
      <c r="BZ31" s="738"/>
      <c r="CA31" s="738"/>
      <c r="CB31" s="739"/>
      <c r="CD31" s="725"/>
      <c r="CE31" s="726"/>
      <c r="CF31" s="698" t="s">
        <v>308</v>
      </c>
      <c r="CG31" s="699"/>
      <c r="CH31" s="699"/>
      <c r="CI31" s="699"/>
      <c r="CJ31" s="699"/>
      <c r="CK31" s="699"/>
      <c r="CL31" s="699"/>
      <c r="CM31" s="699"/>
      <c r="CN31" s="699"/>
      <c r="CO31" s="699"/>
      <c r="CP31" s="699"/>
      <c r="CQ31" s="700"/>
      <c r="CR31" s="683">
        <v>137348</v>
      </c>
      <c r="CS31" s="719"/>
      <c r="CT31" s="719"/>
      <c r="CU31" s="719"/>
      <c r="CV31" s="719"/>
      <c r="CW31" s="719"/>
      <c r="CX31" s="719"/>
      <c r="CY31" s="720"/>
      <c r="CZ31" s="688">
        <v>0.7</v>
      </c>
      <c r="DA31" s="717"/>
      <c r="DB31" s="717"/>
      <c r="DC31" s="721"/>
      <c r="DD31" s="692">
        <v>134228</v>
      </c>
      <c r="DE31" s="719"/>
      <c r="DF31" s="719"/>
      <c r="DG31" s="719"/>
      <c r="DH31" s="719"/>
      <c r="DI31" s="719"/>
      <c r="DJ31" s="719"/>
      <c r="DK31" s="720"/>
      <c r="DL31" s="692">
        <v>134228</v>
      </c>
      <c r="DM31" s="719"/>
      <c r="DN31" s="719"/>
      <c r="DO31" s="719"/>
      <c r="DP31" s="719"/>
      <c r="DQ31" s="719"/>
      <c r="DR31" s="719"/>
      <c r="DS31" s="719"/>
      <c r="DT31" s="719"/>
      <c r="DU31" s="719"/>
      <c r="DV31" s="720"/>
      <c r="DW31" s="688">
        <v>1.1000000000000001</v>
      </c>
      <c r="DX31" s="717"/>
      <c r="DY31" s="717"/>
      <c r="DZ31" s="717"/>
      <c r="EA31" s="717"/>
      <c r="EB31" s="717"/>
      <c r="EC31" s="718"/>
    </row>
    <row r="32" spans="2:133" ht="11.25" customHeight="1" x14ac:dyDescent="0.15">
      <c r="B32" s="729" t="s">
        <v>309</v>
      </c>
      <c r="C32" s="730"/>
      <c r="D32" s="730"/>
      <c r="E32" s="730"/>
      <c r="F32" s="730"/>
      <c r="G32" s="730"/>
      <c r="H32" s="730"/>
      <c r="I32" s="730"/>
      <c r="J32" s="730"/>
      <c r="K32" s="730"/>
      <c r="L32" s="730"/>
      <c r="M32" s="730"/>
      <c r="N32" s="730"/>
      <c r="O32" s="730"/>
      <c r="P32" s="730"/>
      <c r="Q32" s="731"/>
      <c r="R32" s="683" t="s">
        <v>239</v>
      </c>
      <c r="S32" s="684"/>
      <c r="T32" s="684"/>
      <c r="U32" s="684"/>
      <c r="V32" s="684"/>
      <c r="W32" s="684"/>
      <c r="X32" s="684"/>
      <c r="Y32" s="685"/>
      <c r="Z32" s="686" t="s">
        <v>239</v>
      </c>
      <c r="AA32" s="686"/>
      <c r="AB32" s="686"/>
      <c r="AC32" s="686"/>
      <c r="AD32" s="687" t="s">
        <v>177</v>
      </c>
      <c r="AE32" s="687"/>
      <c r="AF32" s="687"/>
      <c r="AG32" s="687"/>
      <c r="AH32" s="687"/>
      <c r="AI32" s="687"/>
      <c r="AJ32" s="687"/>
      <c r="AK32" s="687"/>
      <c r="AL32" s="688" t="s">
        <v>125</v>
      </c>
      <c r="AM32" s="689"/>
      <c r="AN32" s="689"/>
      <c r="AO32" s="690"/>
      <c r="AP32" s="742"/>
      <c r="AQ32" s="743"/>
      <c r="AR32" s="743"/>
      <c r="AS32" s="743"/>
      <c r="AT32" s="747"/>
      <c r="AU32" s="230" t="s">
        <v>310</v>
      </c>
      <c r="AV32" s="230"/>
      <c r="AW32" s="230"/>
      <c r="AX32" s="680" t="s">
        <v>311</v>
      </c>
      <c r="AY32" s="681"/>
      <c r="AZ32" s="681"/>
      <c r="BA32" s="681"/>
      <c r="BB32" s="681"/>
      <c r="BC32" s="681"/>
      <c r="BD32" s="681"/>
      <c r="BE32" s="681"/>
      <c r="BF32" s="682"/>
      <c r="BG32" s="752">
        <v>99.3</v>
      </c>
      <c r="BH32" s="719"/>
      <c r="BI32" s="719"/>
      <c r="BJ32" s="719"/>
      <c r="BK32" s="719"/>
      <c r="BL32" s="719"/>
      <c r="BM32" s="689">
        <v>96.5</v>
      </c>
      <c r="BN32" s="749"/>
      <c r="BO32" s="749"/>
      <c r="BP32" s="749"/>
      <c r="BQ32" s="750"/>
      <c r="BR32" s="752">
        <v>99.3</v>
      </c>
      <c r="BS32" s="719"/>
      <c r="BT32" s="719"/>
      <c r="BU32" s="719"/>
      <c r="BV32" s="719"/>
      <c r="BW32" s="719"/>
      <c r="BX32" s="689">
        <v>96.3</v>
      </c>
      <c r="BY32" s="749"/>
      <c r="BZ32" s="749"/>
      <c r="CA32" s="749"/>
      <c r="CB32" s="750"/>
      <c r="CD32" s="727"/>
      <c r="CE32" s="728"/>
      <c r="CF32" s="698" t="s">
        <v>312</v>
      </c>
      <c r="CG32" s="699"/>
      <c r="CH32" s="699"/>
      <c r="CI32" s="699"/>
      <c r="CJ32" s="699"/>
      <c r="CK32" s="699"/>
      <c r="CL32" s="699"/>
      <c r="CM32" s="699"/>
      <c r="CN32" s="699"/>
      <c r="CO32" s="699"/>
      <c r="CP32" s="699"/>
      <c r="CQ32" s="700"/>
      <c r="CR32" s="683">
        <v>220</v>
      </c>
      <c r="CS32" s="684"/>
      <c r="CT32" s="684"/>
      <c r="CU32" s="684"/>
      <c r="CV32" s="684"/>
      <c r="CW32" s="684"/>
      <c r="CX32" s="684"/>
      <c r="CY32" s="685"/>
      <c r="CZ32" s="688">
        <v>0</v>
      </c>
      <c r="DA32" s="717"/>
      <c r="DB32" s="717"/>
      <c r="DC32" s="721"/>
      <c r="DD32" s="692">
        <v>220</v>
      </c>
      <c r="DE32" s="684"/>
      <c r="DF32" s="684"/>
      <c r="DG32" s="684"/>
      <c r="DH32" s="684"/>
      <c r="DI32" s="684"/>
      <c r="DJ32" s="684"/>
      <c r="DK32" s="685"/>
      <c r="DL32" s="692">
        <v>220</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313</v>
      </c>
      <c r="C33" s="681"/>
      <c r="D33" s="681"/>
      <c r="E33" s="681"/>
      <c r="F33" s="681"/>
      <c r="G33" s="681"/>
      <c r="H33" s="681"/>
      <c r="I33" s="681"/>
      <c r="J33" s="681"/>
      <c r="K33" s="681"/>
      <c r="L33" s="681"/>
      <c r="M33" s="681"/>
      <c r="N33" s="681"/>
      <c r="O33" s="681"/>
      <c r="P33" s="681"/>
      <c r="Q33" s="682"/>
      <c r="R33" s="683">
        <v>1180668</v>
      </c>
      <c r="S33" s="684"/>
      <c r="T33" s="684"/>
      <c r="U33" s="684"/>
      <c r="V33" s="684"/>
      <c r="W33" s="684"/>
      <c r="X33" s="684"/>
      <c r="Y33" s="685"/>
      <c r="Z33" s="686">
        <v>5.7</v>
      </c>
      <c r="AA33" s="686"/>
      <c r="AB33" s="686"/>
      <c r="AC33" s="686"/>
      <c r="AD33" s="687" t="s">
        <v>177</v>
      </c>
      <c r="AE33" s="687"/>
      <c r="AF33" s="687"/>
      <c r="AG33" s="687"/>
      <c r="AH33" s="687"/>
      <c r="AI33" s="687"/>
      <c r="AJ33" s="687"/>
      <c r="AK33" s="687"/>
      <c r="AL33" s="688" t="s">
        <v>125</v>
      </c>
      <c r="AM33" s="689"/>
      <c r="AN33" s="689"/>
      <c r="AO33" s="690"/>
      <c r="AP33" s="744"/>
      <c r="AQ33" s="745"/>
      <c r="AR33" s="745"/>
      <c r="AS33" s="745"/>
      <c r="AT33" s="748"/>
      <c r="AU33" s="232"/>
      <c r="AV33" s="232"/>
      <c r="AW33" s="232"/>
      <c r="AX33" s="733" t="s">
        <v>314</v>
      </c>
      <c r="AY33" s="734"/>
      <c r="AZ33" s="734"/>
      <c r="BA33" s="734"/>
      <c r="BB33" s="734"/>
      <c r="BC33" s="734"/>
      <c r="BD33" s="734"/>
      <c r="BE33" s="734"/>
      <c r="BF33" s="735"/>
      <c r="BG33" s="753">
        <v>99.2</v>
      </c>
      <c r="BH33" s="754"/>
      <c r="BI33" s="754"/>
      <c r="BJ33" s="754"/>
      <c r="BK33" s="754"/>
      <c r="BL33" s="754"/>
      <c r="BM33" s="755">
        <v>94.6</v>
      </c>
      <c r="BN33" s="754"/>
      <c r="BO33" s="754"/>
      <c r="BP33" s="754"/>
      <c r="BQ33" s="756"/>
      <c r="BR33" s="753">
        <v>99.2</v>
      </c>
      <c r="BS33" s="754"/>
      <c r="BT33" s="754"/>
      <c r="BU33" s="754"/>
      <c r="BV33" s="754"/>
      <c r="BW33" s="754"/>
      <c r="BX33" s="755">
        <v>94.3</v>
      </c>
      <c r="BY33" s="754"/>
      <c r="BZ33" s="754"/>
      <c r="CA33" s="754"/>
      <c r="CB33" s="756"/>
      <c r="CD33" s="698" t="s">
        <v>315</v>
      </c>
      <c r="CE33" s="699"/>
      <c r="CF33" s="699"/>
      <c r="CG33" s="699"/>
      <c r="CH33" s="699"/>
      <c r="CI33" s="699"/>
      <c r="CJ33" s="699"/>
      <c r="CK33" s="699"/>
      <c r="CL33" s="699"/>
      <c r="CM33" s="699"/>
      <c r="CN33" s="699"/>
      <c r="CO33" s="699"/>
      <c r="CP33" s="699"/>
      <c r="CQ33" s="700"/>
      <c r="CR33" s="683">
        <v>8382778</v>
      </c>
      <c r="CS33" s="719"/>
      <c r="CT33" s="719"/>
      <c r="CU33" s="719"/>
      <c r="CV33" s="719"/>
      <c r="CW33" s="719"/>
      <c r="CX33" s="719"/>
      <c r="CY33" s="720"/>
      <c r="CZ33" s="688">
        <v>40.6</v>
      </c>
      <c r="DA33" s="717"/>
      <c r="DB33" s="717"/>
      <c r="DC33" s="721"/>
      <c r="DD33" s="692">
        <v>6981976</v>
      </c>
      <c r="DE33" s="719"/>
      <c r="DF33" s="719"/>
      <c r="DG33" s="719"/>
      <c r="DH33" s="719"/>
      <c r="DI33" s="719"/>
      <c r="DJ33" s="719"/>
      <c r="DK33" s="720"/>
      <c r="DL33" s="692">
        <v>3910609</v>
      </c>
      <c r="DM33" s="719"/>
      <c r="DN33" s="719"/>
      <c r="DO33" s="719"/>
      <c r="DP33" s="719"/>
      <c r="DQ33" s="719"/>
      <c r="DR33" s="719"/>
      <c r="DS33" s="719"/>
      <c r="DT33" s="719"/>
      <c r="DU33" s="719"/>
      <c r="DV33" s="720"/>
      <c r="DW33" s="688">
        <v>31.3</v>
      </c>
      <c r="DX33" s="717"/>
      <c r="DY33" s="717"/>
      <c r="DZ33" s="717"/>
      <c r="EA33" s="717"/>
      <c r="EB33" s="717"/>
      <c r="EC33" s="718"/>
    </row>
    <row r="34" spans="2:133" ht="11.25" customHeight="1" x14ac:dyDescent="0.15">
      <c r="B34" s="680" t="s">
        <v>316</v>
      </c>
      <c r="C34" s="681"/>
      <c r="D34" s="681"/>
      <c r="E34" s="681"/>
      <c r="F34" s="681"/>
      <c r="G34" s="681"/>
      <c r="H34" s="681"/>
      <c r="I34" s="681"/>
      <c r="J34" s="681"/>
      <c r="K34" s="681"/>
      <c r="L34" s="681"/>
      <c r="M34" s="681"/>
      <c r="N34" s="681"/>
      <c r="O34" s="681"/>
      <c r="P34" s="681"/>
      <c r="Q34" s="682"/>
      <c r="R34" s="683">
        <v>42525</v>
      </c>
      <c r="S34" s="684"/>
      <c r="T34" s="684"/>
      <c r="U34" s="684"/>
      <c r="V34" s="684"/>
      <c r="W34" s="684"/>
      <c r="X34" s="684"/>
      <c r="Y34" s="685"/>
      <c r="Z34" s="686">
        <v>0.2</v>
      </c>
      <c r="AA34" s="686"/>
      <c r="AB34" s="686"/>
      <c r="AC34" s="686"/>
      <c r="AD34" s="687" t="s">
        <v>125</v>
      </c>
      <c r="AE34" s="687"/>
      <c r="AF34" s="687"/>
      <c r="AG34" s="687"/>
      <c r="AH34" s="687"/>
      <c r="AI34" s="687"/>
      <c r="AJ34" s="687"/>
      <c r="AK34" s="687"/>
      <c r="AL34" s="688" t="s">
        <v>125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317</v>
      </c>
      <c r="CE34" s="699"/>
      <c r="CF34" s="699"/>
      <c r="CG34" s="699"/>
      <c r="CH34" s="699"/>
      <c r="CI34" s="699"/>
      <c r="CJ34" s="699"/>
      <c r="CK34" s="699"/>
      <c r="CL34" s="699"/>
      <c r="CM34" s="699"/>
      <c r="CN34" s="699"/>
      <c r="CO34" s="699"/>
      <c r="CP34" s="699"/>
      <c r="CQ34" s="700"/>
      <c r="CR34" s="683">
        <v>2760138</v>
      </c>
      <c r="CS34" s="684"/>
      <c r="CT34" s="684"/>
      <c r="CU34" s="684"/>
      <c r="CV34" s="684"/>
      <c r="CW34" s="684"/>
      <c r="CX34" s="684"/>
      <c r="CY34" s="685"/>
      <c r="CZ34" s="688">
        <v>13.4</v>
      </c>
      <c r="DA34" s="717"/>
      <c r="DB34" s="717"/>
      <c r="DC34" s="721"/>
      <c r="DD34" s="692">
        <v>2293745</v>
      </c>
      <c r="DE34" s="684"/>
      <c r="DF34" s="684"/>
      <c r="DG34" s="684"/>
      <c r="DH34" s="684"/>
      <c r="DI34" s="684"/>
      <c r="DJ34" s="684"/>
      <c r="DK34" s="685"/>
      <c r="DL34" s="692">
        <v>1740044</v>
      </c>
      <c r="DM34" s="684"/>
      <c r="DN34" s="684"/>
      <c r="DO34" s="684"/>
      <c r="DP34" s="684"/>
      <c r="DQ34" s="684"/>
      <c r="DR34" s="684"/>
      <c r="DS34" s="684"/>
      <c r="DT34" s="684"/>
      <c r="DU34" s="684"/>
      <c r="DV34" s="685"/>
      <c r="DW34" s="688">
        <v>13.9</v>
      </c>
      <c r="DX34" s="717"/>
      <c r="DY34" s="717"/>
      <c r="DZ34" s="717"/>
      <c r="EA34" s="717"/>
      <c r="EB34" s="717"/>
      <c r="EC34" s="718"/>
    </row>
    <row r="35" spans="2:133" ht="11.25" customHeight="1" x14ac:dyDescent="0.15">
      <c r="B35" s="680" t="s">
        <v>318</v>
      </c>
      <c r="C35" s="681"/>
      <c r="D35" s="681"/>
      <c r="E35" s="681"/>
      <c r="F35" s="681"/>
      <c r="G35" s="681"/>
      <c r="H35" s="681"/>
      <c r="I35" s="681"/>
      <c r="J35" s="681"/>
      <c r="K35" s="681"/>
      <c r="L35" s="681"/>
      <c r="M35" s="681"/>
      <c r="N35" s="681"/>
      <c r="O35" s="681"/>
      <c r="P35" s="681"/>
      <c r="Q35" s="682"/>
      <c r="R35" s="683">
        <v>84851</v>
      </c>
      <c r="S35" s="684"/>
      <c r="T35" s="684"/>
      <c r="U35" s="684"/>
      <c r="V35" s="684"/>
      <c r="W35" s="684"/>
      <c r="X35" s="684"/>
      <c r="Y35" s="685"/>
      <c r="Z35" s="686">
        <v>0.4</v>
      </c>
      <c r="AA35" s="686"/>
      <c r="AB35" s="686"/>
      <c r="AC35" s="686"/>
      <c r="AD35" s="687" t="s">
        <v>125</v>
      </c>
      <c r="AE35" s="687"/>
      <c r="AF35" s="687"/>
      <c r="AG35" s="687"/>
      <c r="AH35" s="687"/>
      <c r="AI35" s="687"/>
      <c r="AJ35" s="687"/>
      <c r="AK35" s="687"/>
      <c r="AL35" s="688" t="s">
        <v>177</v>
      </c>
      <c r="AM35" s="689"/>
      <c r="AN35" s="689"/>
      <c r="AO35" s="690"/>
      <c r="AP35" s="235"/>
      <c r="AQ35" s="662" t="s">
        <v>319</v>
      </c>
      <c r="AR35" s="663"/>
      <c r="AS35" s="663"/>
      <c r="AT35" s="663"/>
      <c r="AU35" s="663"/>
      <c r="AV35" s="663"/>
      <c r="AW35" s="663"/>
      <c r="AX35" s="663"/>
      <c r="AY35" s="663"/>
      <c r="AZ35" s="663"/>
      <c r="BA35" s="663"/>
      <c r="BB35" s="663"/>
      <c r="BC35" s="663"/>
      <c r="BD35" s="663"/>
      <c r="BE35" s="663"/>
      <c r="BF35" s="664"/>
      <c r="BG35" s="662" t="s">
        <v>320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321</v>
      </c>
      <c r="CE35" s="699"/>
      <c r="CF35" s="699"/>
      <c r="CG35" s="699"/>
      <c r="CH35" s="699"/>
      <c r="CI35" s="699"/>
      <c r="CJ35" s="699"/>
      <c r="CK35" s="699"/>
      <c r="CL35" s="699"/>
      <c r="CM35" s="699"/>
      <c r="CN35" s="699"/>
      <c r="CO35" s="699"/>
      <c r="CP35" s="699"/>
      <c r="CQ35" s="700"/>
      <c r="CR35" s="683">
        <v>176104</v>
      </c>
      <c r="CS35" s="719"/>
      <c r="CT35" s="719"/>
      <c r="CU35" s="719"/>
      <c r="CV35" s="719"/>
      <c r="CW35" s="719"/>
      <c r="CX35" s="719"/>
      <c r="CY35" s="720"/>
      <c r="CZ35" s="688">
        <v>0.9</v>
      </c>
      <c r="DA35" s="717"/>
      <c r="DB35" s="717"/>
      <c r="DC35" s="721"/>
      <c r="DD35" s="692">
        <v>120180</v>
      </c>
      <c r="DE35" s="719"/>
      <c r="DF35" s="719"/>
      <c r="DG35" s="719"/>
      <c r="DH35" s="719"/>
      <c r="DI35" s="719"/>
      <c r="DJ35" s="719"/>
      <c r="DK35" s="720"/>
      <c r="DL35" s="692">
        <v>120180</v>
      </c>
      <c r="DM35" s="719"/>
      <c r="DN35" s="719"/>
      <c r="DO35" s="719"/>
      <c r="DP35" s="719"/>
      <c r="DQ35" s="719"/>
      <c r="DR35" s="719"/>
      <c r="DS35" s="719"/>
      <c r="DT35" s="719"/>
      <c r="DU35" s="719"/>
      <c r="DV35" s="720"/>
      <c r="DW35" s="688">
        <v>1</v>
      </c>
      <c r="DX35" s="717"/>
      <c r="DY35" s="717"/>
      <c r="DZ35" s="717"/>
      <c r="EA35" s="717"/>
      <c r="EB35" s="717"/>
      <c r="EC35" s="718"/>
    </row>
    <row r="36" spans="2:133" ht="11.25" customHeight="1" x14ac:dyDescent="0.15">
      <c r="B36" s="680" t="s">
        <v>322</v>
      </c>
      <c r="C36" s="681"/>
      <c r="D36" s="681"/>
      <c r="E36" s="681"/>
      <c r="F36" s="681"/>
      <c r="G36" s="681"/>
      <c r="H36" s="681"/>
      <c r="I36" s="681"/>
      <c r="J36" s="681"/>
      <c r="K36" s="681"/>
      <c r="L36" s="681"/>
      <c r="M36" s="681"/>
      <c r="N36" s="681"/>
      <c r="O36" s="681"/>
      <c r="P36" s="681"/>
      <c r="Q36" s="682"/>
      <c r="R36" s="683">
        <v>460725</v>
      </c>
      <c r="S36" s="684"/>
      <c r="T36" s="684"/>
      <c r="U36" s="684"/>
      <c r="V36" s="684"/>
      <c r="W36" s="684"/>
      <c r="X36" s="684"/>
      <c r="Y36" s="685"/>
      <c r="Z36" s="686">
        <v>2.2000000000000002</v>
      </c>
      <c r="AA36" s="686"/>
      <c r="AB36" s="686"/>
      <c r="AC36" s="686"/>
      <c r="AD36" s="687" t="s">
        <v>125</v>
      </c>
      <c r="AE36" s="687"/>
      <c r="AF36" s="687"/>
      <c r="AG36" s="687"/>
      <c r="AH36" s="687"/>
      <c r="AI36" s="687"/>
      <c r="AJ36" s="687"/>
      <c r="AK36" s="687"/>
      <c r="AL36" s="688" t="s">
        <v>125</v>
      </c>
      <c r="AM36" s="689"/>
      <c r="AN36" s="689"/>
      <c r="AO36" s="690"/>
      <c r="AP36" s="235"/>
      <c r="AQ36" s="757" t="s">
        <v>323</v>
      </c>
      <c r="AR36" s="758"/>
      <c r="AS36" s="758"/>
      <c r="AT36" s="758"/>
      <c r="AU36" s="758"/>
      <c r="AV36" s="758"/>
      <c r="AW36" s="758"/>
      <c r="AX36" s="758"/>
      <c r="AY36" s="759"/>
      <c r="AZ36" s="672">
        <v>4082294</v>
      </c>
      <c r="BA36" s="673"/>
      <c r="BB36" s="673"/>
      <c r="BC36" s="673"/>
      <c r="BD36" s="673"/>
      <c r="BE36" s="673"/>
      <c r="BF36" s="760"/>
      <c r="BG36" s="694" t="s">
        <v>324</v>
      </c>
      <c r="BH36" s="695"/>
      <c r="BI36" s="695"/>
      <c r="BJ36" s="695"/>
      <c r="BK36" s="695"/>
      <c r="BL36" s="695"/>
      <c r="BM36" s="695"/>
      <c r="BN36" s="695"/>
      <c r="BO36" s="695"/>
      <c r="BP36" s="695"/>
      <c r="BQ36" s="695"/>
      <c r="BR36" s="695"/>
      <c r="BS36" s="695"/>
      <c r="BT36" s="695"/>
      <c r="BU36" s="696"/>
      <c r="BV36" s="672">
        <v>89906</v>
      </c>
      <c r="BW36" s="673"/>
      <c r="BX36" s="673"/>
      <c r="BY36" s="673"/>
      <c r="BZ36" s="673"/>
      <c r="CA36" s="673"/>
      <c r="CB36" s="760"/>
      <c r="CD36" s="698" t="s">
        <v>325</v>
      </c>
      <c r="CE36" s="699"/>
      <c r="CF36" s="699"/>
      <c r="CG36" s="699"/>
      <c r="CH36" s="699"/>
      <c r="CI36" s="699"/>
      <c r="CJ36" s="699"/>
      <c r="CK36" s="699"/>
      <c r="CL36" s="699"/>
      <c r="CM36" s="699"/>
      <c r="CN36" s="699"/>
      <c r="CO36" s="699"/>
      <c r="CP36" s="699"/>
      <c r="CQ36" s="700"/>
      <c r="CR36" s="683">
        <v>1696377</v>
      </c>
      <c r="CS36" s="684"/>
      <c r="CT36" s="684"/>
      <c r="CU36" s="684"/>
      <c r="CV36" s="684"/>
      <c r="CW36" s="684"/>
      <c r="CX36" s="684"/>
      <c r="CY36" s="685"/>
      <c r="CZ36" s="688">
        <v>8.1999999999999993</v>
      </c>
      <c r="DA36" s="717"/>
      <c r="DB36" s="717"/>
      <c r="DC36" s="721"/>
      <c r="DD36" s="692">
        <v>1513715</v>
      </c>
      <c r="DE36" s="684"/>
      <c r="DF36" s="684"/>
      <c r="DG36" s="684"/>
      <c r="DH36" s="684"/>
      <c r="DI36" s="684"/>
      <c r="DJ36" s="684"/>
      <c r="DK36" s="685"/>
      <c r="DL36" s="692">
        <v>719825</v>
      </c>
      <c r="DM36" s="684"/>
      <c r="DN36" s="684"/>
      <c r="DO36" s="684"/>
      <c r="DP36" s="684"/>
      <c r="DQ36" s="684"/>
      <c r="DR36" s="684"/>
      <c r="DS36" s="684"/>
      <c r="DT36" s="684"/>
      <c r="DU36" s="684"/>
      <c r="DV36" s="685"/>
      <c r="DW36" s="688">
        <v>5.8</v>
      </c>
      <c r="DX36" s="717"/>
      <c r="DY36" s="717"/>
      <c r="DZ36" s="717"/>
      <c r="EA36" s="717"/>
      <c r="EB36" s="717"/>
      <c r="EC36" s="718"/>
    </row>
    <row r="37" spans="2:133" ht="11.25" customHeight="1" x14ac:dyDescent="0.15">
      <c r="B37" s="680" t="s">
        <v>326</v>
      </c>
      <c r="C37" s="681"/>
      <c r="D37" s="681"/>
      <c r="E37" s="681"/>
      <c r="F37" s="681"/>
      <c r="G37" s="681"/>
      <c r="H37" s="681"/>
      <c r="I37" s="681"/>
      <c r="J37" s="681"/>
      <c r="K37" s="681"/>
      <c r="L37" s="681"/>
      <c r="M37" s="681"/>
      <c r="N37" s="681"/>
      <c r="O37" s="681"/>
      <c r="P37" s="681"/>
      <c r="Q37" s="682"/>
      <c r="R37" s="683">
        <v>65950</v>
      </c>
      <c r="S37" s="684"/>
      <c r="T37" s="684"/>
      <c r="U37" s="684"/>
      <c r="V37" s="684"/>
      <c r="W37" s="684"/>
      <c r="X37" s="684"/>
      <c r="Y37" s="685"/>
      <c r="Z37" s="686">
        <v>0.3</v>
      </c>
      <c r="AA37" s="686"/>
      <c r="AB37" s="686"/>
      <c r="AC37" s="686"/>
      <c r="AD37" s="687" t="s">
        <v>177</v>
      </c>
      <c r="AE37" s="687"/>
      <c r="AF37" s="687"/>
      <c r="AG37" s="687"/>
      <c r="AH37" s="687"/>
      <c r="AI37" s="687"/>
      <c r="AJ37" s="687"/>
      <c r="AK37" s="687"/>
      <c r="AL37" s="688" t="s">
        <v>125</v>
      </c>
      <c r="AM37" s="689"/>
      <c r="AN37" s="689"/>
      <c r="AO37" s="690"/>
      <c r="AQ37" s="761" t="s">
        <v>327</v>
      </c>
      <c r="AR37" s="762"/>
      <c r="AS37" s="762"/>
      <c r="AT37" s="762"/>
      <c r="AU37" s="762"/>
      <c r="AV37" s="762"/>
      <c r="AW37" s="762"/>
      <c r="AX37" s="762"/>
      <c r="AY37" s="763"/>
      <c r="AZ37" s="683">
        <v>973931</v>
      </c>
      <c r="BA37" s="684"/>
      <c r="BB37" s="684"/>
      <c r="BC37" s="684"/>
      <c r="BD37" s="719"/>
      <c r="BE37" s="719"/>
      <c r="BF37" s="750"/>
      <c r="BG37" s="698" t="s">
        <v>328</v>
      </c>
      <c r="BH37" s="699"/>
      <c r="BI37" s="699"/>
      <c r="BJ37" s="699"/>
      <c r="BK37" s="699"/>
      <c r="BL37" s="699"/>
      <c r="BM37" s="699"/>
      <c r="BN37" s="699"/>
      <c r="BO37" s="699"/>
      <c r="BP37" s="699"/>
      <c r="BQ37" s="699"/>
      <c r="BR37" s="699"/>
      <c r="BS37" s="699"/>
      <c r="BT37" s="699"/>
      <c r="BU37" s="700"/>
      <c r="BV37" s="683">
        <v>16660</v>
      </c>
      <c r="BW37" s="684"/>
      <c r="BX37" s="684"/>
      <c r="BY37" s="684"/>
      <c r="BZ37" s="684"/>
      <c r="CA37" s="684"/>
      <c r="CB37" s="693"/>
      <c r="CD37" s="698" t="s">
        <v>329</v>
      </c>
      <c r="CE37" s="699"/>
      <c r="CF37" s="699"/>
      <c r="CG37" s="699"/>
      <c r="CH37" s="699"/>
      <c r="CI37" s="699"/>
      <c r="CJ37" s="699"/>
      <c r="CK37" s="699"/>
      <c r="CL37" s="699"/>
      <c r="CM37" s="699"/>
      <c r="CN37" s="699"/>
      <c r="CO37" s="699"/>
      <c r="CP37" s="699"/>
      <c r="CQ37" s="700"/>
      <c r="CR37" s="683">
        <v>1340</v>
      </c>
      <c r="CS37" s="719"/>
      <c r="CT37" s="719"/>
      <c r="CU37" s="719"/>
      <c r="CV37" s="719"/>
      <c r="CW37" s="719"/>
      <c r="CX37" s="719"/>
      <c r="CY37" s="720"/>
      <c r="CZ37" s="688">
        <v>0</v>
      </c>
      <c r="DA37" s="717"/>
      <c r="DB37" s="717"/>
      <c r="DC37" s="721"/>
      <c r="DD37" s="692">
        <v>1340</v>
      </c>
      <c r="DE37" s="719"/>
      <c r="DF37" s="719"/>
      <c r="DG37" s="719"/>
      <c r="DH37" s="719"/>
      <c r="DI37" s="719"/>
      <c r="DJ37" s="719"/>
      <c r="DK37" s="720"/>
      <c r="DL37" s="692">
        <v>1340</v>
      </c>
      <c r="DM37" s="719"/>
      <c r="DN37" s="719"/>
      <c r="DO37" s="719"/>
      <c r="DP37" s="719"/>
      <c r="DQ37" s="719"/>
      <c r="DR37" s="719"/>
      <c r="DS37" s="719"/>
      <c r="DT37" s="719"/>
      <c r="DU37" s="719"/>
      <c r="DV37" s="720"/>
      <c r="DW37" s="688">
        <v>0</v>
      </c>
      <c r="DX37" s="717"/>
      <c r="DY37" s="717"/>
      <c r="DZ37" s="717"/>
      <c r="EA37" s="717"/>
      <c r="EB37" s="717"/>
      <c r="EC37" s="718"/>
    </row>
    <row r="38" spans="2:133" ht="11.25" customHeight="1" x14ac:dyDescent="0.15">
      <c r="B38" s="680" t="s">
        <v>330</v>
      </c>
      <c r="C38" s="681"/>
      <c r="D38" s="681"/>
      <c r="E38" s="681"/>
      <c r="F38" s="681"/>
      <c r="G38" s="681"/>
      <c r="H38" s="681"/>
      <c r="I38" s="681"/>
      <c r="J38" s="681"/>
      <c r="K38" s="681"/>
      <c r="L38" s="681"/>
      <c r="M38" s="681"/>
      <c r="N38" s="681"/>
      <c r="O38" s="681"/>
      <c r="P38" s="681"/>
      <c r="Q38" s="682"/>
      <c r="R38" s="683">
        <v>542528</v>
      </c>
      <c r="S38" s="684"/>
      <c r="T38" s="684"/>
      <c r="U38" s="684"/>
      <c r="V38" s="684"/>
      <c r="W38" s="684"/>
      <c r="X38" s="684"/>
      <c r="Y38" s="685"/>
      <c r="Z38" s="686">
        <v>2.6</v>
      </c>
      <c r="AA38" s="686"/>
      <c r="AB38" s="686"/>
      <c r="AC38" s="686"/>
      <c r="AD38" s="687">
        <v>2320</v>
      </c>
      <c r="AE38" s="687"/>
      <c r="AF38" s="687"/>
      <c r="AG38" s="687"/>
      <c r="AH38" s="687"/>
      <c r="AI38" s="687"/>
      <c r="AJ38" s="687"/>
      <c r="AK38" s="687"/>
      <c r="AL38" s="688">
        <v>0</v>
      </c>
      <c r="AM38" s="689"/>
      <c r="AN38" s="689"/>
      <c r="AO38" s="690"/>
      <c r="AQ38" s="761" t="s">
        <v>331</v>
      </c>
      <c r="AR38" s="762"/>
      <c r="AS38" s="762"/>
      <c r="AT38" s="762"/>
      <c r="AU38" s="762"/>
      <c r="AV38" s="762"/>
      <c r="AW38" s="762"/>
      <c r="AX38" s="762"/>
      <c r="AY38" s="763"/>
      <c r="AZ38" s="683">
        <v>941951</v>
      </c>
      <c r="BA38" s="684"/>
      <c r="BB38" s="684"/>
      <c r="BC38" s="684"/>
      <c r="BD38" s="719"/>
      <c r="BE38" s="719"/>
      <c r="BF38" s="750"/>
      <c r="BG38" s="698" t="s">
        <v>332</v>
      </c>
      <c r="BH38" s="699"/>
      <c r="BI38" s="699"/>
      <c r="BJ38" s="699"/>
      <c r="BK38" s="699"/>
      <c r="BL38" s="699"/>
      <c r="BM38" s="699"/>
      <c r="BN38" s="699"/>
      <c r="BO38" s="699"/>
      <c r="BP38" s="699"/>
      <c r="BQ38" s="699"/>
      <c r="BR38" s="699"/>
      <c r="BS38" s="699"/>
      <c r="BT38" s="699"/>
      <c r="BU38" s="700"/>
      <c r="BV38" s="683">
        <v>6208</v>
      </c>
      <c r="BW38" s="684"/>
      <c r="BX38" s="684"/>
      <c r="BY38" s="684"/>
      <c r="BZ38" s="684"/>
      <c r="CA38" s="684"/>
      <c r="CB38" s="693"/>
      <c r="CD38" s="698" t="s">
        <v>333</v>
      </c>
      <c r="CE38" s="699"/>
      <c r="CF38" s="699"/>
      <c r="CG38" s="699"/>
      <c r="CH38" s="699"/>
      <c r="CI38" s="699"/>
      <c r="CJ38" s="699"/>
      <c r="CK38" s="699"/>
      <c r="CL38" s="699"/>
      <c r="CM38" s="699"/>
      <c r="CN38" s="699"/>
      <c r="CO38" s="699"/>
      <c r="CP38" s="699"/>
      <c r="CQ38" s="700"/>
      <c r="CR38" s="683">
        <v>1948378</v>
      </c>
      <c r="CS38" s="684"/>
      <c r="CT38" s="684"/>
      <c r="CU38" s="684"/>
      <c r="CV38" s="684"/>
      <c r="CW38" s="684"/>
      <c r="CX38" s="684"/>
      <c r="CY38" s="685"/>
      <c r="CZ38" s="688">
        <v>9.4</v>
      </c>
      <c r="DA38" s="717"/>
      <c r="DB38" s="717"/>
      <c r="DC38" s="721"/>
      <c r="DD38" s="692">
        <v>1623518</v>
      </c>
      <c r="DE38" s="684"/>
      <c r="DF38" s="684"/>
      <c r="DG38" s="684"/>
      <c r="DH38" s="684"/>
      <c r="DI38" s="684"/>
      <c r="DJ38" s="684"/>
      <c r="DK38" s="685"/>
      <c r="DL38" s="692">
        <v>1330560</v>
      </c>
      <c r="DM38" s="684"/>
      <c r="DN38" s="684"/>
      <c r="DO38" s="684"/>
      <c r="DP38" s="684"/>
      <c r="DQ38" s="684"/>
      <c r="DR38" s="684"/>
      <c r="DS38" s="684"/>
      <c r="DT38" s="684"/>
      <c r="DU38" s="684"/>
      <c r="DV38" s="685"/>
      <c r="DW38" s="688">
        <v>10.7</v>
      </c>
      <c r="DX38" s="717"/>
      <c r="DY38" s="717"/>
      <c r="DZ38" s="717"/>
      <c r="EA38" s="717"/>
      <c r="EB38" s="717"/>
      <c r="EC38" s="718"/>
    </row>
    <row r="39" spans="2:133" ht="11.25" customHeight="1" x14ac:dyDescent="0.15">
      <c r="B39" s="680" t="s">
        <v>334</v>
      </c>
      <c r="C39" s="681"/>
      <c r="D39" s="681"/>
      <c r="E39" s="681"/>
      <c r="F39" s="681"/>
      <c r="G39" s="681"/>
      <c r="H39" s="681"/>
      <c r="I39" s="681"/>
      <c r="J39" s="681"/>
      <c r="K39" s="681"/>
      <c r="L39" s="681"/>
      <c r="M39" s="681"/>
      <c r="N39" s="681"/>
      <c r="O39" s="681"/>
      <c r="P39" s="681"/>
      <c r="Q39" s="682"/>
      <c r="R39" s="683">
        <v>2585582</v>
      </c>
      <c r="S39" s="684"/>
      <c r="T39" s="684"/>
      <c r="U39" s="684"/>
      <c r="V39" s="684"/>
      <c r="W39" s="684"/>
      <c r="X39" s="684"/>
      <c r="Y39" s="685"/>
      <c r="Z39" s="686">
        <v>12.5</v>
      </c>
      <c r="AA39" s="686"/>
      <c r="AB39" s="686"/>
      <c r="AC39" s="686"/>
      <c r="AD39" s="687" t="s">
        <v>177</v>
      </c>
      <c r="AE39" s="687"/>
      <c r="AF39" s="687"/>
      <c r="AG39" s="687"/>
      <c r="AH39" s="687"/>
      <c r="AI39" s="687"/>
      <c r="AJ39" s="687"/>
      <c r="AK39" s="687"/>
      <c r="AL39" s="688" t="s">
        <v>125</v>
      </c>
      <c r="AM39" s="689"/>
      <c r="AN39" s="689"/>
      <c r="AO39" s="690"/>
      <c r="AQ39" s="761" t="s">
        <v>335</v>
      </c>
      <c r="AR39" s="762"/>
      <c r="AS39" s="762"/>
      <c r="AT39" s="762"/>
      <c r="AU39" s="762"/>
      <c r="AV39" s="762"/>
      <c r="AW39" s="762"/>
      <c r="AX39" s="762"/>
      <c r="AY39" s="763"/>
      <c r="AZ39" s="683">
        <v>159788</v>
      </c>
      <c r="BA39" s="684"/>
      <c r="BB39" s="684"/>
      <c r="BC39" s="684"/>
      <c r="BD39" s="719"/>
      <c r="BE39" s="719"/>
      <c r="BF39" s="750"/>
      <c r="BG39" s="698" t="s">
        <v>336</v>
      </c>
      <c r="BH39" s="699"/>
      <c r="BI39" s="699"/>
      <c r="BJ39" s="699"/>
      <c r="BK39" s="699"/>
      <c r="BL39" s="699"/>
      <c r="BM39" s="699"/>
      <c r="BN39" s="699"/>
      <c r="BO39" s="699"/>
      <c r="BP39" s="699"/>
      <c r="BQ39" s="699"/>
      <c r="BR39" s="699"/>
      <c r="BS39" s="699"/>
      <c r="BT39" s="699"/>
      <c r="BU39" s="700"/>
      <c r="BV39" s="683">
        <v>9641</v>
      </c>
      <c r="BW39" s="684"/>
      <c r="BX39" s="684"/>
      <c r="BY39" s="684"/>
      <c r="BZ39" s="684"/>
      <c r="CA39" s="684"/>
      <c r="CB39" s="693"/>
      <c r="CD39" s="698" t="s">
        <v>337</v>
      </c>
      <c r="CE39" s="699"/>
      <c r="CF39" s="699"/>
      <c r="CG39" s="699"/>
      <c r="CH39" s="699"/>
      <c r="CI39" s="699"/>
      <c r="CJ39" s="699"/>
      <c r="CK39" s="699"/>
      <c r="CL39" s="699"/>
      <c r="CM39" s="699"/>
      <c r="CN39" s="699"/>
      <c r="CO39" s="699"/>
      <c r="CP39" s="699"/>
      <c r="CQ39" s="700"/>
      <c r="CR39" s="683">
        <v>114006</v>
      </c>
      <c r="CS39" s="719"/>
      <c r="CT39" s="719"/>
      <c r="CU39" s="719"/>
      <c r="CV39" s="719"/>
      <c r="CW39" s="719"/>
      <c r="CX39" s="719"/>
      <c r="CY39" s="720"/>
      <c r="CZ39" s="688">
        <v>0.6</v>
      </c>
      <c r="DA39" s="717"/>
      <c r="DB39" s="717"/>
      <c r="DC39" s="721"/>
      <c r="DD39" s="692">
        <v>24343</v>
      </c>
      <c r="DE39" s="719"/>
      <c r="DF39" s="719"/>
      <c r="DG39" s="719"/>
      <c r="DH39" s="719"/>
      <c r="DI39" s="719"/>
      <c r="DJ39" s="719"/>
      <c r="DK39" s="720"/>
      <c r="DL39" s="692" t="s">
        <v>125</v>
      </c>
      <c r="DM39" s="719"/>
      <c r="DN39" s="719"/>
      <c r="DO39" s="719"/>
      <c r="DP39" s="719"/>
      <c r="DQ39" s="719"/>
      <c r="DR39" s="719"/>
      <c r="DS39" s="719"/>
      <c r="DT39" s="719"/>
      <c r="DU39" s="719"/>
      <c r="DV39" s="720"/>
      <c r="DW39" s="688" t="s">
        <v>177</v>
      </c>
      <c r="DX39" s="717"/>
      <c r="DY39" s="717"/>
      <c r="DZ39" s="717"/>
      <c r="EA39" s="717"/>
      <c r="EB39" s="717"/>
      <c r="EC39" s="718"/>
    </row>
    <row r="40" spans="2:133" ht="11.25" customHeight="1" x14ac:dyDescent="0.15">
      <c r="B40" s="680" t="s">
        <v>338</v>
      </c>
      <c r="C40" s="681"/>
      <c r="D40" s="681"/>
      <c r="E40" s="681"/>
      <c r="F40" s="681"/>
      <c r="G40" s="681"/>
      <c r="H40" s="681"/>
      <c r="I40" s="681"/>
      <c r="J40" s="681"/>
      <c r="K40" s="681"/>
      <c r="L40" s="681"/>
      <c r="M40" s="681"/>
      <c r="N40" s="681"/>
      <c r="O40" s="681"/>
      <c r="P40" s="681"/>
      <c r="Q40" s="682"/>
      <c r="R40" s="683" t="s">
        <v>125</v>
      </c>
      <c r="S40" s="684"/>
      <c r="T40" s="684"/>
      <c r="U40" s="684"/>
      <c r="V40" s="684"/>
      <c r="W40" s="684"/>
      <c r="X40" s="684"/>
      <c r="Y40" s="685"/>
      <c r="Z40" s="686" t="s">
        <v>125</v>
      </c>
      <c r="AA40" s="686"/>
      <c r="AB40" s="686"/>
      <c r="AC40" s="686"/>
      <c r="AD40" s="687" t="s">
        <v>125</v>
      </c>
      <c r="AE40" s="687"/>
      <c r="AF40" s="687"/>
      <c r="AG40" s="687"/>
      <c r="AH40" s="687"/>
      <c r="AI40" s="687"/>
      <c r="AJ40" s="687"/>
      <c r="AK40" s="687"/>
      <c r="AL40" s="688" t="s">
        <v>125</v>
      </c>
      <c r="AM40" s="689"/>
      <c r="AN40" s="689"/>
      <c r="AO40" s="690"/>
      <c r="AQ40" s="761" t="s">
        <v>339</v>
      </c>
      <c r="AR40" s="762"/>
      <c r="AS40" s="762"/>
      <c r="AT40" s="762"/>
      <c r="AU40" s="762"/>
      <c r="AV40" s="762"/>
      <c r="AW40" s="762"/>
      <c r="AX40" s="762"/>
      <c r="AY40" s="763"/>
      <c r="AZ40" s="683">
        <v>121986</v>
      </c>
      <c r="BA40" s="684"/>
      <c r="BB40" s="684"/>
      <c r="BC40" s="684"/>
      <c r="BD40" s="719"/>
      <c r="BE40" s="719"/>
      <c r="BF40" s="750"/>
      <c r="BG40" s="764" t="s">
        <v>340</v>
      </c>
      <c r="BH40" s="765"/>
      <c r="BI40" s="765"/>
      <c r="BJ40" s="765"/>
      <c r="BK40" s="765"/>
      <c r="BL40" s="236"/>
      <c r="BM40" s="699" t="s">
        <v>341</v>
      </c>
      <c r="BN40" s="699"/>
      <c r="BO40" s="699"/>
      <c r="BP40" s="699"/>
      <c r="BQ40" s="699"/>
      <c r="BR40" s="699"/>
      <c r="BS40" s="699"/>
      <c r="BT40" s="699"/>
      <c r="BU40" s="700"/>
      <c r="BV40" s="683">
        <v>88</v>
      </c>
      <c r="BW40" s="684"/>
      <c r="BX40" s="684"/>
      <c r="BY40" s="684"/>
      <c r="BZ40" s="684"/>
      <c r="CA40" s="684"/>
      <c r="CB40" s="693"/>
      <c r="CD40" s="698" t="s">
        <v>342</v>
      </c>
      <c r="CE40" s="699"/>
      <c r="CF40" s="699"/>
      <c r="CG40" s="699"/>
      <c r="CH40" s="699"/>
      <c r="CI40" s="699"/>
      <c r="CJ40" s="699"/>
      <c r="CK40" s="699"/>
      <c r="CL40" s="699"/>
      <c r="CM40" s="699"/>
      <c r="CN40" s="699"/>
      <c r="CO40" s="699"/>
      <c r="CP40" s="699"/>
      <c r="CQ40" s="700"/>
      <c r="CR40" s="683">
        <v>1687775</v>
      </c>
      <c r="CS40" s="684"/>
      <c r="CT40" s="684"/>
      <c r="CU40" s="684"/>
      <c r="CV40" s="684"/>
      <c r="CW40" s="684"/>
      <c r="CX40" s="684"/>
      <c r="CY40" s="685"/>
      <c r="CZ40" s="688">
        <v>8.1999999999999993</v>
      </c>
      <c r="DA40" s="717"/>
      <c r="DB40" s="717"/>
      <c r="DC40" s="721"/>
      <c r="DD40" s="692">
        <v>1406475</v>
      </c>
      <c r="DE40" s="684"/>
      <c r="DF40" s="684"/>
      <c r="DG40" s="684"/>
      <c r="DH40" s="684"/>
      <c r="DI40" s="684"/>
      <c r="DJ40" s="684"/>
      <c r="DK40" s="685"/>
      <c r="DL40" s="692" t="s">
        <v>125</v>
      </c>
      <c r="DM40" s="684"/>
      <c r="DN40" s="684"/>
      <c r="DO40" s="684"/>
      <c r="DP40" s="684"/>
      <c r="DQ40" s="684"/>
      <c r="DR40" s="684"/>
      <c r="DS40" s="684"/>
      <c r="DT40" s="684"/>
      <c r="DU40" s="684"/>
      <c r="DV40" s="685"/>
      <c r="DW40" s="688" t="s">
        <v>125</v>
      </c>
      <c r="DX40" s="717"/>
      <c r="DY40" s="717"/>
      <c r="DZ40" s="717"/>
      <c r="EA40" s="717"/>
      <c r="EB40" s="717"/>
      <c r="EC40" s="718"/>
    </row>
    <row r="41" spans="2:133" ht="11.25" customHeight="1" x14ac:dyDescent="0.15">
      <c r="B41" s="680" t="s">
        <v>343</v>
      </c>
      <c r="C41" s="681"/>
      <c r="D41" s="681"/>
      <c r="E41" s="681"/>
      <c r="F41" s="681"/>
      <c r="G41" s="681"/>
      <c r="H41" s="681"/>
      <c r="I41" s="681"/>
      <c r="J41" s="681"/>
      <c r="K41" s="681"/>
      <c r="L41" s="681"/>
      <c r="M41" s="681"/>
      <c r="N41" s="681"/>
      <c r="O41" s="681"/>
      <c r="P41" s="681"/>
      <c r="Q41" s="682"/>
      <c r="R41" s="683">
        <v>757282</v>
      </c>
      <c r="S41" s="684"/>
      <c r="T41" s="684"/>
      <c r="U41" s="684"/>
      <c r="V41" s="684"/>
      <c r="W41" s="684"/>
      <c r="X41" s="684"/>
      <c r="Y41" s="685"/>
      <c r="Z41" s="686">
        <v>3.6</v>
      </c>
      <c r="AA41" s="686"/>
      <c r="AB41" s="686"/>
      <c r="AC41" s="686"/>
      <c r="AD41" s="687" t="s">
        <v>125</v>
      </c>
      <c r="AE41" s="687"/>
      <c r="AF41" s="687"/>
      <c r="AG41" s="687"/>
      <c r="AH41" s="687"/>
      <c r="AI41" s="687"/>
      <c r="AJ41" s="687"/>
      <c r="AK41" s="687"/>
      <c r="AL41" s="688" t="s">
        <v>125</v>
      </c>
      <c r="AM41" s="689"/>
      <c r="AN41" s="689"/>
      <c r="AO41" s="690"/>
      <c r="AQ41" s="761" t="s">
        <v>344</v>
      </c>
      <c r="AR41" s="762"/>
      <c r="AS41" s="762"/>
      <c r="AT41" s="762"/>
      <c r="AU41" s="762"/>
      <c r="AV41" s="762"/>
      <c r="AW41" s="762"/>
      <c r="AX41" s="762"/>
      <c r="AY41" s="763"/>
      <c r="AZ41" s="683">
        <v>398056</v>
      </c>
      <c r="BA41" s="684"/>
      <c r="BB41" s="684"/>
      <c r="BC41" s="684"/>
      <c r="BD41" s="719"/>
      <c r="BE41" s="719"/>
      <c r="BF41" s="750"/>
      <c r="BG41" s="764"/>
      <c r="BH41" s="765"/>
      <c r="BI41" s="765"/>
      <c r="BJ41" s="765"/>
      <c r="BK41" s="765"/>
      <c r="BL41" s="236"/>
      <c r="BM41" s="699" t="s">
        <v>345</v>
      </c>
      <c r="BN41" s="699"/>
      <c r="BO41" s="699"/>
      <c r="BP41" s="699"/>
      <c r="BQ41" s="699"/>
      <c r="BR41" s="699"/>
      <c r="BS41" s="699"/>
      <c r="BT41" s="699"/>
      <c r="BU41" s="700"/>
      <c r="BV41" s="683" t="s">
        <v>125</v>
      </c>
      <c r="BW41" s="684"/>
      <c r="BX41" s="684"/>
      <c r="BY41" s="684"/>
      <c r="BZ41" s="684"/>
      <c r="CA41" s="684"/>
      <c r="CB41" s="693"/>
      <c r="CD41" s="698" t="s">
        <v>346</v>
      </c>
      <c r="CE41" s="699"/>
      <c r="CF41" s="699"/>
      <c r="CG41" s="699"/>
      <c r="CH41" s="699"/>
      <c r="CI41" s="699"/>
      <c r="CJ41" s="699"/>
      <c r="CK41" s="699"/>
      <c r="CL41" s="699"/>
      <c r="CM41" s="699"/>
      <c r="CN41" s="699"/>
      <c r="CO41" s="699"/>
      <c r="CP41" s="699"/>
      <c r="CQ41" s="700"/>
      <c r="CR41" s="683" t="s">
        <v>125</v>
      </c>
      <c r="CS41" s="719"/>
      <c r="CT41" s="719"/>
      <c r="CU41" s="719"/>
      <c r="CV41" s="719"/>
      <c r="CW41" s="719"/>
      <c r="CX41" s="719"/>
      <c r="CY41" s="720"/>
      <c r="CZ41" s="688" t="s">
        <v>125</v>
      </c>
      <c r="DA41" s="717"/>
      <c r="DB41" s="717"/>
      <c r="DC41" s="721"/>
      <c r="DD41" s="692" t="s">
        <v>239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347</v>
      </c>
      <c r="C42" s="734"/>
      <c r="D42" s="734"/>
      <c r="E42" s="734"/>
      <c r="F42" s="734"/>
      <c r="G42" s="734"/>
      <c r="H42" s="734"/>
      <c r="I42" s="734"/>
      <c r="J42" s="734"/>
      <c r="K42" s="734"/>
      <c r="L42" s="734"/>
      <c r="M42" s="734"/>
      <c r="N42" s="734"/>
      <c r="O42" s="734"/>
      <c r="P42" s="734"/>
      <c r="Q42" s="735"/>
      <c r="R42" s="768">
        <v>20764085</v>
      </c>
      <c r="S42" s="769"/>
      <c r="T42" s="769"/>
      <c r="U42" s="769"/>
      <c r="V42" s="769"/>
      <c r="W42" s="769"/>
      <c r="X42" s="769"/>
      <c r="Y42" s="777"/>
      <c r="Z42" s="778">
        <v>100</v>
      </c>
      <c r="AA42" s="778"/>
      <c r="AB42" s="778"/>
      <c r="AC42" s="778"/>
      <c r="AD42" s="779">
        <v>11727128</v>
      </c>
      <c r="AE42" s="779"/>
      <c r="AF42" s="779"/>
      <c r="AG42" s="779"/>
      <c r="AH42" s="779"/>
      <c r="AI42" s="779"/>
      <c r="AJ42" s="779"/>
      <c r="AK42" s="779"/>
      <c r="AL42" s="780">
        <v>100</v>
      </c>
      <c r="AM42" s="755"/>
      <c r="AN42" s="755"/>
      <c r="AO42" s="781"/>
      <c r="AQ42" s="782" t="s">
        <v>348</v>
      </c>
      <c r="AR42" s="783"/>
      <c r="AS42" s="783"/>
      <c r="AT42" s="783"/>
      <c r="AU42" s="783"/>
      <c r="AV42" s="783"/>
      <c r="AW42" s="783"/>
      <c r="AX42" s="783"/>
      <c r="AY42" s="784"/>
      <c r="AZ42" s="768">
        <v>1486582</v>
      </c>
      <c r="BA42" s="769"/>
      <c r="BB42" s="769"/>
      <c r="BC42" s="769"/>
      <c r="BD42" s="754"/>
      <c r="BE42" s="754"/>
      <c r="BF42" s="756"/>
      <c r="BG42" s="766"/>
      <c r="BH42" s="767"/>
      <c r="BI42" s="767"/>
      <c r="BJ42" s="767"/>
      <c r="BK42" s="767"/>
      <c r="BL42" s="237"/>
      <c r="BM42" s="709" t="s">
        <v>349</v>
      </c>
      <c r="BN42" s="709"/>
      <c r="BO42" s="709"/>
      <c r="BP42" s="709"/>
      <c r="BQ42" s="709"/>
      <c r="BR42" s="709"/>
      <c r="BS42" s="709"/>
      <c r="BT42" s="709"/>
      <c r="BU42" s="710"/>
      <c r="BV42" s="768">
        <v>391</v>
      </c>
      <c r="BW42" s="769"/>
      <c r="BX42" s="769"/>
      <c r="BY42" s="769"/>
      <c r="BZ42" s="769"/>
      <c r="CA42" s="769"/>
      <c r="CB42" s="776"/>
      <c r="CD42" s="680" t="s">
        <v>350</v>
      </c>
      <c r="CE42" s="681"/>
      <c r="CF42" s="681"/>
      <c r="CG42" s="681"/>
      <c r="CH42" s="681"/>
      <c r="CI42" s="681"/>
      <c r="CJ42" s="681"/>
      <c r="CK42" s="681"/>
      <c r="CL42" s="681"/>
      <c r="CM42" s="681"/>
      <c r="CN42" s="681"/>
      <c r="CO42" s="681"/>
      <c r="CP42" s="681"/>
      <c r="CQ42" s="682"/>
      <c r="CR42" s="683">
        <v>2853973</v>
      </c>
      <c r="CS42" s="684"/>
      <c r="CT42" s="684"/>
      <c r="CU42" s="684"/>
      <c r="CV42" s="684"/>
      <c r="CW42" s="684"/>
      <c r="CX42" s="684"/>
      <c r="CY42" s="685"/>
      <c r="CZ42" s="688">
        <v>13.8</v>
      </c>
      <c r="DA42" s="689"/>
      <c r="DB42" s="689"/>
      <c r="DC42" s="701"/>
      <c r="DD42" s="692">
        <v>586201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351</v>
      </c>
      <c r="CE43" s="681"/>
      <c r="CF43" s="681"/>
      <c r="CG43" s="681"/>
      <c r="CH43" s="681"/>
      <c r="CI43" s="681"/>
      <c r="CJ43" s="681"/>
      <c r="CK43" s="681"/>
      <c r="CL43" s="681"/>
      <c r="CM43" s="681"/>
      <c r="CN43" s="681"/>
      <c r="CO43" s="681"/>
      <c r="CP43" s="681"/>
      <c r="CQ43" s="682"/>
      <c r="CR43" s="683">
        <v>50869</v>
      </c>
      <c r="CS43" s="719"/>
      <c r="CT43" s="719"/>
      <c r="CU43" s="719"/>
      <c r="CV43" s="719"/>
      <c r="CW43" s="719"/>
      <c r="CX43" s="719"/>
      <c r="CY43" s="720"/>
      <c r="CZ43" s="688">
        <v>0.2</v>
      </c>
      <c r="DA43" s="717"/>
      <c r="DB43" s="717"/>
      <c r="DC43" s="721"/>
      <c r="DD43" s="692">
        <v>50869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299</v>
      </c>
      <c r="CE44" s="796"/>
      <c r="CF44" s="680" t="s">
        <v>352</v>
      </c>
      <c r="CG44" s="681"/>
      <c r="CH44" s="681"/>
      <c r="CI44" s="681"/>
      <c r="CJ44" s="681"/>
      <c r="CK44" s="681"/>
      <c r="CL44" s="681"/>
      <c r="CM44" s="681"/>
      <c r="CN44" s="681"/>
      <c r="CO44" s="681"/>
      <c r="CP44" s="681"/>
      <c r="CQ44" s="682"/>
      <c r="CR44" s="683">
        <v>2853973</v>
      </c>
      <c r="CS44" s="684"/>
      <c r="CT44" s="684"/>
      <c r="CU44" s="684"/>
      <c r="CV44" s="684"/>
      <c r="CW44" s="684"/>
      <c r="CX44" s="684"/>
      <c r="CY44" s="685"/>
      <c r="CZ44" s="688">
        <v>13.8</v>
      </c>
      <c r="DA44" s="689"/>
      <c r="DB44" s="689"/>
      <c r="DC44" s="701"/>
      <c r="DD44" s="692">
        <v>586201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353</v>
      </c>
      <c r="CG45" s="681"/>
      <c r="CH45" s="681"/>
      <c r="CI45" s="681"/>
      <c r="CJ45" s="681"/>
      <c r="CK45" s="681"/>
      <c r="CL45" s="681"/>
      <c r="CM45" s="681"/>
      <c r="CN45" s="681"/>
      <c r="CO45" s="681"/>
      <c r="CP45" s="681"/>
      <c r="CQ45" s="682"/>
      <c r="CR45" s="683">
        <v>1318704</v>
      </c>
      <c r="CS45" s="719"/>
      <c r="CT45" s="719"/>
      <c r="CU45" s="719"/>
      <c r="CV45" s="719"/>
      <c r="CW45" s="719"/>
      <c r="CX45" s="719"/>
      <c r="CY45" s="720"/>
      <c r="CZ45" s="688">
        <v>6.4</v>
      </c>
      <c r="DA45" s="717"/>
      <c r="DB45" s="717"/>
      <c r="DC45" s="721"/>
      <c r="DD45" s="692">
        <v>35272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355</v>
      </c>
      <c r="CG46" s="681"/>
      <c r="CH46" s="681"/>
      <c r="CI46" s="681"/>
      <c r="CJ46" s="681"/>
      <c r="CK46" s="681"/>
      <c r="CL46" s="681"/>
      <c r="CM46" s="681"/>
      <c r="CN46" s="681"/>
      <c r="CO46" s="681"/>
      <c r="CP46" s="681"/>
      <c r="CQ46" s="682"/>
      <c r="CR46" s="683">
        <v>1485164</v>
      </c>
      <c r="CS46" s="684"/>
      <c r="CT46" s="684"/>
      <c r="CU46" s="684"/>
      <c r="CV46" s="684"/>
      <c r="CW46" s="684"/>
      <c r="CX46" s="684"/>
      <c r="CY46" s="685"/>
      <c r="CZ46" s="688">
        <v>7.2</v>
      </c>
      <c r="DA46" s="689"/>
      <c r="DB46" s="689"/>
      <c r="DC46" s="701"/>
      <c r="DD46" s="692">
        <v>544457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357</v>
      </c>
      <c r="CG47" s="681"/>
      <c r="CH47" s="681"/>
      <c r="CI47" s="681"/>
      <c r="CJ47" s="681"/>
      <c r="CK47" s="681"/>
      <c r="CL47" s="681"/>
      <c r="CM47" s="681"/>
      <c r="CN47" s="681"/>
      <c r="CO47" s="681"/>
      <c r="CP47" s="681"/>
      <c r="CQ47" s="682"/>
      <c r="CR47" s="683" t="s">
        <v>125</v>
      </c>
      <c r="CS47" s="719"/>
      <c r="CT47" s="719"/>
      <c r="CU47" s="719"/>
      <c r="CV47" s="719"/>
      <c r="CW47" s="719"/>
      <c r="CX47" s="719"/>
      <c r="CY47" s="720"/>
      <c r="CZ47" s="688" t="s">
        <v>239</v>
      </c>
      <c r="DA47" s="717"/>
      <c r="DB47" s="717"/>
      <c r="DC47" s="721"/>
      <c r="DD47" s="692" t="s">
        <v>177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358</v>
      </c>
      <c r="CD48" s="799"/>
      <c r="CE48" s="800"/>
      <c r="CF48" s="680" t="s">
        <v>359</v>
      </c>
      <c r="CG48" s="681"/>
      <c r="CH48" s="681"/>
      <c r="CI48" s="681"/>
      <c r="CJ48" s="681"/>
      <c r="CK48" s="681"/>
      <c r="CL48" s="681"/>
      <c r="CM48" s="681"/>
      <c r="CN48" s="681"/>
      <c r="CO48" s="681"/>
      <c r="CP48" s="681"/>
      <c r="CQ48" s="682"/>
      <c r="CR48" s="683" t="s">
        <v>239</v>
      </c>
      <c r="CS48" s="684"/>
      <c r="CT48" s="684"/>
      <c r="CU48" s="684"/>
      <c r="CV48" s="684"/>
      <c r="CW48" s="684"/>
      <c r="CX48" s="684"/>
      <c r="CY48" s="685"/>
      <c r="CZ48" s="688" t="s">
        <v>177</v>
      </c>
      <c r="DA48" s="689"/>
      <c r="DB48" s="689"/>
      <c r="DC48" s="701"/>
      <c r="DD48" s="692" t="s">
        <v>239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360</v>
      </c>
      <c r="CE49" s="734"/>
      <c r="CF49" s="734"/>
      <c r="CG49" s="734"/>
      <c r="CH49" s="734"/>
      <c r="CI49" s="734"/>
      <c r="CJ49" s="734"/>
      <c r="CK49" s="734"/>
      <c r="CL49" s="734"/>
      <c r="CM49" s="734"/>
      <c r="CN49" s="734"/>
      <c r="CO49" s="734"/>
      <c r="CP49" s="734"/>
      <c r="CQ49" s="735"/>
      <c r="CR49" s="768">
        <v>20666247</v>
      </c>
      <c r="CS49" s="754"/>
      <c r="CT49" s="754"/>
      <c r="CU49" s="754"/>
      <c r="CV49" s="754"/>
      <c r="CW49" s="754"/>
      <c r="CX49" s="754"/>
      <c r="CY49" s="785"/>
      <c r="CZ49" s="780">
        <v>100</v>
      </c>
      <c r="DA49" s="786"/>
      <c r="DB49" s="786"/>
      <c r="DC49" s="787"/>
      <c r="DD49" s="788">
        <v>14284465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oSxQMHomOv1+spBhoZu6iEUPTb5mgOt6KBeYBRzf/SaJyRwlVOuh/rEigqv0DVYJP7x4nU2TDNKM2bxHHP97qQ==" saltValue="XemErRpjjYtLLaUNLxiMQ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362</v>
      </c>
      <c r="DK2" s="831"/>
      <c r="DL2" s="831"/>
      <c r="DM2" s="831"/>
      <c r="DN2" s="831"/>
      <c r="DO2" s="832"/>
      <c r="DP2" s="250"/>
      <c r="DQ2" s="830" t="s">
        <v>363</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366</v>
      </c>
      <c r="B5" s="825"/>
      <c r="C5" s="825"/>
      <c r="D5" s="825"/>
      <c r="E5" s="825"/>
      <c r="F5" s="825"/>
      <c r="G5" s="825"/>
      <c r="H5" s="825"/>
      <c r="I5" s="825"/>
      <c r="J5" s="825"/>
      <c r="K5" s="825"/>
      <c r="L5" s="825"/>
      <c r="M5" s="825"/>
      <c r="N5" s="825"/>
      <c r="O5" s="825"/>
      <c r="P5" s="826"/>
      <c r="Q5" s="801" t="s">
        <v>367</v>
      </c>
      <c r="R5" s="802"/>
      <c r="S5" s="802"/>
      <c r="T5" s="802"/>
      <c r="U5" s="803"/>
      <c r="V5" s="801" t="s">
        <v>368</v>
      </c>
      <c r="W5" s="802"/>
      <c r="X5" s="802"/>
      <c r="Y5" s="802"/>
      <c r="Z5" s="803"/>
      <c r="AA5" s="801" t="s">
        <v>369</v>
      </c>
      <c r="AB5" s="802"/>
      <c r="AC5" s="802"/>
      <c r="AD5" s="802"/>
      <c r="AE5" s="802"/>
      <c r="AF5" s="834" t="s">
        <v>370</v>
      </c>
      <c r="AG5" s="802"/>
      <c r="AH5" s="802"/>
      <c r="AI5" s="802"/>
      <c r="AJ5" s="813"/>
      <c r="AK5" s="802" t="s">
        <v>371</v>
      </c>
      <c r="AL5" s="802"/>
      <c r="AM5" s="802"/>
      <c r="AN5" s="802"/>
      <c r="AO5" s="803"/>
      <c r="AP5" s="801" t="s">
        <v>372</v>
      </c>
      <c r="AQ5" s="802"/>
      <c r="AR5" s="802"/>
      <c r="AS5" s="802"/>
      <c r="AT5" s="803"/>
      <c r="AU5" s="801" t="s">
        <v>373</v>
      </c>
      <c r="AV5" s="802"/>
      <c r="AW5" s="802"/>
      <c r="AX5" s="802"/>
      <c r="AY5" s="813"/>
      <c r="AZ5" s="257"/>
      <c r="BA5" s="257"/>
      <c r="BB5" s="257"/>
      <c r="BC5" s="257"/>
      <c r="BD5" s="257"/>
      <c r="BE5" s="258"/>
      <c r="BF5" s="258"/>
      <c r="BG5" s="258"/>
      <c r="BH5" s="258"/>
      <c r="BI5" s="258"/>
      <c r="BJ5" s="258"/>
      <c r="BK5" s="258"/>
      <c r="BL5" s="258"/>
      <c r="BM5" s="258"/>
      <c r="BN5" s="258"/>
      <c r="BO5" s="258"/>
      <c r="BP5" s="258"/>
      <c r="BQ5" s="824" t="s">
        <v>374</v>
      </c>
      <c r="BR5" s="825"/>
      <c r="BS5" s="825"/>
      <c r="BT5" s="825"/>
      <c r="BU5" s="825"/>
      <c r="BV5" s="825"/>
      <c r="BW5" s="825"/>
      <c r="BX5" s="825"/>
      <c r="BY5" s="825"/>
      <c r="BZ5" s="825"/>
      <c r="CA5" s="825"/>
      <c r="CB5" s="825"/>
      <c r="CC5" s="825"/>
      <c r="CD5" s="825"/>
      <c r="CE5" s="825"/>
      <c r="CF5" s="825"/>
      <c r="CG5" s="826"/>
      <c r="CH5" s="801" t="s">
        <v>375</v>
      </c>
      <c r="CI5" s="802"/>
      <c r="CJ5" s="802"/>
      <c r="CK5" s="802"/>
      <c r="CL5" s="803"/>
      <c r="CM5" s="801" t="s">
        <v>376</v>
      </c>
      <c r="CN5" s="802"/>
      <c r="CO5" s="802"/>
      <c r="CP5" s="802"/>
      <c r="CQ5" s="803"/>
      <c r="CR5" s="801" t="s">
        <v>377</v>
      </c>
      <c r="CS5" s="802"/>
      <c r="CT5" s="802"/>
      <c r="CU5" s="802"/>
      <c r="CV5" s="803"/>
      <c r="CW5" s="801" t="s">
        <v>378</v>
      </c>
      <c r="CX5" s="802"/>
      <c r="CY5" s="802"/>
      <c r="CZ5" s="802"/>
      <c r="DA5" s="803"/>
      <c r="DB5" s="801" t="s">
        <v>379</v>
      </c>
      <c r="DC5" s="802"/>
      <c r="DD5" s="802"/>
      <c r="DE5" s="802"/>
      <c r="DF5" s="803"/>
      <c r="DG5" s="807" t="s">
        <v>380</v>
      </c>
      <c r="DH5" s="808"/>
      <c r="DI5" s="808"/>
      <c r="DJ5" s="808"/>
      <c r="DK5" s="809"/>
      <c r="DL5" s="807" t="s">
        <v>381</v>
      </c>
      <c r="DM5" s="808"/>
      <c r="DN5" s="808"/>
      <c r="DO5" s="808"/>
      <c r="DP5" s="809"/>
      <c r="DQ5" s="801" t="s">
        <v>382</v>
      </c>
      <c r="DR5" s="802"/>
      <c r="DS5" s="802"/>
      <c r="DT5" s="802"/>
      <c r="DU5" s="803"/>
      <c r="DV5" s="801" t="s">
        <v>373</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383</v>
      </c>
      <c r="C7" s="816"/>
      <c r="D7" s="816"/>
      <c r="E7" s="816"/>
      <c r="F7" s="816"/>
      <c r="G7" s="816"/>
      <c r="H7" s="816"/>
      <c r="I7" s="816"/>
      <c r="J7" s="816"/>
      <c r="K7" s="816"/>
      <c r="L7" s="816"/>
      <c r="M7" s="816"/>
      <c r="N7" s="816"/>
      <c r="O7" s="816"/>
      <c r="P7" s="817"/>
      <c r="Q7" s="818">
        <v>21219</v>
      </c>
      <c r="R7" s="819"/>
      <c r="S7" s="819"/>
      <c r="T7" s="819"/>
      <c r="U7" s="819"/>
      <c r="V7" s="819">
        <v>21121</v>
      </c>
      <c r="W7" s="819"/>
      <c r="X7" s="819"/>
      <c r="Y7" s="819"/>
      <c r="Z7" s="819"/>
      <c r="AA7" s="819">
        <v>98</v>
      </c>
      <c r="AB7" s="819"/>
      <c r="AC7" s="819"/>
      <c r="AD7" s="819"/>
      <c r="AE7" s="820"/>
      <c r="AF7" s="821">
        <v>88</v>
      </c>
      <c r="AG7" s="822"/>
      <c r="AH7" s="822"/>
      <c r="AI7" s="822"/>
      <c r="AJ7" s="823"/>
      <c r="AK7" s="858">
        <v>458</v>
      </c>
      <c r="AL7" s="859"/>
      <c r="AM7" s="859"/>
      <c r="AN7" s="859"/>
      <c r="AO7" s="859"/>
      <c r="AP7" s="859">
        <v>30396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585</v>
      </c>
      <c r="BS7" s="862" t="s">
        <v>586</v>
      </c>
      <c r="BT7" s="863"/>
      <c r="BU7" s="863"/>
      <c r="BV7" s="863"/>
      <c r="BW7" s="863"/>
      <c r="BX7" s="863"/>
      <c r="BY7" s="863"/>
      <c r="BZ7" s="863"/>
      <c r="CA7" s="863"/>
      <c r="CB7" s="863"/>
      <c r="CC7" s="863"/>
      <c r="CD7" s="863"/>
      <c r="CE7" s="863"/>
      <c r="CF7" s="863"/>
      <c r="CG7" s="864"/>
      <c r="CH7" s="855">
        <v>0</v>
      </c>
      <c r="CI7" s="856"/>
      <c r="CJ7" s="856"/>
      <c r="CK7" s="856"/>
      <c r="CL7" s="857"/>
      <c r="CM7" s="855">
        <v>106</v>
      </c>
      <c r="CN7" s="856"/>
      <c r="CO7" s="856"/>
      <c r="CP7" s="856"/>
      <c r="CQ7" s="857"/>
      <c r="CR7" s="855">
        <v>102</v>
      </c>
      <c r="CS7" s="856"/>
      <c r="CT7" s="856"/>
      <c r="CU7" s="856"/>
      <c r="CV7" s="857"/>
      <c r="CW7" s="855">
        <v>67</v>
      </c>
      <c r="CX7" s="856"/>
      <c r="CY7" s="856"/>
      <c r="CZ7" s="856"/>
      <c r="DA7" s="857"/>
      <c r="DB7" s="855" t="s">
        <v>588</v>
      </c>
      <c r="DC7" s="856"/>
      <c r="DD7" s="856"/>
      <c r="DE7" s="856"/>
      <c r="DF7" s="857"/>
      <c r="DG7" s="855" t="s">
        <v>588</v>
      </c>
      <c r="DH7" s="856"/>
      <c r="DI7" s="856"/>
      <c r="DJ7" s="856"/>
      <c r="DK7" s="857"/>
      <c r="DL7" s="855" t="s">
        <v>588</v>
      </c>
      <c r="DM7" s="856"/>
      <c r="DN7" s="856"/>
      <c r="DO7" s="856"/>
      <c r="DP7" s="857"/>
      <c r="DQ7" s="855" t="s">
        <v>588</v>
      </c>
      <c r="DR7" s="856"/>
      <c r="DS7" s="856"/>
      <c r="DT7" s="856"/>
      <c r="DU7" s="857"/>
      <c r="DV7" s="836"/>
      <c r="DW7" s="837"/>
      <c r="DX7" s="837"/>
      <c r="DY7" s="837"/>
      <c r="DZ7" s="838"/>
      <c r="EA7" s="255"/>
    </row>
    <row r="8" spans="1:131" s="256" customFormat="1" ht="26.25" customHeight="1" x14ac:dyDescent="0.15">
      <c r="A8" s="262">
        <v>2</v>
      </c>
      <c r="B8" s="839" t="s">
        <v>384</v>
      </c>
      <c r="C8" s="840"/>
      <c r="D8" s="840"/>
      <c r="E8" s="840"/>
      <c r="F8" s="840"/>
      <c r="G8" s="840"/>
      <c r="H8" s="840"/>
      <c r="I8" s="840"/>
      <c r="J8" s="840"/>
      <c r="K8" s="840"/>
      <c r="L8" s="840"/>
      <c r="M8" s="840"/>
      <c r="N8" s="840"/>
      <c r="O8" s="840"/>
      <c r="P8" s="841"/>
      <c r="Q8" s="842">
        <v>5</v>
      </c>
      <c r="R8" s="843"/>
      <c r="S8" s="843"/>
      <c r="T8" s="843"/>
      <c r="U8" s="843"/>
      <c r="V8" s="843">
        <v>5</v>
      </c>
      <c r="W8" s="843"/>
      <c r="X8" s="843"/>
      <c r="Y8" s="843"/>
      <c r="Z8" s="843"/>
      <c r="AA8" s="843" t="s">
        <v>579</v>
      </c>
      <c r="AB8" s="843"/>
      <c r="AC8" s="843"/>
      <c r="AD8" s="843"/>
      <c r="AE8" s="844"/>
      <c r="AF8" s="845" t="s">
        <v>385</v>
      </c>
      <c r="AG8" s="846"/>
      <c r="AH8" s="846"/>
      <c r="AI8" s="846"/>
      <c r="AJ8" s="847"/>
      <c r="AK8" s="848">
        <v>2</v>
      </c>
      <c r="AL8" s="849"/>
      <c r="AM8" s="849"/>
      <c r="AN8" s="849"/>
      <c r="AO8" s="849"/>
      <c r="AP8" s="849" t="s">
        <v>579</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t="s">
        <v>585</v>
      </c>
      <c r="BS8" s="852" t="s">
        <v>587</v>
      </c>
      <c r="BT8" s="853"/>
      <c r="BU8" s="853"/>
      <c r="BV8" s="853"/>
      <c r="BW8" s="853"/>
      <c r="BX8" s="853"/>
      <c r="BY8" s="853"/>
      <c r="BZ8" s="853"/>
      <c r="CA8" s="853"/>
      <c r="CB8" s="853"/>
      <c r="CC8" s="853"/>
      <c r="CD8" s="853"/>
      <c r="CE8" s="853"/>
      <c r="CF8" s="853"/>
      <c r="CG8" s="854"/>
      <c r="CH8" s="865">
        <v>5</v>
      </c>
      <c r="CI8" s="866"/>
      <c r="CJ8" s="866"/>
      <c r="CK8" s="866"/>
      <c r="CL8" s="867"/>
      <c r="CM8" s="865">
        <v>104</v>
      </c>
      <c r="CN8" s="866"/>
      <c r="CO8" s="866"/>
      <c r="CP8" s="866"/>
      <c r="CQ8" s="867"/>
      <c r="CR8" s="865">
        <v>23</v>
      </c>
      <c r="CS8" s="866"/>
      <c r="CT8" s="866"/>
      <c r="CU8" s="866"/>
      <c r="CV8" s="867"/>
      <c r="CW8" s="865" t="s">
        <v>588</v>
      </c>
      <c r="CX8" s="866"/>
      <c r="CY8" s="866"/>
      <c r="CZ8" s="866"/>
      <c r="DA8" s="867"/>
      <c r="DB8" s="865" t="s">
        <v>588</v>
      </c>
      <c r="DC8" s="866"/>
      <c r="DD8" s="866"/>
      <c r="DE8" s="866"/>
      <c r="DF8" s="867"/>
      <c r="DG8" s="865" t="s">
        <v>588</v>
      </c>
      <c r="DH8" s="866"/>
      <c r="DI8" s="866"/>
      <c r="DJ8" s="866"/>
      <c r="DK8" s="867"/>
      <c r="DL8" s="865" t="s">
        <v>588</v>
      </c>
      <c r="DM8" s="866"/>
      <c r="DN8" s="866"/>
      <c r="DO8" s="866"/>
      <c r="DP8" s="867"/>
      <c r="DQ8" s="865" t="s">
        <v>588</v>
      </c>
      <c r="DR8" s="866"/>
      <c r="DS8" s="866"/>
      <c r="DT8" s="866"/>
      <c r="DU8" s="867"/>
      <c r="DV8" s="868"/>
      <c r="DW8" s="869"/>
      <c r="DX8" s="869"/>
      <c r="DY8" s="869"/>
      <c r="DZ8" s="870"/>
      <c r="EA8" s="255"/>
    </row>
    <row r="9" spans="1:131" s="256" customFormat="1" ht="26.25" customHeight="1" x14ac:dyDescent="0.15">
      <c r="A9" s="262">
        <v>3</v>
      </c>
      <c r="B9" s="839" t="s">
        <v>386</v>
      </c>
      <c r="C9" s="840"/>
      <c r="D9" s="840"/>
      <c r="E9" s="840"/>
      <c r="F9" s="840"/>
      <c r="G9" s="840"/>
      <c r="H9" s="840"/>
      <c r="I9" s="840"/>
      <c r="J9" s="840"/>
      <c r="K9" s="840"/>
      <c r="L9" s="840"/>
      <c r="M9" s="840"/>
      <c r="N9" s="840"/>
      <c r="O9" s="840"/>
      <c r="P9" s="841"/>
      <c r="Q9" s="842" t="s">
        <v>579</v>
      </c>
      <c r="R9" s="843"/>
      <c r="S9" s="843"/>
      <c r="T9" s="843"/>
      <c r="U9" s="843"/>
      <c r="V9" s="843" t="s">
        <v>579</v>
      </c>
      <c r="W9" s="843"/>
      <c r="X9" s="843"/>
      <c r="Y9" s="843"/>
      <c r="Z9" s="843"/>
      <c r="AA9" s="843" t="s">
        <v>579</v>
      </c>
      <c r="AB9" s="843"/>
      <c r="AC9" s="843"/>
      <c r="AD9" s="843"/>
      <c r="AE9" s="844"/>
      <c r="AF9" s="845" t="s">
        <v>125</v>
      </c>
      <c r="AG9" s="846"/>
      <c r="AH9" s="846"/>
      <c r="AI9" s="846"/>
      <c r="AJ9" s="847"/>
      <c r="AK9" s="848" t="s">
        <v>579</v>
      </c>
      <c r="AL9" s="849"/>
      <c r="AM9" s="849"/>
      <c r="AN9" s="849"/>
      <c r="AO9" s="849"/>
      <c r="AP9" s="849" t="s">
        <v>579</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388</v>
      </c>
      <c r="B23" s="874" t="s">
        <v>389</v>
      </c>
      <c r="C23" s="875"/>
      <c r="D23" s="875"/>
      <c r="E23" s="875"/>
      <c r="F23" s="875"/>
      <c r="G23" s="875"/>
      <c r="H23" s="875"/>
      <c r="I23" s="875"/>
      <c r="J23" s="875"/>
      <c r="K23" s="875"/>
      <c r="L23" s="875"/>
      <c r="M23" s="875"/>
      <c r="N23" s="875"/>
      <c r="O23" s="875"/>
      <c r="P23" s="876"/>
      <c r="Q23" s="877">
        <v>21223</v>
      </c>
      <c r="R23" s="878"/>
      <c r="S23" s="878"/>
      <c r="T23" s="878"/>
      <c r="U23" s="878"/>
      <c r="V23" s="878">
        <v>21125</v>
      </c>
      <c r="W23" s="878"/>
      <c r="X23" s="878"/>
      <c r="Y23" s="878"/>
      <c r="Z23" s="878"/>
      <c r="AA23" s="878">
        <v>98</v>
      </c>
      <c r="AB23" s="878"/>
      <c r="AC23" s="878"/>
      <c r="AD23" s="878"/>
      <c r="AE23" s="879"/>
      <c r="AF23" s="880">
        <v>88</v>
      </c>
      <c r="AG23" s="878"/>
      <c r="AH23" s="878"/>
      <c r="AI23" s="878"/>
      <c r="AJ23" s="881"/>
      <c r="AK23" s="882"/>
      <c r="AL23" s="883"/>
      <c r="AM23" s="883"/>
      <c r="AN23" s="883"/>
      <c r="AO23" s="883"/>
      <c r="AP23" s="878">
        <v>30396</v>
      </c>
      <c r="AQ23" s="878"/>
      <c r="AR23" s="878"/>
      <c r="AS23" s="878"/>
      <c r="AT23" s="878"/>
      <c r="AU23" s="884"/>
      <c r="AV23" s="884"/>
      <c r="AW23" s="884"/>
      <c r="AX23" s="884"/>
      <c r="AY23" s="885"/>
      <c r="AZ23" s="893" t="s">
        <v>125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366</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v>5419</v>
      </c>
      <c r="R28" s="907"/>
      <c r="S28" s="907"/>
      <c r="T28" s="907"/>
      <c r="U28" s="907"/>
      <c r="V28" s="907">
        <v>5329</v>
      </c>
      <c r="W28" s="907"/>
      <c r="X28" s="907"/>
      <c r="Y28" s="907"/>
      <c r="Z28" s="907"/>
      <c r="AA28" s="907">
        <v>90</v>
      </c>
      <c r="AB28" s="907"/>
      <c r="AC28" s="907"/>
      <c r="AD28" s="907"/>
      <c r="AE28" s="908"/>
      <c r="AF28" s="909">
        <v>90</v>
      </c>
      <c r="AG28" s="907"/>
      <c r="AH28" s="907"/>
      <c r="AI28" s="907"/>
      <c r="AJ28" s="910"/>
      <c r="AK28" s="911">
        <v>398</v>
      </c>
      <c r="AL28" s="902"/>
      <c r="AM28" s="902"/>
      <c r="AN28" s="902"/>
      <c r="AO28" s="902"/>
      <c r="AP28" s="902" t="s">
        <v>579</v>
      </c>
      <c r="AQ28" s="902"/>
      <c r="AR28" s="902"/>
      <c r="AS28" s="902"/>
      <c r="AT28" s="902"/>
      <c r="AU28" s="902" t="s">
        <v>579</v>
      </c>
      <c r="AV28" s="902"/>
      <c r="AW28" s="902"/>
      <c r="AX28" s="902"/>
      <c r="AY28" s="902"/>
      <c r="AZ28" s="903" t="s">
        <v>579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4429</v>
      </c>
      <c r="R29" s="843"/>
      <c r="S29" s="843"/>
      <c r="T29" s="843"/>
      <c r="U29" s="843"/>
      <c r="V29" s="843">
        <v>4329</v>
      </c>
      <c r="W29" s="843"/>
      <c r="X29" s="843"/>
      <c r="Y29" s="843"/>
      <c r="Z29" s="843"/>
      <c r="AA29" s="843">
        <v>100</v>
      </c>
      <c r="AB29" s="843"/>
      <c r="AC29" s="843"/>
      <c r="AD29" s="843"/>
      <c r="AE29" s="844"/>
      <c r="AF29" s="845">
        <v>100</v>
      </c>
      <c r="AG29" s="846"/>
      <c r="AH29" s="846"/>
      <c r="AI29" s="846"/>
      <c r="AJ29" s="847"/>
      <c r="AK29" s="914">
        <v>634</v>
      </c>
      <c r="AL29" s="915"/>
      <c r="AM29" s="915"/>
      <c r="AN29" s="915"/>
      <c r="AO29" s="915"/>
      <c r="AP29" s="915" t="s">
        <v>579</v>
      </c>
      <c r="AQ29" s="915"/>
      <c r="AR29" s="915"/>
      <c r="AS29" s="915"/>
      <c r="AT29" s="915"/>
      <c r="AU29" s="915" t="s">
        <v>579</v>
      </c>
      <c r="AV29" s="915"/>
      <c r="AW29" s="915"/>
      <c r="AX29" s="915"/>
      <c r="AY29" s="915"/>
      <c r="AZ29" s="916" t="s">
        <v>579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772</v>
      </c>
      <c r="R30" s="843"/>
      <c r="S30" s="843"/>
      <c r="T30" s="843"/>
      <c r="U30" s="843"/>
      <c r="V30" s="843">
        <v>756</v>
      </c>
      <c r="W30" s="843"/>
      <c r="X30" s="843"/>
      <c r="Y30" s="843"/>
      <c r="Z30" s="843"/>
      <c r="AA30" s="843">
        <v>16</v>
      </c>
      <c r="AB30" s="843"/>
      <c r="AC30" s="843"/>
      <c r="AD30" s="843"/>
      <c r="AE30" s="844"/>
      <c r="AF30" s="845">
        <v>16</v>
      </c>
      <c r="AG30" s="846"/>
      <c r="AH30" s="846"/>
      <c r="AI30" s="846"/>
      <c r="AJ30" s="847"/>
      <c r="AK30" s="914">
        <v>144</v>
      </c>
      <c r="AL30" s="915"/>
      <c r="AM30" s="915"/>
      <c r="AN30" s="915"/>
      <c r="AO30" s="915"/>
      <c r="AP30" s="915" t="s">
        <v>579</v>
      </c>
      <c r="AQ30" s="915"/>
      <c r="AR30" s="915"/>
      <c r="AS30" s="915"/>
      <c r="AT30" s="915"/>
      <c r="AU30" s="915" t="s">
        <v>579</v>
      </c>
      <c r="AV30" s="915"/>
      <c r="AW30" s="915"/>
      <c r="AX30" s="915"/>
      <c r="AY30" s="915"/>
      <c r="AZ30" s="916" t="s">
        <v>579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v>129</v>
      </c>
      <c r="R31" s="843"/>
      <c r="S31" s="843"/>
      <c r="T31" s="843"/>
      <c r="U31" s="843"/>
      <c r="V31" s="843">
        <v>129</v>
      </c>
      <c r="W31" s="843"/>
      <c r="X31" s="843"/>
      <c r="Y31" s="843"/>
      <c r="Z31" s="843"/>
      <c r="AA31" s="843" t="s">
        <v>579</v>
      </c>
      <c r="AB31" s="843"/>
      <c r="AC31" s="843"/>
      <c r="AD31" s="843"/>
      <c r="AE31" s="844"/>
      <c r="AF31" s="845" t="s">
        <v>125</v>
      </c>
      <c r="AG31" s="846"/>
      <c r="AH31" s="846"/>
      <c r="AI31" s="846"/>
      <c r="AJ31" s="847"/>
      <c r="AK31" s="914">
        <v>122</v>
      </c>
      <c r="AL31" s="915"/>
      <c r="AM31" s="915"/>
      <c r="AN31" s="915"/>
      <c r="AO31" s="915"/>
      <c r="AP31" s="915">
        <v>113</v>
      </c>
      <c r="AQ31" s="915"/>
      <c r="AR31" s="915"/>
      <c r="AS31" s="915"/>
      <c r="AT31" s="915"/>
      <c r="AU31" s="915">
        <v>111</v>
      </c>
      <c r="AV31" s="915"/>
      <c r="AW31" s="915"/>
      <c r="AX31" s="915"/>
      <c r="AY31" s="915"/>
      <c r="AZ31" s="916" t="s">
        <v>579</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404</v>
      </c>
      <c r="C32" s="840"/>
      <c r="D32" s="840"/>
      <c r="E32" s="840"/>
      <c r="F32" s="840"/>
      <c r="G32" s="840"/>
      <c r="H32" s="840"/>
      <c r="I32" s="840"/>
      <c r="J32" s="840"/>
      <c r="K32" s="840"/>
      <c r="L32" s="840"/>
      <c r="M32" s="840"/>
      <c r="N32" s="840"/>
      <c r="O32" s="840"/>
      <c r="P32" s="841"/>
      <c r="Q32" s="842">
        <v>949</v>
      </c>
      <c r="R32" s="843"/>
      <c r="S32" s="843"/>
      <c r="T32" s="843"/>
      <c r="U32" s="843"/>
      <c r="V32" s="843">
        <v>896</v>
      </c>
      <c r="W32" s="843"/>
      <c r="X32" s="843"/>
      <c r="Y32" s="843"/>
      <c r="Z32" s="843"/>
      <c r="AA32" s="843">
        <v>53</v>
      </c>
      <c r="AB32" s="843"/>
      <c r="AC32" s="843"/>
      <c r="AD32" s="843"/>
      <c r="AE32" s="844"/>
      <c r="AF32" s="845">
        <v>1012</v>
      </c>
      <c r="AG32" s="846"/>
      <c r="AH32" s="846"/>
      <c r="AI32" s="846"/>
      <c r="AJ32" s="847"/>
      <c r="AK32" s="914">
        <v>131</v>
      </c>
      <c r="AL32" s="915"/>
      <c r="AM32" s="915"/>
      <c r="AN32" s="915"/>
      <c r="AO32" s="915"/>
      <c r="AP32" s="915">
        <v>2738</v>
      </c>
      <c r="AQ32" s="915"/>
      <c r="AR32" s="915"/>
      <c r="AS32" s="915"/>
      <c r="AT32" s="915"/>
      <c r="AU32" s="915">
        <v>11</v>
      </c>
      <c r="AV32" s="915"/>
      <c r="AW32" s="915"/>
      <c r="AX32" s="915"/>
      <c r="AY32" s="915"/>
      <c r="AZ32" s="916" t="s">
        <v>579</v>
      </c>
      <c r="BA32" s="916"/>
      <c r="BB32" s="916"/>
      <c r="BC32" s="916"/>
      <c r="BD32" s="916"/>
      <c r="BE32" s="912" t="s">
        <v>405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406</v>
      </c>
      <c r="C33" s="840"/>
      <c r="D33" s="840"/>
      <c r="E33" s="840"/>
      <c r="F33" s="840"/>
      <c r="G33" s="840"/>
      <c r="H33" s="840"/>
      <c r="I33" s="840"/>
      <c r="J33" s="840"/>
      <c r="K33" s="840"/>
      <c r="L33" s="840"/>
      <c r="M33" s="840"/>
      <c r="N33" s="840"/>
      <c r="O33" s="840"/>
      <c r="P33" s="841"/>
      <c r="Q33" s="842">
        <v>8102</v>
      </c>
      <c r="R33" s="843"/>
      <c r="S33" s="843"/>
      <c r="T33" s="843"/>
      <c r="U33" s="843"/>
      <c r="V33" s="843">
        <v>8914</v>
      </c>
      <c r="W33" s="843"/>
      <c r="X33" s="843"/>
      <c r="Y33" s="843"/>
      <c r="Z33" s="843"/>
      <c r="AA33" s="843">
        <v>-812</v>
      </c>
      <c r="AB33" s="843"/>
      <c r="AC33" s="843"/>
      <c r="AD33" s="843"/>
      <c r="AE33" s="844"/>
      <c r="AF33" s="845" t="s">
        <v>385</v>
      </c>
      <c r="AG33" s="846"/>
      <c r="AH33" s="846"/>
      <c r="AI33" s="846"/>
      <c r="AJ33" s="847"/>
      <c r="AK33" s="914">
        <v>1342</v>
      </c>
      <c r="AL33" s="915"/>
      <c r="AM33" s="915"/>
      <c r="AN33" s="915"/>
      <c r="AO33" s="915"/>
      <c r="AP33" s="915">
        <v>9335</v>
      </c>
      <c r="AQ33" s="915"/>
      <c r="AR33" s="915"/>
      <c r="AS33" s="915"/>
      <c r="AT33" s="915"/>
      <c r="AU33" s="915">
        <v>5449</v>
      </c>
      <c r="AV33" s="915"/>
      <c r="AW33" s="915"/>
      <c r="AX33" s="915"/>
      <c r="AY33" s="915"/>
      <c r="AZ33" s="916" t="s">
        <v>579</v>
      </c>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408</v>
      </c>
      <c r="C34" s="840"/>
      <c r="D34" s="840"/>
      <c r="E34" s="840"/>
      <c r="F34" s="840"/>
      <c r="G34" s="840"/>
      <c r="H34" s="840"/>
      <c r="I34" s="840"/>
      <c r="J34" s="840"/>
      <c r="K34" s="840"/>
      <c r="L34" s="840"/>
      <c r="M34" s="840"/>
      <c r="N34" s="840"/>
      <c r="O34" s="840"/>
      <c r="P34" s="841"/>
      <c r="Q34" s="842">
        <v>279</v>
      </c>
      <c r="R34" s="843"/>
      <c r="S34" s="843"/>
      <c r="T34" s="843"/>
      <c r="U34" s="843"/>
      <c r="V34" s="843">
        <v>306</v>
      </c>
      <c r="W34" s="843"/>
      <c r="X34" s="843"/>
      <c r="Y34" s="843"/>
      <c r="Z34" s="843"/>
      <c r="AA34" s="843">
        <v>-27</v>
      </c>
      <c r="AB34" s="843"/>
      <c r="AC34" s="843"/>
      <c r="AD34" s="843"/>
      <c r="AE34" s="844"/>
      <c r="AF34" s="845">
        <v>45</v>
      </c>
      <c r="AG34" s="846"/>
      <c r="AH34" s="846"/>
      <c r="AI34" s="846"/>
      <c r="AJ34" s="847"/>
      <c r="AK34" s="914">
        <v>57</v>
      </c>
      <c r="AL34" s="915"/>
      <c r="AM34" s="915"/>
      <c r="AN34" s="915"/>
      <c r="AO34" s="915"/>
      <c r="AP34" s="915">
        <v>540</v>
      </c>
      <c r="AQ34" s="915"/>
      <c r="AR34" s="915"/>
      <c r="AS34" s="915"/>
      <c r="AT34" s="915"/>
      <c r="AU34" s="915">
        <v>18</v>
      </c>
      <c r="AV34" s="915"/>
      <c r="AW34" s="915"/>
      <c r="AX34" s="915"/>
      <c r="AY34" s="915"/>
      <c r="AZ34" s="917" t="s">
        <v>579</v>
      </c>
      <c r="BA34" s="916"/>
      <c r="BB34" s="916"/>
      <c r="BC34" s="916"/>
      <c r="BD34" s="916"/>
      <c r="BE34" s="912" t="s">
        <v>405</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409</v>
      </c>
      <c r="C35" s="840"/>
      <c r="D35" s="840"/>
      <c r="E35" s="840"/>
      <c r="F35" s="840"/>
      <c r="G35" s="840"/>
      <c r="H35" s="840"/>
      <c r="I35" s="840"/>
      <c r="J35" s="840"/>
      <c r="K35" s="840"/>
      <c r="L35" s="840"/>
      <c r="M35" s="840"/>
      <c r="N35" s="840"/>
      <c r="O35" s="840"/>
      <c r="P35" s="841"/>
      <c r="Q35" s="842">
        <v>2052</v>
      </c>
      <c r="R35" s="843"/>
      <c r="S35" s="843"/>
      <c r="T35" s="843"/>
      <c r="U35" s="843"/>
      <c r="V35" s="843">
        <v>2215</v>
      </c>
      <c r="W35" s="843"/>
      <c r="X35" s="843"/>
      <c r="Y35" s="843"/>
      <c r="Z35" s="843"/>
      <c r="AA35" s="843">
        <v>-163</v>
      </c>
      <c r="AB35" s="843"/>
      <c r="AC35" s="843"/>
      <c r="AD35" s="843"/>
      <c r="AE35" s="844"/>
      <c r="AF35" s="845">
        <v>221</v>
      </c>
      <c r="AG35" s="846"/>
      <c r="AH35" s="846"/>
      <c r="AI35" s="846"/>
      <c r="AJ35" s="847"/>
      <c r="AK35" s="914">
        <v>974</v>
      </c>
      <c r="AL35" s="915"/>
      <c r="AM35" s="915"/>
      <c r="AN35" s="915"/>
      <c r="AO35" s="915"/>
      <c r="AP35" s="915">
        <v>14777</v>
      </c>
      <c r="AQ35" s="915"/>
      <c r="AR35" s="915"/>
      <c r="AS35" s="915"/>
      <c r="AT35" s="915"/>
      <c r="AU35" s="915">
        <v>10625</v>
      </c>
      <c r="AV35" s="915"/>
      <c r="AW35" s="915"/>
      <c r="AX35" s="915"/>
      <c r="AY35" s="915"/>
      <c r="AZ35" s="916" t="s">
        <v>579</v>
      </c>
      <c r="BA35" s="916"/>
      <c r="BB35" s="916"/>
      <c r="BC35" s="916"/>
      <c r="BD35" s="916"/>
      <c r="BE35" s="912" t="s">
        <v>407</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8"/>
      <c r="R50" s="919"/>
      <c r="S50" s="919"/>
      <c r="T50" s="919"/>
      <c r="U50" s="919"/>
      <c r="V50" s="919"/>
      <c r="W50" s="919"/>
      <c r="X50" s="919"/>
      <c r="Y50" s="919"/>
      <c r="Z50" s="919"/>
      <c r="AA50" s="919"/>
      <c r="AB50" s="919"/>
      <c r="AC50" s="919"/>
      <c r="AD50" s="919"/>
      <c r="AE50" s="920"/>
      <c r="AF50" s="845"/>
      <c r="AG50" s="846"/>
      <c r="AH50" s="846"/>
      <c r="AI50" s="846"/>
      <c r="AJ50" s="847"/>
      <c r="AK50" s="921"/>
      <c r="AL50" s="919"/>
      <c r="AM50" s="919"/>
      <c r="AN50" s="919"/>
      <c r="AO50" s="919"/>
      <c r="AP50" s="919"/>
      <c r="AQ50" s="919"/>
      <c r="AR50" s="919"/>
      <c r="AS50" s="919"/>
      <c r="AT50" s="919"/>
      <c r="AU50" s="919"/>
      <c r="AV50" s="919"/>
      <c r="AW50" s="919"/>
      <c r="AX50" s="919"/>
      <c r="AY50" s="919"/>
      <c r="AZ50" s="922"/>
      <c r="BA50" s="922"/>
      <c r="BB50" s="922"/>
      <c r="BC50" s="922"/>
      <c r="BD50" s="922"/>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8"/>
      <c r="R51" s="919"/>
      <c r="S51" s="919"/>
      <c r="T51" s="919"/>
      <c r="U51" s="919"/>
      <c r="V51" s="919"/>
      <c r="W51" s="919"/>
      <c r="X51" s="919"/>
      <c r="Y51" s="919"/>
      <c r="Z51" s="919"/>
      <c r="AA51" s="919"/>
      <c r="AB51" s="919"/>
      <c r="AC51" s="919"/>
      <c r="AD51" s="919"/>
      <c r="AE51" s="920"/>
      <c r="AF51" s="845"/>
      <c r="AG51" s="846"/>
      <c r="AH51" s="846"/>
      <c r="AI51" s="846"/>
      <c r="AJ51" s="847"/>
      <c r="AK51" s="921"/>
      <c r="AL51" s="919"/>
      <c r="AM51" s="919"/>
      <c r="AN51" s="919"/>
      <c r="AO51" s="919"/>
      <c r="AP51" s="919"/>
      <c r="AQ51" s="919"/>
      <c r="AR51" s="919"/>
      <c r="AS51" s="919"/>
      <c r="AT51" s="919"/>
      <c r="AU51" s="919"/>
      <c r="AV51" s="919"/>
      <c r="AW51" s="919"/>
      <c r="AX51" s="919"/>
      <c r="AY51" s="919"/>
      <c r="AZ51" s="922"/>
      <c r="BA51" s="922"/>
      <c r="BB51" s="922"/>
      <c r="BC51" s="922"/>
      <c r="BD51" s="922"/>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8"/>
      <c r="R52" s="919"/>
      <c r="S52" s="919"/>
      <c r="T52" s="919"/>
      <c r="U52" s="919"/>
      <c r="V52" s="919"/>
      <c r="W52" s="919"/>
      <c r="X52" s="919"/>
      <c r="Y52" s="919"/>
      <c r="Z52" s="919"/>
      <c r="AA52" s="919"/>
      <c r="AB52" s="919"/>
      <c r="AC52" s="919"/>
      <c r="AD52" s="919"/>
      <c r="AE52" s="920"/>
      <c r="AF52" s="845"/>
      <c r="AG52" s="846"/>
      <c r="AH52" s="846"/>
      <c r="AI52" s="846"/>
      <c r="AJ52" s="847"/>
      <c r="AK52" s="921"/>
      <c r="AL52" s="919"/>
      <c r="AM52" s="919"/>
      <c r="AN52" s="919"/>
      <c r="AO52" s="919"/>
      <c r="AP52" s="919"/>
      <c r="AQ52" s="919"/>
      <c r="AR52" s="919"/>
      <c r="AS52" s="919"/>
      <c r="AT52" s="919"/>
      <c r="AU52" s="919"/>
      <c r="AV52" s="919"/>
      <c r="AW52" s="919"/>
      <c r="AX52" s="919"/>
      <c r="AY52" s="919"/>
      <c r="AZ52" s="922"/>
      <c r="BA52" s="922"/>
      <c r="BB52" s="922"/>
      <c r="BC52" s="922"/>
      <c r="BD52" s="922"/>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8"/>
      <c r="R53" s="919"/>
      <c r="S53" s="919"/>
      <c r="T53" s="919"/>
      <c r="U53" s="919"/>
      <c r="V53" s="919"/>
      <c r="W53" s="919"/>
      <c r="X53" s="919"/>
      <c r="Y53" s="919"/>
      <c r="Z53" s="919"/>
      <c r="AA53" s="919"/>
      <c r="AB53" s="919"/>
      <c r="AC53" s="919"/>
      <c r="AD53" s="919"/>
      <c r="AE53" s="920"/>
      <c r="AF53" s="845"/>
      <c r="AG53" s="846"/>
      <c r="AH53" s="846"/>
      <c r="AI53" s="846"/>
      <c r="AJ53" s="847"/>
      <c r="AK53" s="921"/>
      <c r="AL53" s="919"/>
      <c r="AM53" s="919"/>
      <c r="AN53" s="919"/>
      <c r="AO53" s="919"/>
      <c r="AP53" s="919"/>
      <c r="AQ53" s="919"/>
      <c r="AR53" s="919"/>
      <c r="AS53" s="919"/>
      <c r="AT53" s="919"/>
      <c r="AU53" s="919"/>
      <c r="AV53" s="919"/>
      <c r="AW53" s="919"/>
      <c r="AX53" s="919"/>
      <c r="AY53" s="919"/>
      <c r="AZ53" s="922"/>
      <c r="BA53" s="922"/>
      <c r="BB53" s="922"/>
      <c r="BC53" s="922"/>
      <c r="BD53" s="922"/>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8"/>
      <c r="R54" s="919"/>
      <c r="S54" s="919"/>
      <c r="T54" s="919"/>
      <c r="U54" s="919"/>
      <c r="V54" s="919"/>
      <c r="W54" s="919"/>
      <c r="X54" s="919"/>
      <c r="Y54" s="919"/>
      <c r="Z54" s="919"/>
      <c r="AA54" s="919"/>
      <c r="AB54" s="919"/>
      <c r="AC54" s="919"/>
      <c r="AD54" s="919"/>
      <c r="AE54" s="920"/>
      <c r="AF54" s="845"/>
      <c r="AG54" s="846"/>
      <c r="AH54" s="846"/>
      <c r="AI54" s="846"/>
      <c r="AJ54" s="847"/>
      <c r="AK54" s="921"/>
      <c r="AL54" s="919"/>
      <c r="AM54" s="919"/>
      <c r="AN54" s="919"/>
      <c r="AO54" s="919"/>
      <c r="AP54" s="919"/>
      <c r="AQ54" s="919"/>
      <c r="AR54" s="919"/>
      <c r="AS54" s="919"/>
      <c r="AT54" s="919"/>
      <c r="AU54" s="919"/>
      <c r="AV54" s="919"/>
      <c r="AW54" s="919"/>
      <c r="AX54" s="919"/>
      <c r="AY54" s="919"/>
      <c r="AZ54" s="922"/>
      <c r="BA54" s="922"/>
      <c r="BB54" s="922"/>
      <c r="BC54" s="922"/>
      <c r="BD54" s="922"/>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8"/>
      <c r="R55" s="919"/>
      <c r="S55" s="919"/>
      <c r="T55" s="919"/>
      <c r="U55" s="919"/>
      <c r="V55" s="919"/>
      <c r="W55" s="919"/>
      <c r="X55" s="919"/>
      <c r="Y55" s="919"/>
      <c r="Z55" s="919"/>
      <c r="AA55" s="919"/>
      <c r="AB55" s="919"/>
      <c r="AC55" s="919"/>
      <c r="AD55" s="919"/>
      <c r="AE55" s="920"/>
      <c r="AF55" s="845"/>
      <c r="AG55" s="846"/>
      <c r="AH55" s="846"/>
      <c r="AI55" s="846"/>
      <c r="AJ55" s="847"/>
      <c r="AK55" s="921"/>
      <c r="AL55" s="919"/>
      <c r="AM55" s="919"/>
      <c r="AN55" s="919"/>
      <c r="AO55" s="919"/>
      <c r="AP55" s="919"/>
      <c r="AQ55" s="919"/>
      <c r="AR55" s="919"/>
      <c r="AS55" s="919"/>
      <c r="AT55" s="919"/>
      <c r="AU55" s="919"/>
      <c r="AV55" s="919"/>
      <c r="AW55" s="919"/>
      <c r="AX55" s="919"/>
      <c r="AY55" s="919"/>
      <c r="AZ55" s="922"/>
      <c r="BA55" s="922"/>
      <c r="BB55" s="922"/>
      <c r="BC55" s="922"/>
      <c r="BD55" s="922"/>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8"/>
      <c r="R56" s="919"/>
      <c r="S56" s="919"/>
      <c r="T56" s="919"/>
      <c r="U56" s="919"/>
      <c r="V56" s="919"/>
      <c r="W56" s="919"/>
      <c r="X56" s="919"/>
      <c r="Y56" s="919"/>
      <c r="Z56" s="919"/>
      <c r="AA56" s="919"/>
      <c r="AB56" s="919"/>
      <c r="AC56" s="919"/>
      <c r="AD56" s="919"/>
      <c r="AE56" s="920"/>
      <c r="AF56" s="845"/>
      <c r="AG56" s="846"/>
      <c r="AH56" s="846"/>
      <c r="AI56" s="846"/>
      <c r="AJ56" s="847"/>
      <c r="AK56" s="921"/>
      <c r="AL56" s="919"/>
      <c r="AM56" s="919"/>
      <c r="AN56" s="919"/>
      <c r="AO56" s="919"/>
      <c r="AP56" s="919"/>
      <c r="AQ56" s="919"/>
      <c r="AR56" s="919"/>
      <c r="AS56" s="919"/>
      <c r="AT56" s="919"/>
      <c r="AU56" s="919"/>
      <c r="AV56" s="919"/>
      <c r="AW56" s="919"/>
      <c r="AX56" s="919"/>
      <c r="AY56" s="919"/>
      <c r="AZ56" s="922"/>
      <c r="BA56" s="922"/>
      <c r="BB56" s="922"/>
      <c r="BC56" s="922"/>
      <c r="BD56" s="922"/>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8"/>
      <c r="R57" s="919"/>
      <c r="S57" s="919"/>
      <c r="T57" s="919"/>
      <c r="U57" s="919"/>
      <c r="V57" s="919"/>
      <c r="W57" s="919"/>
      <c r="X57" s="919"/>
      <c r="Y57" s="919"/>
      <c r="Z57" s="919"/>
      <c r="AA57" s="919"/>
      <c r="AB57" s="919"/>
      <c r="AC57" s="919"/>
      <c r="AD57" s="919"/>
      <c r="AE57" s="920"/>
      <c r="AF57" s="845"/>
      <c r="AG57" s="846"/>
      <c r="AH57" s="846"/>
      <c r="AI57" s="846"/>
      <c r="AJ57" s="847"/>
      <c r="AK57" s="921"/>
      <c r="AL57" s="919"/>
      <c r="AM57" s="919"/>
      <c r="AN57" s="919"/>
      <c r="AO57" s="919"/>
      <c r="AP57" s="919"/>
      <c r="AQ57" s="919"/>
      <c r="AR57" s="919"/>
      <c r="AS57" s="919"/>
      <c r="AT57" s="919"/>
      <c r="AU57" s="919"/>
      <c r="AV57" s="919"/>
      <c r="AW57" s="919"/>
      <c r="AX57" s="919"/>
      <c r="AY57" s="919"/>
      <c r="AZ57" s="922"/>
      <c r="BA57" s="922"/>
      <c r="BB57" s="922"/>
      <c r="BC57" s="922"/>
      <c r="BD57" s="922"/>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8"/>
      <c r="R58" s="919"/>
      <c r="S58" s="919"/>
      <c r="T58" s="919"/>
      <c r="U58" s="919"/>
      <c r="V58" s="919"/>
      <c r="W58" s="919"/>
      <c r="X58" s="919"/>
      <c r="Y58" s="919"/>
      <c r="Z58" s="919"/>
      <c r="AA58" s="919"/>
      <c r="AB58" s="919"/>
      <c r="AC58" s="919"/>
      <c r="AD58" s="919"/>
      <c r="AE58" s="920"/>
      <c r="AF58" s="845"/>
      <c r="AG58" s="846"/>
      <c r="AH58" s="846"/>
      <c r="AI58" s="846"/>
      <c r="AJ58" s="847"/>
      <c r="AK58" s="921"/>
      <c r="AL58" s="919"/>
      <c r="AM58" s="919"/>
      <c r="AN58" s="919"/>
      <c r="AO58" s="919"/>
      <c r="AP58" s="919"/>
      <c r="AQ58" s="919"/>
      <c r="AR58" s="919"/>
      <c r="AS58" s="919"/>
      <c r="AT58" s="919"/>
      <c r="AU58" s="919"/>
      <c r="AV58" s="919"/>
      <c r="AW58" s="919"/>
      <c r="AX58" s="919"/>
      <c r="AY58" s="919"/>
      <c r="AZ58" s="922"/>
      <c r="BA58" s="922"/>
      <c r="BB58" s="922"/>
      <c r="BC58" s="922"/>
      <c r="BD58" s="922"/>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8"/>
      <c r="R59" s="919"/>
      <c r="S59" s="919"/>
      <c r="T59" s="919"/>
      <c r="U59" s="919"/>
      <c r="V59" s="919"/>
      <c r="W59" s="919"/>
      <c r="X59" s="919"/>
      <c r="Y59" s="919"/>
      <c r="Z59" s="919"/>
      <c r="AA59" s="919"/>
      <c r="AB59" s="919"/>
      <c r="AC59" s="919"/>
      <c r="AD59" s="919"/>
      <c r="AE59" s="920"/>
      <c r="AF59" s="845"/>
      <c r="AG59" s="846"/>
      <c r="AH59" s="846"/>
      <c r="AI59" s="846"/>
      <c r="AJ59" s="847"/>
      <c r="AK59" s="921"/>
      <c r="AL59" s="919"/>
      <c r="AM59" s="919"/>
      <c r="AN59" s="919"/>
      <c r="AO59" s="919"/>
      <c r="AP59" s="919"/>
      <c r="AQ59" s="919"/>
      <c r="AR59" s="919"/>
      <c r="AS59" s="919"/>
      <c r="AT59" s="919"/>
      <c r="AU59" s="919"/>
      <c r="AV59" s="919"/>
      <c r="AW59" s="919"/>
      <c r="AX59" s="919"/>
      <c r="AY59" s="919"/>
      <c r="AZ59" s="922"/>
      <c r="BA59" s="922"/>
      <c r="BB59" s="922"/>
      <c r="BC59" s="922"/>
      <c r="BD59" s="922"/>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8"/>
      <c r="R60" s="919"/>
      <c r="S60" s="919"/>
      <c r="T60" s="919"/>
      <c r="U60" s="919"/>
      <c r="V60" s="919"/>
      <c r="W60" s="919"/>
      <c r="X60" s="919"/>
      <c r="Y60" s="919"/>
      <c r="Z60" s="919"/>
      <c r="AA60" s="919"/>
      <c r="AB60" s="919"/>
      <c r="AC60" s="919"/>
      <c r="AD60" s="919"/>
      <c r="AE60" s="920"/>
      <c r="AF60" s="845"/>
      <c r="AG60" s="846"/>
      <c r="AH60" s="846"/>
      <c r="AI60" s="846"/>
      <c r="AJ60" s="847"/>
      <c r="AK60" s="921"/>
      <c r="AL60" s="919"/>
      <c r="AM60" s="919"/>
      <c r="AN60" s="919"/>
      <c r="AO60" s="919"/>
      <c r="AP60" s="919"/>
      <c r="AQ60" s="919"/>
      <c r="AR60" s="919"/>
      <c r="AS60" s="919"/>
      <c r="AT60" s="919"/>
      <c r="AU60" s="919"/>
      <c r="AV60" s="919"/>
      <c r="AW60" s="919"/>
      <c r="AX60" s="919"/>
      <c r="AY60" s="919"/>
      <c r="AZ60" s="922"/>
      <c r="BA60" s="922"/>
      <c r="BB60" s="922"/>
      <c r="BC60" s="922"/>
      <c r="BD60" s="922"/>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8"/>
      <c r="R61" s="919"/>
      <c r="S61" s="919"/>
      <c r="T61" s="919"/>
      <c r="U61" s="919"/>
      <c r="V61" s="919"/>
      <c r="W61" s="919"/>
      <c r="X61" s="919"/>
      <c r="Y61" s="919"/>
      <c r="Z61" s="919"/>
      <c r="AA61" s="919"/>
      <c r="AB61" s="919"/>
      <c r="AC61" s="919"/>
      <c r="AD61" s="919"/>
      <c r="AE61" s="920"/>
      <c r="AF61" s="845"/>
      <c r="AG61" s="846"/>
      <c r="AH61" s="846"/>
      <c r="AI61" s="846"/>
      <c r="AJ61" s="847"/>
      <c r="AK61" s="921"/>
      <c r="AL61" s="919"/>
      <c r="AM61" s="919"/>
      <c r="AN61" s="919"/>
      <c r="AO61" s="919"/>
      <c r="AP61" s="919"/>
      <c r="AQ61" s="919"/>
      <c r="AR61" s="919"/>
      <c r="AS61" s="919"/>
      <c r="AT61" s="919"/>
      <c r="AU61" s="919"/>
      <c r="AV61" s="919"/>
      <c r="AW61" s="919"/>
      <c r="AX61" s="919"/>
      <c r="AY61" s="919"/>
      <c r="AZ61" s="922"/>
      <c r="BA61" s="922"/>
      <c r="BB61" s="922"/>
      <c r="BC61" s="922"/>
      <c r="BD61" s="922"/>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8"/>
      <c r="R62" s="919"/>
      <c r="S62" s="919"/>
      <c r="T62" s="919"/>
      <c r="U62" s="919"/>
      <c r="V62" s="919"/>
      <c r="W62" s="919"/>
      <c r="X62" s="919"/>
      <c r="Y62" s="919"/>
      <c r="Z62" s="919"/>
      <c r="AA62" s="919"/>
      <c r="AB62" s="919"/>
      <c r="AC62" s="919"/>
      <c r="AD62" s="919"/>
      <c r="AE62" s="920"/>
      <c r="AF62" s="845"/>
      <c r="AG62" s="846"/>
      <c r="AH62" s="846"/>
      <c r="AI62" s="846"/>
      <c r="AJ62" s="847"/>
      <c r="AK62" s="921"/>
      <c r="AL62" s="919"/>
      <c r="AM62" s="919"/>
      <c r="AN62" s="919"/>
      <c r="AO62" s="919"/>
      <c r="AP62" s="919"/>
      <c r="AQ62" s="919"/>
      <c r="AR62" s="919"/>
      <c r="AS62" s="919"/>
      <c r="AT62" s="919"/>
      <c r="AU62" s="919"/>
      <c r="AV62" s="919"/>
      <c r="AW62" s="919"/>
      <c r="AX62" s="919"/>
      <c r="AY62" s="919"/>
      <c r="AZ62" s="922"/>
      <c r="BA62" s="922"/>
      <c r="BB62" s="922"/>
      <c r="BC62" s="922"/>
      <c r="BD62" s="922"/>
      <c r="BE62" s="912"/>
      <c r="BF62" s="912"/>
      <c r="BG62" s="912"/>
      <c r="BH62" s="912"/>
      <c r="BI62" s="913"/>
      <c r="BJ62" s="930"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388</v>
      </c>
      <c r="B63" s="874" t="s">
        <v>411</v>
      </c>
      <c r="C63" s="875"/>
      <c r="D63" s="875"/>
      <c r="E63" s="875"/>
      <c r="F63" s="875"/>
      <c r="G63" s="875"/>
      <c r="H63" s="875"/>
      <c r="I63" s="875"/>
      <c r="J63" s="875"/>
      <c r="K63" s="875"/>
      <c r="L63" s="875"/>
      <c r="M63" s="875"/>
      <c r="N63" s="875"/>
      <c r="O63" s="875"/>
      <c r="P63" s="876"/>
      <c r="Q63" s="923"/>
      <c r="R63" s="924"/>
      <c r="S63" s="924"/>
      <c r="T63" s="924"/>
      <c r="U63" s="924"/>
      <c r="V63" s="924"/>
      <c r="W63" s="924"/>
      <c r="X63" s="924"/>
      <c r="Y63" s="924"/>
      <c r="Z63" s="924"/>
      <c r="AA63" s="924"/>
      <c r="AB63" s="924"/>
      <c r="AC63" s="924"/>
      <c r="AD63" s="924"/>
      <c r="AE63" s="925"/>
      <c r="AF63" s="926">
        <v>1484</v>
      </c>
      <c r="AG63" s="927"/>
      <c r="AH63" s="927"/>
      <c r="AI63" s="927"/>
      <c r="AJ63" s="928"/>
      <c r="AK63" s="929"/>
      <c r="AL63" s="924"/>
      <c r="AM63" s="924"/>
      <c r="AN63" s="924"/>
      <c r="AO63" s="924"/>
      <c r="AP63" s="927">
        <v>27503</v>
      </c>
      <c r="AQ63" s="927"/>
      <c r="AR63" s="927"/>
      <c r="AS63" s="927"/>
      <c r="AT63" s="927"/>
      <c r="AU63" s="927">
        <v>16213</v>
      </c>
      <c r="AV63" s="927"/>
      <c r="AW63" s="927"/>
      <c r="AX63" s="927"/>
      <c r="AY63" s="927"/>
      <c r="AZ63" s="931"/>
      <c r="BA63" s="931"/>
      <c r="BB63" s="931"/>
      <c r="BC63" s="931"/>
      <c r="BD63" s="931"/>
      <c r="BE63" s="932"/>
      <c r="BF63" s="932"/>
      <c r="BG63" s="932"/>
      <c r="BH63" s="932"/>
      <c r="BI63" s="933"/>
      <c r="BJ63" s="934" t="s">
        <v>412</v>
      </c>
      <c r="BK63" s="935"/>
      <c r="BL63" s="935"/>
      <c r="BM63" s="935"/>
      <c r="BN63" s="936"/>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416</v>
      </c>
      <c r="W66" s="802"/>
      <c r="X66" s="802"/>
      <c r="Y66" s="802"/>
      <c r="Z66" s="803"/>
      <c r="AA66" s="801" t="s">
        <v>394</v>
      </c>
      <c r="AB66" s="802"/>
      <c r="AC66" s="802"/>
      <c r="AD66" s="802"/>
      <c r="AE66" s="803"/>
      <c r="AF66" s="937" t="s">
        <v>417</v>
      </c>
      <c r="AG66" s="897"/>
      <c r="AH66" s="897"/>
      <c r="AI66" s="897"/>
      <c r="AJ66" s="938"/>
      <c r="AK66" s="801" t="s">
        <v>396</v>
      </c>
      <c r="AL66" s="825"/>
      <c r="AM66" s="825"/>
      <c r="AN66" s="825"/>
      <c r="AO66" s="826"/>
      <c r="AP66" s="801" t="s">
        <v>418</v>
      </c>
      <c r="AQ66" s="802"/>
      <c r="AR66" s="802"/>
      <c r="AS66" s="802"/>
      <c r="AT66" s="803"/>
      <c r="AU66" s="801" t="s">
        <v>419</v>
      </c>
      <c r="AV66" s="802"/>
      <c r="AW66" s="802"/>
      <c r="AX66" s="802"/>
      <c r="AY66" s="803"/>
      <c r="AZ66" s="801" t="s">
        <v>373</v>
      </c>
      <c r="BA66" s="802"/>
      <c r="BB66" s="802"/>
      <c r="BC66" s="802"/>
      <c r="BD66" s="813"/>
      <c r="BE66" s="266"/>
      <c r="BF66" s="266"/>
      <c r="BG66" s="266"/>
      <c r="BH66" s="266"/>
      <c r="BI66" s="266"/>
      <c r="BJ66" s="266"/>
      <c r="BK66" s="266"/>
      <c r="BL66" s="266"/>
      <c r="BM66" s="266"/>
      <c r="BN66" s="266"/>
      <c r="BO66" s="266"/>
      <c r="BP66" s="266"/>
      <c r="BQ66" s="263">
        <v>60</v>
      </c>
      <c r="BR66" s="268"/>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9"/>
      <c r="AG67" s="900"/>
      <c r="AH67" s="900"/>
      <c r="AI67" s="900"/>
      <c r="AJ67" s="940"/>
      <c r="AK67" s="941"/>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7"/>
    </row>
    <row r="68" spans="1:131" s="248" customFormat="1" ht="26.25" customHeight="1" thickTop="1" x14ac:dyDescent="0.15">
      <c r="A68" s="259">
        <v>1</v>
      </c>
      <c r="B68" s="954" t="s">
        <v>580</v>
      </c>
      <c r="C68" s="955"/>
      <c r="D68" s="955"/>
      <c r="E68" s="955"/>
      <c r="F68" s="955"/>
      <c r="G68" s="955"/>
      <c r="H68" s="955"/>
      <c r="I68" s="955"/>
      <c r="J68" s="955"/>
      <c r="K68" s="955"/>
      <c r="L68" s="955"/>
      <c r="M68" s="955"/>
      <c r="N68" s="955"/>
      <c r="O68" s="955"/>
      <c r="P68" s="956"/>
      <c r="Q68" s="957">
        <v>46</v>
      </c>
      <c r="R68" s="951"/>
      <c r="S68" s="951"/>
      <c r="T68" s="951"/>
      <c r="U68" s="951"/>
      <c r="V68" s="951">
        <v>45</v>
      </c>
      <c r="W68" s="951"/>
      <c r="X68" s="951"/>
      <c r="Y68" s="951"/>
      <c r="Z68" s="951"/>
      <c r="AA68" s="951">
        <v>1</v>
      </c>
      <c r="AB68" s="951"/>
      <c r="AC68" s="951"/>
      <c r="AD68" s="951"/>
      <c r="AE68" s="951"/>
      <c r="AF68" s="951">
        <v>61</v>
      </c>
      <c r="AG68" s="951"/>
      <c r="AH68" s="951"/>
      <c r="AI68" s="951"/>
      <c r="AJ68" s="951"/>
      <c r="AK68" s="951" t="s">
        <v>584</v>
      </c>
      <c r="AL68" s="951"/>
      <c r="AM68" s="951"/>
      <c r="AN68" s="951"/>
      <c r="AO68" s="951"/>
      <c r="AP68" s="951" t="s">
        <v>584</v>
      </c>
      <c r="AQ68" s="951"/>
      <c r="AR68" s="951"/>
      <c r="AS68" s="951"/>
      <c r="AT68" s="951"/>
      <c r="AU68" s="951" t="s">
        <v>584</v>
      </c>
      <c r="AV68" s="951"/>
      <c r="AW68" s="951"/>
      <c r="AX68" s="951"/>
      <c r="AY68" s="951"/>
      <c r="AZ68" s="952"/>
      <c r="BA68" s="952"/>
      <c r="BB68" s="952"/>
      <c r="BC68" s="952"/>
      <c r="BD68" s="953"/>
      <c r="BE68" s="266"/>
      <c r="BF68" s="266"/>
      <c r="BG68" s="266"/>
      <c r="BH68" s="266"/>
      <c r="BI68" s="266"/>
      <c r="BJ68" s="266"/>
      <c r="BK68" s="266"/>
      <c r="BL68" s="266"/>
      <c r="BM68" s="266"/>
      <c r="BN68" s="266"/>
      <c r="BO68" s="266"/>
      <c r="BP68" s="266"/>
      <c r="BQ68" s="263">
        <v>62</v>
      </c>
      <c r="BR68" s="268"/>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7"/>
    </row>
    <row r="69" spans="1:131" s="248" customFormat="1" ht="26.25" customHeight="1" x14ac:dyDescent="0.15">
      <c r="A69" s="262">
        <v>2</v>
      </c>
      <c r="B69" s="958" t="s">
        <v>581</v>
      </c>
      <c r="C69" s="959"/>
      <c r="D69" s="959"/>
      <c r="E69" s="959"/>
      <c r="F69" s="959"/>
      <c r="G69" s="959"/>
      <c r="H69" s="959"/>
      <c r="I69" s="959"/>
      <c r="J69" s="959"/>
      <c r="K69" s="959"/>
      <c r="L69" s="959"/>
      <c r="M69" s="959"/>
      <c r="N69" s="959"/>
      <c r="O69" s="959"/>
      <c r="P69" s="960"/>
      <c r="Q69" s="961" t="s">
        <v>584</v>
      </c>
      <c r="R69" s="915"/>
      <c r="S69" s="915"/>
      <c r="T69" s="915"/>
      <c r="U69" s="915"/>
      <c r="V69" s="915" t="s">
        <v>584</v>
      </c>
      <c r="W69" s="915"/>
      <c r="X69" s="915"/>
      <c r="Y69" s="915"/>
      <c r="Z69" s="915"/>
      <c r="AA69" s="915" t="s">
        <v>584</v>
      </c>
      <c r="AB69" s="915"/>
      <c r="AC69" s="915"/>
      <c r="AD69" s="915"/>
      <c r="AE69" s="915"/>
      <c r="AF69" s="915">
        <v>1</v>
      </c>
      <c r="AG69" s="915"/>
      <c r="AH69" s="915"/>
      <c r="AI69" s="915"/>
      <c r="AJ69" s="915"/>
      <c r="AK69" s="915" t="s">
        <v>584</v>
      </c>
      <c r="AL69" s="915"/>
      <c r="AM69" s="915"/>
      <c r="AN69" s="915"/>
      <c r="AO69" s="915"/>
      <c r="AP69" s="915">
        <v>254</v>
      </c>
      <c r="AQ69" s="915"/>
      <c r="AR69" s="915"/>
      <c r="AS69" s="915"/>
      <c r="AT69" s="915"/>
      <c r="AU69" s="915">
        <v>102</v>
      </c>
      <c r="AV69" s="915"/>
      <c r="AW69" s="915"/>
      <c r="AX69" s="915"/>
      <c r="AY69" s="915"/>
      <c r="AZ69" s="962"/>
      <c r="BA69" s="962"/>
      <c r="BB69" s="962"/>
      <c r="BC69" s="962"/>
      <c r="BD69" s="963"/>
      <c r="BE69" s="266"/>
      <c r="BF69" s="266"/>
      <c r="BG69" s="266"/>
      <c r="BH69" s="266"/>
      <c r="BI69" s="266"/>
      <c r="BJ69" s="266"/>
      <c r="BK69" s="266"/>
      <c r="BL69" s="266"/>
      <c r="BM69" s="266"/>
      <c r="BN69" s="266"/>
      <c r="BO69" s="266"/>
      <c r="BP69" s="266"/>
      <c r="BQ69" s="263">
        <v>63</v>
      </c>
      <c r="BR69" s="268"/>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7"/>
    </row>
    <row r="70" spans="1:131" s="248" customFormat="1" ht="26.25" customHeight="1" x14ac:dyDescent="0.15">
      <c r="A70" s="262">
        <v>3</v>
      </c>
      <c r="B70" s="958" t="s">
        <v>582</v>
      </c>
      <c r="C70" s="959"/>
      <c r="D70" s="959"/>
      <c r="E70" s="959"/>
      <c r="F70" s="959"/>
      <c r="G70" s="959"/>
      <c r="H70" s="959"/>
      <c r="I70" s="959"/>
      <c r="J70" s="959"/>
      <c r="K70" s="959"/>
      <c r="L70" s="959"/>
      <c r="M70" s="959"/>
      <c r="N70" s="959"/>
      <c r="O70" s="959"/>
      <c r="P70" s="960"/>
      <c r="Q70" s="961">
        <v>452</v>
      </c>
      <c r="R70" s="915"/>
      <c r="S70" s="915"/>
      <c r="T70" s="915"/>
      <c r="U70" s="915"/>
      <c r="V70" s="915">
        <v>167</v>
      </c>
      <c r="W70" s="915"/>
      <c r="X70" s="915"/>
      <c r="Y70" s="915"/>
      <c r="Z70" s="915"/>
      <c r="AA70" s="915">
        <v>285</v>
      </c>
      <c r="AB70" s="915"/>
      <c r="AC70" s="915"/>
      <c r="AD70" s="915"/>
      <c r="AE70" s="915"/>
      <c r="AF70" s="915">
        <v>285</v>
      </c>
      <c r="AG70" s="915"/>
      <c r="AH70" s="915"/>
      <c r="AI70" s="915"/>
      <c r="AJ70" s="915"/>
      <c r="AK70" s="915" t="s">
        <v>584</v>
      </c>
      <c r="AL70" s="915"/>
      <c r="AM70" s="915"/>
      <c r="AN70" s="915"/>
      <c r="AO70" s="915"/>
      <c r="AP70" s="915" t="s">
        <v>584</v>
      </c>
      <c r="AQ70" s="915"/>
      <c r="AR70" s="915"/>
      <c r="AS70" s="915"/>
      <c r="AT70" s="915"/>
      <c r="AU70" s="915" t="s">
        <v>584</v>
      </c>
      <c r="AV70" s="915"/>
      <c r="AW70" s="915"/>
      <c r="AX70" s="915"/>
      <c r="AY70" s="915"/>
      <c r="AZ70" s="962"/>
      <c r="BA70" s="962"/>
      <c r="BB70" s="962"/>
      <c r="BC70" s="962"/>
      <c r="BD70" s="963"/>
      <c r="BE70" s="266"/>
      <c r="BF70" s="266"/>
      <c r="BG70" s="266"/>
      <c r="BH70" s="266"/>
      <c r="BI70" s="266"/>
      <c r="BJ70" s="266"/>
      <c r="BK70" s="266"/>
      <c r="BL70" s="266"/>
      <c r="BM70" s="266"/>
      <c r="BN70" s="266"/>
      <c r="BO70" s="266"/>
      <c r="BP70" s="266"/>
      <c r="BQ70" s="263">
        <v>64</v>
      </c>
      <c r="BR70" s="268"/>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7"/>
    </row>
    <row r="71" spans="1:131" s="248" customFormat="1" ht="26.25" customHeight="1" x14ac:dyDescent="0.15">
      <c r="A71" s="262">
        <v>4</v>
      </c>
      <c r="B71" s="958" t="s">
        <v>583</v>
      </c>
      <c r="C71" s="959"/>
      <c r="D71" s="959"/>
      <c r="E71" s="959"/>
      <c r="F71" s="959"/>
      <c r="G71" s="959"/>
      <c r="H71" s="959"/>
      <c r="I71" s="959"/>
      <c r="J71" s="959"/>
      <c r="K71" s="959"/>
      <c r="L71" s="959"/>
      <c r="M71" s="959"/>
      <c r="N71" s="959"/>
      <c r="O71" s="959"/>
      <c r="P71" s="960"/>
      <c r="Q71" s="961">
        <v>795351</v>
      </c>
      <c r="R71" s="915"/>
      <c r="S71" s="915"/>
      <c r="T71" s="915"/>
      <c r="U71" s="915"/>
      <c r="V71" s="915">
        <v>776100</v>
      </c>
      <c r="W71" s="915"/>
      <c r="X71" s="915"/>
      <c r="Y71" s="915"/>
      <c r="Z71" s="915"/>
      <c r="AA71" s="915">
        <v>19251</v>
      </c>
      <c r="AB71" s="915"/>
      <c r="AC71" s="915"/>
      <c r="AD71" s="915"/>
      <c r="AE71" s="915"/>
      <c r="AF71" s="915">
        <v>19251</v>
      </c>
      <c r="AG71" s="915"/>
      <c r="AH71" s="915"/>
      <c r="AI71" s="915"/>
      <c r="AJ71" s="915"/>
      <c r="AK71" s="915">
        <v>5510</v>
      </c>
      <c r="AL71" s="915"/>
      <c r="AM71" s="915"/>
      <c r="AN71" s="915"/>
      <c r="AO71" s="915"/>
      <c r="AP71" s="915" t="s">
        <v>584</v>
      </c>
      <c r="AQ71" s="915"/>
      <c r="AR71" s="915"/>
      <c r="AS71" s="915"/>
      <c r="AT71" s="915"/>
      <c r="AU71" s="915" t="s">
        <v>584</v>
      </c>
      <c r="AV71" s="915"/>
      <c r="AW71" s="915"/>
      <c r="AX71" s="915"/>
      <c r="AY71" s="915"/>
      <c r="AZ71" s="962"/>
      <c r="BA71" s="962"/>
      <c r="BB71" s="962"/>
      <c r="BC71" s="962"/>
      <c r="BD71" s="963"/>
      <c r="BE71" s="266"/>
      <c r="BF71" s="266"/>
      <c r="BG71" s="266"/>
      <c r="BH71" s="266"/>
      <c r="BI71" s="266"/>
      <c r="BJ71" s="266"/>
      <c r="BK71" s="266"/>
      <c r="BL71" s="266"/>
      <c r="BM71" s="266"/>
      <c r="BN71" s="266"/>
      <c r="BO71" s="266"/>
      <c r="BP71" s="266"/>
      <c r="BQ71" s="263">
        <v>65</v>
      </c>
      <c r="BR71" s="268"/>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7"/>
    </row>
    <row r="72" spans="1:131" s="248" customFormat="1" ht="26.25" customHeight="1" x14ac:dyDescent="0.15">
      <c r="A72" s="262">
        <v>5</v>
      </c>
      <c r="B72" s="958"/>
      <c r="C72" s="959"/>
      <c r="D72" s="959"/>
      <c r="E72" s="959"/>
      <c r="F72" s="959"/>
      <c r="G72" s="959"/>
      <c r="H72" s="959"/>
      <c r="I72" s="959"/>
      <c r="J72" s="959"/>
      <c r="K72" s="959"/>
      <c r="L72" s="959"/>
      <c r="M72" s="959"/>
      <c r="N72" s="959"/>
      <c r="O72" s="959"/>
      <c r="P72" s="960"/>
      <c r="Q72" s="961"/>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2"/>
      <c r="BA72" s="962"/>
      <c r="BB72" s="962"/>
      <c r="BC72" s="962"/>
      <c r="BD72" s="963"/>
      <c r="BE72" s="266"/>
      <c r="BF72" s="266"/>
      <c r="BG72" s="266"/>
      <c r="BH72" s="266"/>
      <c r="BI72" s="266"/>
      <c r="BJ72" s="266"/>
      <c r="BK72" s="266"/>
      <c r="BL72" s="266"/>
      <c r="BM72" s="266"/>
      <c r="BN72" s="266"/>
      <c r="BO72" s="266"/>
      <c r="BP72" s="266"/>
      <c r="BQ72" s="263">
        <v>66</v>
      </c>
      <c r="BR72" s="268"/>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7"/>
    </row>
    <row r="73" spans="1:131" s="248" customFormat="1" ht="26.25" customHeight="1" x14ac:dyDescent="0.15">
      <c r="A73" s="262">
        <v>6</v>
      </c>
      <c r="B73" s="958"/>
      <c r="C73" s="959"/>
      <c r="D73" s="959"/>
      <c r="E73" s="959"/>
      <c r="F73" s="959"/>
      <c r="G73" s="959"/>
      <c r="H73" s="959"/>
      <c r="I73" s="959"/>
      <c r="J73" s="959"/>
      <c r="K73" s="959"/>
      <c r="L73" s="959"/>
      <c r="M73" s="959"/>
      <c r="N73" s="959"/>
      <c r="O73" s="959"/>
      <c r="P73" s="960"/>
      <c r="Q73" s="961"/>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2"/>
      <c r="BA73" s="962"/>
      <c r="BB73" s="962"/>
      <c r="BC73" s="962"/>
      <c r="BD73" s="963"/>
      <c r="BE73" s="266"/>
      <c r="BF73" s="266"/>
      <c r="BG73" s="266"/>
      <c r="BH73" s="266"/>
      <c r="BI73" s="266"/>
      <c r="BJ73" s="266"/>
      <c r="BK73" s="266"/>
      <c r="BL73" s="266"/>
      <c r="BM73" s="266"/>
      <c r="BN73" s="266"/>
      <c r="BO73" s="266"/>
      <c r="BP73" s="266"/>
      <c r="BQ73" s="263">
        <v>67</v>
      </c>
      <c r="BR73" s="268"/>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7"/>
    </row>
    <row r="74" spans="1:131" s="248" customFormat="1" ht="26.25" customHeight="1" x14ac:dyDescent="0.15">
      <c r="A74" s="262">
        <v>7</v>
      </c>
      <c r="B74" s="958"/>
      <c r="C74" s="959"/>
      <c r="D74" s="959"/>
      <c r="E74" s="959"/>
      <c r="F74" s="959"/>
      <c r="G74" s="959"/>
      <c r="H74" s="959"/>
      <c r="I74" s="959"/>
      <c r="J74" s="959"/>
      <c r="K74" s="959"/>
      <c r="L74" s="959"/>
      <c r="M74" s="959"/>
      <c r="N74" s="959"/>
      <c r="O74" s="959"/>
      <c r="P74" s="960"/>
      <c r="Q74" s="961"/>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2"/>
      <c r="BA74" s="962"/>
      <c r="BB74" s="962"/>
      <c r="BC74" s="962"/>
      <c r="BD74" s="963"/>
      <c r="BE74" s="266"/>
      <c r="BF74" s="266"/>
      <c r="BG74" s="266"/>
      <c r="BH74" s="266"/>
      <c r="BI74" s="266"/>
      <c r="BJ74" s="266"/>
      <c r="BK74" s="266"/>
      <c r="BL74" s="266"/>
      <c r="BM74" s="266"/>
      <c r="BN74" s="266"/>
      <c r="BO74" s="266"/>
      <c r="BP74" s="266"/>
      <c r="BQ74" s="263">
        <v>68</v>
      </c>
      <c r="BR74" s="268"/>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7"/>
    </row>
    <row r="75" spans="1:131" s="248" customFormat="1" ht="26.25" customHeight="1" x14ac:dyDescent="0.15">
      <c r="A75" s="262">
        <v>8</v>
      </c>
      <c r="B75" s="958"/>
      <c r="C75" s="959"/>
      <c r="D75" s="959"/>
      <c r="E75" s="959"/>
      <c r="F75" s="959"/>
      <c r="G75" s="959"/>
      <c r="H75" s="959"/>
      <c r="I75" s="959"/>
      <c r="J75" s="959"/>
      <c r="K75" s="959"/>
      <c r="L75" s="959"/>
      <c r="M75" s="959"/>
      <c r="N75" s="959"/>
      <c r="O75" s="959"/>
      <c r="P75" s="960"/>
      <c r="Q75" s="964"/>
      <c r="R75" s="965"/>
      <c r="S75" s="965"/>
      <c r="T75" s="965"/>
      <c r="U75" s="914"/>
      <c r="V75" s="966"/>
      <c r="W75" s="965"/>
      <c r="X75" s="965"/>
      <c r="Y75" s="965"/>
      <c r="Z75" s="914"/>
      <c r="AA75" s="966"/>
      <c r="AB75" s="965"/>
      <c r="AC75" s="965"/>
      <c r="AD75" s="965"/>
      <c r="AE75" s="914"/>
      <c r="AF75" s="966"/>
      <c r="AG75" s="965"/>
      <c r="AH75" s="965"/>
      <c r="AI75" s="965"/>
      <c r="AJ75" s="914"/>
      <c r="AK75" s="966"/>
      <c r="AL75" s="965"/>
      <c r="AM75" s="965"/>
      <c r="AN75" s="965"/>
      <c r="AO75" s="914"/>
      <c r="AP75" s="966"/>
      <c r="AQ75" s="965"/>
      <c r="AR75" s="965"/>
      <c r="AS75" s="965"/>
      <c r="AT75" s="914"/>
      <c r="AU75" s="966"/>
      <c r="AV75" s="965"/>
      <c r="AW75" s="965"/>
      <c r="AX75" s="965"/>
      <c r="AY75" s="914"/>
      <c r="AZ75" s="962"/>
      <c r="BA75" s="962"/>
      <c r="BB75" s="962"/>
      <c r="BC75" s="962"/>
      <c r="BD75" s="963"/>
      <c r="BE75" s="266"/>
      <c r="BF75" s="266"/>
      <c r="BG75" s="266"/>
      <c r="BH75" s="266"/>
      <c r="BI75" s="266"/>
      <c r="BJ75" s="266"/>
      <c r="BK75" s="266"/>
      <c r="BL75" s="266"/>
      <c r="BM75" s="266"/>
      <c r="BN75" s="266"/>
      <c r="BO75" s="266"/>
      <c r="BP75" s="266"/>
      <c r="BQ75" s="263">
        <v>69</v>
      </c>
      <c r="BR75" s="268"/>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7"/>
    </row>
    <row r="76" spans="1:131" s="248" customFormat="1" ht="26.25" customHeight="1" x14ac:dyDescent="0.15">
      <c r="A76" s="262">
        <v>9</v>
      </c>
      <c r="B76" s="958"/>
      <c r="C76" s="959"/>
      <c r="D76" s="959"/>
      <c r="E76" s="959"/>
      <c r="F76" s="959"/>
      <c r="G76" s="959"/>
      <c r="H76" s="959"/>
      <c r="I76" s="959"/>
      <c r="J76" s="959"/>
      <c r="K76" s="959"/>
      <c r="L76" s="959"/>
      <c r="M76" s="959"/>
      <c r="N76" s="959"/>
      <c r="O76" s="959"/>
      <c r="P76" s="960"/>
      <c r="Q76" s="964"/>
      <c r="R76" s="965"/>
      <c r="S76" s="965"/>
      <c r="T76" s="965"/>
      <c r="U76" s="914"/>
      <c r="V76" s="966"/>
      <c r="W76" s="965"/>
      <c r="X76" s="965"/>
      <c r="Y76" s="965"/>
      <c r="Z76" s="914"/>
      <c r="AA76" s="966"/>
      <c r="AB76" s="965"/>
      <c r="AC76" s="965"/>
      <c r="AD76" s="965"/>
      <c r="AE76" s="914"/>
      <c r="AF76" s="966"/>
      <c r="AG76" s="965"/>
      <c r="AH76" s="965"/>
      <c r="AI76" s="965"/>
      <c r="AJ76" s="914"/>
      <c r="AK76" s="966"/>
      <c r="AL76" s="965"/>
      <c r="AM76" s="965"/>
      <c r="AN76" s="965"/>
      <c r="AO76" s="914"/>
      <c r="AP76" s="966"/>
      <c r="AQ76" s="965"/>
      <c r="AR76" s="965"/>
      <c r="AS76" s="965"/>
      <c r="AT76" s="914"/>
      <c r="AU76" s="966"/>
      <c r="AV76" s="965"/>
      <c r="AW76" s="965"/>
      <c r="AX76" s="965"/>
      <c r="AY76" s="914"/>
      <c r="AZ76" s="962"/>
      <c r="BA76" s="962"/>
      <c r="BB76" s="962"/>
      <c r="BC76" s="962"/>
      <c r="BD76" s="963"/>
      <c r="BE76" s="266"/>
      <c r="BF76" s="266"/>
      <c r="BG76" s="266"/>
      <c r="BH76" s="266"/>
      <c r="BI76" s="266"/>
      <c r="BJ76" s="266"/>
      <c r="BK76" s="266"/>
      <c r="BL76" s="266"/>
      <c r="BM76" s="266"/>
      <c r="BN76" s="266"/>
      <c r="BO76" s="266"/>
      <c r="BP76" s="266"/>
      <c r="BQ76" s="263">
        <v>70</v>
      </c>
      <c r="BR76" s="268"/>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7"/>
    </row>
    <row r="77" spans="1:131" s="248" customFormat="1" ht="26.25" customHeight="1" x14ac:dyDescent="0.15">
      <c r="A77" s="262">
        <v>10</v>
      </c>
      <c r="B77" s="958"/>
      <c r="C77" s="959"/>
      <c r="D77" s="959"/>
      <c r="E77" s="959"/>
      <c r="F77" s="959"/>
      <c r="G77" s="959"/>
      <c r="H77" s="959"/>
      <c r="I77" s="959"/>
      <c r="J77" s="959"/>
      <c r="K77" s="959"/>
      <c r="L77" s="959"/>
      <c r="M77" s="959"/>
      <c r="N77" s="959"/>
      <c r="O77" s="959"/>
      <c r="P77" s="960"/>
      <c r="Q77" s="964"/>
      <c r="R77" s="965"/>
      <c r="S77" s="965"/>
      <c r="T77" s="965"/>
      <c r="U77" s="914"/>
      <c r="V77" s="966"/>
      <c r="W77" s="965"/>
      <c r="X77" s="965"/>
      <c r="Y77" s="965"/>
      <c r="Z77" s="914"/>
      <c r="AA77" s="966"/>
      <c r="AB77" s="965"/>
      <c r="AC77" s="965"/>
      <c r="AD77" s="965"/>
      <c r="AE77" s="914"/>
      <c r="AF77" s="966"/>
      <c r="AG77" s="965"/>
      <c r="AH77" s="965"/>
      <c r="AI77" s="965"/>
      <c r="AJ77" s="914"/>
      <c r="AK77" s="966"/>
      <c r="AL77" s="965"/>
      <c r="AM77" s="965"/>
      <c r="AN77" s="965"/>
      <c r="AO77" s="914"/>
      <c r="AP77" s="966"/>
      <c r="AQ77" s="965"/>
      <c r="AR77" s="965"/>
      <c r="AS77" s="965"/>
      <c r="AT77" s="914"/>
      <c r="AU77" s="966"/>
      <c r="AV77" s="965"/>
      <c r="AW77" s="965"/>
      <c r="AX77" s="965"/>
      <c r="AY77" s="914"/>
      <c r="AZ77" s="962"/>
      <c r="BA77" s="962"/>
      <c r="BB77" s="962"/>
      <c r="BC77" s="962"/>
      <c r="BD77" s="963"/>
      <c r="BE77" s="266"/>
      <c r="BF77" s="266"/>
      <c r="BG77" s="266"/>
      <c r="BH77" s="266"/>
      <c r="BI77" s="266"/>
      <c r="BJ77" s="266"/>
      <c r="BK77" s="266"/>
      <c r="BL77" s="266"/>
      <c r="BM77" s="266"/>
      <c r="BN77" s="266"/>
      <c r="BO77" s="266"/>
      <c r="BP77" s="266"/>
      <c r="BQ77" s="263">
        <v>71</v>
      </c>
      <c r="BR77" s="268"/>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7"/>
    </row>
    <row r="78" spans="1:131" s="248" customFormat="1" ht="26.25" customHeight="1" x14ac:dyDescent="0.15">
      <c r="A78" s="262">
        <v>11</v>
      </c>
      <c r="B78" s="958"/>
      <c r="C78" s="959"/>
      <c r="D78" s="959"/>
      <c r="E78" s="959"/>
      <c r="F78" s="959"/>
      <c r="G78" s="959"/>
      <c r="H78" s="959"/>
      <c r="I78" s="959"/>
      <c r="J78" s="959"/>
      <c r="K78" s="959"/>
      <c r="L78" s="959"/>
      <c r="M78" s="959"/>
      <c r="N78" s="959"/>
      <c r="O78" s="959"/>
      <c r="P78" s="960"/>
      <c r="Q78" s="961"/>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2"/>
      <c r="BA78" s="962"/>
      <c r="BB78" s="962"/>
      <c r="BC78" s="962"/>
      <c r="BD78" s="963"/>
      <c r="BE78" s="266"/>
      <c r="BF78" s="266"/>
      <c r="BG78" s="266"/>
      <c r="BH78" s="266"/>
      <c r="BI78" s="266"/>
      <c r="BJ78" s="269"/>
      <c r="BK78" s="269"/>
      <c r="BL78" s="269"/>
      <c r="BM78" s="269"/>
      <c r="BN78" s="269"/>
      <c r="BO78" s="266"/>
      <c r="BP78" s="266"/>
      <c r="BQ78" s="263">
        <v>72</v>
      </c>
      <c r="BR78" s="268"/>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7"/>
    </row>
    <row r="79" spans="1:131" s="248" customFormat="1" ht="26.25" customHeight="1" x14ac:dyDescent="0.15">
      <c r="A79" s="262">
        <v>12</v>
      </c>
      <c r="B79" s="958"/>
      <c r="C79" s="959"/>
      <c r="D79" s="959"/>
      <c r="E79" s="959"/>
      <c r="F79" s="959"/>
      <c r="G79" s="959"/>
      <c r="H79" s="959"/>
      <c r="I79" s="959"/>
      <c r="J79" s="959"/>
      <c r="K79" s="959"/>
      <c r="L79" s="959"/>
      <c r="M79" s="959"/>
      <c r="N79" s="959"/>
      <c r="O79" s="959"/>
      <c r="P79" s="960"/>
      <c r="Q79" s="961"/>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2"/>
      <c r="BA79" s="962"/>
      <c r="BB79" s="962"/>
      <c r="BC79" s="962"/>
      <c r="BD79" s="963"/>
      <c r="BE79" s="266"/>
      <c r="BF79" s="266"/>
      <c r="BG79" s="266"/>
      <c r="BH79" s="266"/>
      <c r="BI79" s="266"/>
      <c r="BJ79" s="269"/>
      <c r="BK79" s="269"/>
      <c r="BL79" s="269"/>
      <c r="BM79" s="269"/>
      <c r="BN79" s="269"/>
      <c r="BO79" s="266"/>
      <c r="BP79" s="266"/>
      <c r="BQ79" s="263">
        <v>73</v>
      </c>
      <c r="BR79" s="268"/>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7"/>
    </row>
    <row r="80" spans="1:131" s="248" customFormat="1" ht="26.25" customHeight="1" x14ac:dyDescent="0.15">
      <c r="A80" s="262">
        <v>13</v>
      </c>
      <c r="B80" s="958"/>
      <c r="C80" s="959"/>
      <c r="D80" s="959"/>
      <c r="E80" s="959"/>
      <c r="F80" s="959"/>
      <c r="G80" s="959"/>
      <c r="H80" s="959"/>
      <c r="I80" s="959"/>
      <c r="J80" s="959"/>
      <c r="K80" s="959"/>
      <c r="L80" s="959"/>
      <c r="M80" s="959"/>
      <c r="N80" s="959"/>
      <c r="O80" s="959"/>
      <c r="P80" s="960"/>
      <c r="Q80" s="961"/>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2"/>
      <c r="BA80" s="962"/>
      <c r="BB80" s="962"/>
      <c r="BC80" s="962"/>
      <c r="BD80" s="963"/>
      <c r="BE80" s="266"/>
      <c r="BF80" s="266"/>
      <c r="BG80" s="266"/>
      <c r="BH80" s="266"/>
      <c r="BI80" s="266"/>
      <c r="BJ80" s="266"/>
      <c r="BK80" s="266"/>
      <c r="BL80" s="266"/>
      <c r="BM80" s="266"/>
      <c r="BN80" s="266"/>
      <c r="BO80" s="266"/>
      <c r="BP80" s="266"/>
      <c r="BQ80" s="263">
        <v>74</v>
      </c>
      <c r="BR80" s="268"/>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7"/>
    </row>
    <row r="81" spans="1:131" s="248" customFormat="1" ht="26.25" customHeight="1" x14ac:dyDescent="0.15">
      <c r="A81" s="262">
        <v>14</v>
      </c>
      <c r="B81" s="958"/>
      <c r="C81" s="959"/>
      <c r="D81" s="959"/>
      <c r="E81" s="959"/>
      <c r="F81" s="959"/>
      <c r="G81" s="959"/>
      <c r="H81" s="959"/>
      <c r="I81" s="959"/>
      <c r="J81" s="959"/>
      <c r="K81" s="959"/>
      <c r="L81" s="959"/>
      <c r="M81" s="959"/>
      <c r="N81" s="959"/>
      <c r="O81" s="959"/>
      <c r="P81" s="960"/>
      <c r="Q81" s="961"/>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2"/>
      <c r="BA81" s="962"/>
      <c r="BB81" s="962"/>
      <c r="BC81" s="962"/>
      <c r="BD81" s="963"/>
      <c r="BE81" s="266"/>
      <c r="BF81" s="266"/>
      <c r="BG81" s="266"/>
      <c r="BH81" s="266"/>
      <c r="BI81" s="266"/>
      <c r="BJ81" s="266"/>
      <c r="BK81" s="266"/>
      <c r="BL81" s="266"/>
      <c r="BM81" s="266"/>
      <c r="BN81" s="266"/>
      <c r="BO81" s="266"/>
      <c r="BP81" s="266"/>
      <c r="BQ81" s="263">
        <v>75</v>
      </c>
      <c r="BR81" s="268"/>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7"/>
    </row>
    <row r="82" spans="1:131" s="248" customFormat="1" ht="26.25" customHeight="1" x14ac:dyDescent="0.15">
      <c r="A82" s="262">
        <v>15</v>
      </c>
      <c r="B82" s="958"/>
      <c r="C82" s="959"/>
      <c r="D82" s="959"/>
      <c r="E82" s="959"/>
      <c r="F82" s="959"/>
      <c r="G82" s="959"/>
      <c r="H82" s="959"/>
      <c r="I82" s="959"/>
      <c r="J82" s="959"/>
      <c r="K82" s="959"/>
      <c r="L82" s="959"/>
      <c r="M82" s="959"/>
      <c r="N82" s="959"/>
      <c r="O82" s="959"/>
      <c r="P82" s="960"/>
      <c r="Q82" s="961"/>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2"/>
      <c r="BA82" s="962"/>
      <c r="BB82" s="962"/>
      <c r="BC82" s="962"/>
      <c r="BD82" s="963"/>
      <c r="BE82" s="266"/>
      <c r="BF82" s="266"/>
      <c r="BG82" s="266"/>
      <c r="BH82" s="266"/>
      <c r="BI82" s="266"/>
      <c r="BJ82" s="266"/>
      <c r="BK82" s="266"/>
      <c r="BL82" s="266"/>
      <c r="BM82" s="266"/>
      <c r="BN82" s="266"/>
      <c r="BO82" s="266"/>
      <c r="BP82" s="266"/>
      <c r="BQ82" s="263">
        <v>76</v>
      </c>
      <c r="BR82" s="268"/>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7"/>
    </row>
    <row r="83" spans="1:131" s="248" customFormat="1" ht="26.25" customHeight="1" x14ac:dyDescent="0.15">
      <c r="A83" s="262">
        <v>16</v>
      </c>
      <c r="B83" s="958"/>
      <c r="C83" s="959"/>
      <c r="D83" s="959"/>
      <c r="E83" s="959"/>
      <c r="F83" s="959"/>
      <c r="G83" s="959"/>
      <c r="H83" s="959"/>
      <c r="I83" s="959"/>
      <c r="J83" s="959"/>
      <c r="K83" s="959"/>
      <c r="L83" s="959"/>
      <c r="M83" s="959"/>
      <c r="N83" s="959"/>
      <c r="O83" s="959"/>
      <c r="P83" s="960"/>
      <c r="Q83" s="961"/>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2"/>
      <c r="BA83" s="962"/>
      <c r="BB83" s="962"/>
      <c r="BC83" s="962"/>
      <c r="BD83" s="963"/>
      <c r="BE83" s="266"/>
      <c r="BF83" s="266"/>
      <c r="BG83" s="266"/>
      <c r="BH83" s="266"/>
      <c r="BI83" s="266"/>
      <c r="BJ83" s="266"/>
      <c r="BK83" s="266"/>
      <c r="BL83" s="266"/>
      <c r="BM83" s="266"/>
      <c r="BN83" s="266"/>
      <c r="BO83" s="266"/>
      <c r="BP83" s="266"/>
      <c r="BQ83" s="263">
        <v>77</v>
      </c>
      <c r="BR83" s="268"/>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7"/>
    </row>
    <row r="84" spans="1:131" s="248" customFormat="1" ht="26.25" customHeight="1" x14ac:dyDescent="0.15">
      <c r="A84" s="262">
        <v>17</v>
      </c>
      <c r="B84" s="958"/>
      <c r="C84" s="959"/>
      <c r="D84" s="959"/>
      <c r="E84" s="959"/>
      <c r="F84" s="959"/>
      <c r="G84" s="959"/>
      <c r="H84" s="959"/>
      <c r="I84" s="959"/>
      <c r="J84" s="959"/>
      <c r="K84" s="959"/>
      <c r="L84" s="959"/>
      <c r="M84" s="959"/>
      <c r="N84" s="959"/>
      <c r="O84" s="959"/>
      <c r="P84" s="960"/>
      <c r="Q84" s="961"/>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2"/>
      <c r="BA84" s="962"/>
      <c r="BB84" s="962"/>
      <c r="BC84" s="962"/>
      <c r="BD84" s="963"/>
      <c r="BE84" s="266"/>
      <c r="BF84" s="266"/>
      <c r="BG84" s="266"/>
      <c r="BH84" s="266"/>
      <c r="BI84" s="266"/>
      <c r="BJ84" s="266"/>
      <c r="BK84" s="266"/>
      <c r="BL84" s="266"/>
      <c r="BM84" s="266"/>
      <c r="BN84" s="266"/>
      <c r="BO84" s="266"/>
      <c r="BP84" s="266"/>
      <c r="BQ84" s="263">
        <v>78</v>
      </c>
      <c r="BR84" s="268"/>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7"/>
    </row>
    <row r="85" spans="1:131" s="248" customFormat="1" ht="26.25" customHeight="1" x14ac:dyDescent="0.15">
      <c r="A85" s="262">
        <v>18</v>
      </c>
      <c r="B85" s="958"/>
      <c r="C85" s="959"/>
      <c r="D85" s="959"/>
      <c r="E85" s="959"/>
      <c r="F85" s="959"/>
      <c r="G85" s="959"/>
      <c r="H85" s="959"/>
      <c r="I85" s="959"/>
      <c r="J85" s="959"/>
      <c r="K85" s="959"/>
      <c r="L85" s="959"/>
      <c r="M85" s="959"/>
      <c r="N85" s="959"/>
      <c r="O85" s="959"/>
      <c r="P85" s="960"/>
      <c r="Q85" s="961"/>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2"/>
      <c r="BA85" s="962"/>
      <c r="BB85" s="962"/>
      <c r="BC85" s="962"/>
      <c r="BD85" s="963"/>
      <c r="BE85" s="266"/>
      <c r="BF85" s="266"/>
      <c r="BG85" s="266"/>
      <c r="BH85" s="266"/>
      <c r="BI85" s="266"/>
      <c r="BJ85" s="266"/>
      <c r="BK85" s="266"/>
      <c r="BL85" s="266"/>
      <c r="BM85" s="266"/>
      <c r="BN85" s="266"/>
      <c r="BO85" s="266"/>
      <c r="BP85" s="266"/>
      <c r="BQ85" s="263">
        <v>79</v>
      </c>
      <c r="BR85" s="268"/>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7"/>
    </row>
    <row r="86" spans="1:131" s="248" customFormat="1" ht="26.25" customHeight="1" x14ac:dyDescent="0.15">
      <c r="A86" s="262">
        <v>19</v>
      </c>
      <c r="B86" s="958"/>
      <c r="C86" s="959"/>
      <c r="D86" s="959"/>
      <c r="E86" s="959"/>
      <c r="F86" s="959"/>
      <c r="G86" s="959"/>
      <c r="H86" s="959"/>
      <c r="I86" s="959"/>
      <c r="J86" s="959"/>
      <c r="K86" s="959"/>
      <c r="L86" s="959"/>
      <c r="M86" s="959"/>
      <c r="N86" s="959"/>
      <c r="O86" s="959"/>
      <c r="P86" s="960"/>
      <c r="Q86" s="961"/>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2"/>
      <c r="BA86" s="962"/>
      <c r="BB86" s="962"/>
      <c r="BC86" s="962"/>
      <c r="BD86" s="963"/>
      <c r="BE86" s="266"/>
      <c r="BF86" s="266"/>
      <c r="BG86" s="266"/>
      <c r="BH86" s="266"/>
      <c r="BI86" s="266"/>
      <c r="BJ86" s="266"/>
      <c r="BK86" s="266"/>
      <c r="BL86" s="266"/>
      <c r="BM86" s="266"/>
      <c r="BN86" s="266"/>
      <c r="BO86" s="266"/>
      <c r="BP86" s="266"/>
      <c r="BQ86" s="263">
        <v>80</v>
      </c>
      <c r="BR86" s="268"/>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7"/>
    </row>
    <row r="87" spans="1:131" s="248" customFormat="1" ht="26.25" customHeight="1" x14ac:dyDescent="0.15">
      <c r="A87" s="270">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81</v>
      </c>
      <c r="BR87" s="268"/>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7"/>
    </row>
    <row r="88" spans="1:131" s="248" customFormat="1" ht="26.25" customHeight="1" thickBot="1" x14ac:dyDescent="0.2">
      <c r="A88" s="265" t="s">
        <v>388</v>
      </c>
      <c r="B88" s="874" t="s">
        <v>420</v>
      </c>
      <c r="C88" s="875"/>
      <c r="D88" s="875"/>
      <c r="E88" s="875"/>
      <c r="F88" s="875"/>
      <c r="G88" s="875"/>
      <c r="H88" s="875"/>
      <c r="I88" s="875"/>
      <c r="J88" s="875"/>
      <c r="K88" s="875"/>
      <c r="L88" s="875"/>
      <c r="M88" s="875"/>
      <c r="N88" s="875"/>
      <c r="O88" s="875"/>
      <c r="P88" s="876"/>
      <c r="Q88" s="923"/>
      <c r="R88" s="924"/>
      <c r="S88" s="924"/>
      <c r="T88" s="924"/>
      <c r="U88" s="924"/>
      <c r="V88" s="924"/>
      <c r="W88" s="924"/>
      <c r="X88" s="924"/>
      <c r="Y88" s="924"/>
      <c r="Z88" s="924"/>
      <c r="AA88" s="924"/>
      <c r="AB88" s="924"/>
      <c r="AC88" s="924"/>
      <c r="AD88" s="924"/>
      <c r="AE88" s="924"/>
      <c r="AF88" s="927">
        <v>19598</v>
      </c>
      <c r="AG88" s="927"/>
      <c r="AH88" s="927"/>
      <c r="AI88" s="927"/>
      <c r="AJ88" s="927"/>
      <c r="AK88" s="924"/>
      <c r="AL88" s="924"/>
      <c r="AM88" s="924"/>
      <c r="AN88" s="924"/>
      <c r="AO88" s="924"/>
      <c r="AP88" s="927">
        <v>254</v>
      </c>
      <c r="AQ88" s="927"/>
      <c r="AR88" s="927"/>
      <c r="AS88" s="927"/>
      <c r="AT88" s="927"/>
      <c r="AU88" s="927">
        <v>102</v>
      </c>
      <c r="AV88" s="927"/>
      <c r="AW88" s="927"/>
      <c r="AX88" s="927"/>
      <c r="AY88" s="927"/>
      <c r="AZ88" s="932"/>
      <c r="BA88" s="932"/>
      <c r="BB88" s="932"/>
      <c r="BC88" s="932"/>
      <c r="BD88" s="933"/>
      <c r="BE88" s="266"/>
      <c r="BF88" s="266"/>
      <c r="BG88" s="266"/>
      <c r="BH88" s="266"/>
      <c r="BI88" s="266"/>
      <c r="BJ88" s="266"/>
      <c r="BK88" s="266"/>
      <c r="BL88" s="266"/>
      <c r="BM88" s="266"/>
      <c r="BN88" s="266"/>
      <c r="BO88" s="266"/>
      <c r="BP88" s="266"/>
      <c r="BQ88" s="263">
        <v>82</v>
      </c>
      <c r="BR88" s="268"/>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421</v>
      </c>
      <c r="BS102" s="875"/>
      <c r="BT102" s="875"/>
      <c r="BU102" s="875"/>
      <c r="BV102" s="875"/>
      <c r="BW102" s="875"/>
      <c r="BX102" s="875"/>
      <c r="BY102" s="875"/>
      <c r="BZ102" s="875"/>
      <c r="CA102" s="875"/>
      <c r="CB102" s="875"/>
      <c r="CC102" s="875"/>
      <c r="CD102" s="875"/>
      <c r="CE102" s="875"/>
      <c r="CF102" s="875"/>
      <c r="CG102" s="876"/>
      <c r="CH102" s="974"/>
      <c r="CI102" s="975"/>
      <c r="CJ102" s="975"/>
      <c r="CK102" s="975"/>
      <c r="CL102" s="976"/>
      <c r="CM102" s="974"/>
      <c r="CN102" s="975"/>
      <c r="CO102" s="975"/>
      <c r="CP102" s="975"/>
      <c r="CQ102" s="976"/>
      <c r="CR102" s="977">
        <v>125</v>
      </c>
      <c r="CS102" s="935"/>
      <c r="CT102" s="935"/>
      <c r="CU102" s="935"/>
      <c r="CV102" s="978"/>
      <c r="CW102" s="977">
        <v>67</v>
      </c>
      <c r="CX102" s="935"/>
      <c r="CY102" s="935"/>
      <c r="CZ102" s="935"/>
      <c r="DA102" s="978"/>
      <c r="DB102" s="977" t="s">
        <v>588</v>
      </c>
      <c r="DC102" s="935"/>
      <c r="DD102" s="935"/>
      <c r="DE102" s="935"/>
      <c r="DF102" s="978"/>
      <c r="DG102" s="977" t="s">
        <v>588</v>
      </c>
      <c r="DH102" s="935"/>
      <c r="DI102" s="935"/>
      <c r="DJ102" s="935"/>
      <c r="DK102" s="978"/>
      <c r="DL102" s="977" t="s">
        <v>588</v>
      </c>
      <c r="DM102" s="935"/>
      <c r="DN102" s="935"/>
      <c r="DO102" s="935"/>
      <c r="DP102" s="978"/>
      <c r="DQ102" s="977" t="s">
        <v>588</v>
      </c>
      <c r="DR102" s="935"/>
      <c r="DS102" s="935"/>
      <c r="DT102" s="935"/>
      <c r="DU102" s="978"/>
      <c r="DV102" s="1001"/>
      <c r="DW102" s="1002"/>
      <c r="DX102" s="1002"/>
      <c r="DY102" s="1002"/>
      <c r="DZ102" s="1003"/>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4" t="s">
        <v>422</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5" t="s">
        <v>423</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6" t="s">
        <v>426</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427</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7" customFormat="1" ht="26.25" customHeight="1" x14ac:dyDescent="0.15">
      <c r="A109" s="999" t="s">
        <v>428</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429</v>
      </c>
      <c r="AB109" s="980"/>
      <c r="AC109" s="980"/>
      <c r="AD109" s="980"/>
      <c r="AE109" s="981"/>
      <c r="AF109" s="979" t="s">
        <v>303</v>
      </c>
      <c r="AG109" s="980"/>
      <c r="AH109" s="980"/>
      <c r="AI109" s="980"/>
      <c r="AJ109" s="981"/>
      <c r="AK109" s="979" t="s">
        <v>302</v>
      </c>
      <c r="AL109" s="980"/>
      <c r="AM109" s="980"/>
      <c r="AN109" s="980"/>
      <c r="AO109" s="981"/>
      <c r="AP109" s="979" t="s">
        <v>430</v>
      </c>
      <c r="AQ109" s="980"/>
      <c r="AR109" s="980"/>
      <c r="AS109" s="980"/>
      <c r="AT109" s="982"/>
      <c r="AU109" s="999" t="s">
        <v>428</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429</v>
      </c>
      <c r="BR109" s="980"/>
      <c r="BS109" s="980"/>
      <c r="BT109" s="980"/>
      <c r="BU109" s="981"/>
      <c r="BV109" s="979" t="s">
        <v>303</v>
      </c>
      <c r="BW109" s="980"/>
      <c r="BX109" s="980"/>
      <c r="BY109" s="980"/>
      <c r="BZ109" s="981"/>
      <c r="CA109" s="979" t="s">
        <v>302</v>
      </c>
      <c r="CB109" s="980"/>
      <c r="CC109" s="980"/>
      <c r="CD109" s="980"/>
      <c r="CE109" s="981"/>
      <c r="CF109" s="1000" t="s">
        <v>430</v>
      </c>
      <c r="CG109" s="1000"/>
      <c r="CH109" s="1000"/>
      <c r="CI109" s="1000"/>
      <c r="CJ109" s="1000"/>
      <c r="CK109" s="979" t="s">
        <v>431</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429</v>
      </c>
      <c r="DH109" s="980"/>
      <c r="DI109" s="980"/>
      <c r="DJ109" s="980"/>
      <c r="DK109" s="981"/>
      <c r="DL109" s="979" t="s">
        <v>303</v>
      </c>
      <c r="DM109" s="980"/>
      <c r="DN109" s="980"/>
      <c r="DO109" s="980"/>
      <c r="DP109" s="981"/>
      <c r="DQ109" s="979" t="s">
        <v>302</v>
      </c>
      <c r="DR109" s="980"/>
      <c r="DS109" s="980"/>
      <c r="DT109" s="980"/>
      <c r="DU109" s="981"/>
      <c r="DV109" s="979" t="s">
        <v>430</v>
      </c>
      <c r="DW109" s="980"/>
      <c r="DX109" s="980"/>
      <c r="DY109" s="980"/>
      <c r="DZ109" s="982"/>
    </row>
    <row r="110" spans="1:131" s="247" customFormat="1" ht="26.25" customHeight="1" x14ac:dyDescent="0.15">
      <c r="A110" s="983" t="s">
        <v>432</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2413662</v>
      </c>
      <c r="AB110" s="987"/>
      <c r="AC110" s="987"/>
      <c r="AD110" s="987"/>
      <c r="AE110" s="988"/>
      <c r="AF110" s="989">
        <v>2518525</v>
      </c>
      <c r="AG110" s="987"/>
      <c r="AH110" s="987"/>
      <c r="AI110" s="987"/>
      <c r="AJ110" s="988"/>
      <c r="AK110" s="989">
        <v>2510901</v>
      </c>
      <c r="AL110" s="987"/>
      <c r="AM110" s="987"/>
      <c r="AN110" s="987"/>
      <c r="AO110" s="988"/>
      <c r="AP110" s="990">
        <v>24.7</v>
      </c>
      <c r="AQ110" s="991"/>
      <c r="AR110" s="991"/>
      <c r="AS110" s="991"/>
      <c r="AT110" s="992"/>
      <c r="AU110" s="993" t="s">
        <v>71</v>
      </c>
      <c r="AV110" s="994"/>
      <c r="AW110" s="994"/>
      <c r="AX110" s="994"/>
      <c r="AY110" s="994"/>
      <c r="AZ110" s="1035" t="s">
        <v>433</v>
      </c>
      <c r="BA110" s="984"/>
      <c r="BB110" s="984"/>
      <c r="BC110" s="984"/>
      <c r="BD110" s="984"/>
      <c r="BE110" s="984"/>
      <c r="BF110" s="984"/>
      <c r="BG110" s="984"/>
      <c r="BH110" s="984"/>
      <c r="BI110" s="984"/>
      <c r="BJ110" s="984"/>
      <c r="BK110" s="984"/>
      <c r="BL110" s="984"/>
      <c r="BM110" s="984"/>
      <c r="BN110" s="984"/>
      <c r="BO110" s="984"/>
      <c r="BP110" s="985"/>
      <c r="BQ110" s="1021">
        <v>30433001</v>
      </c>
      <c r="BR110" s="1022"/>
      <c r="BS110" s="1022"/>
      <c r="BT110" s="1022"/>
      <c r="BU110" s="1022"/>
      <c r="BV110" s="1022">
        <v>30183207</v>
      </c>
      <c r="BW110" s="1022"/>
      <c r="BX110" s="1022"/>
      <c r="BY110" s="1022"/>
      <c r="BZ110" s="1022"/>
      <c r="CA110" s="1022">
        <v>30395595</v>
      </c>
      <c r="CB110" s="1022"/>
      <c r="CC110" s="1022"/>
      <c r="CD110" s="1022"/>
      <c r="CE110" s="1022"/>
      <c r="CF110" s="1036">
        <v>299</v>
      </c>
      <c r="CG110" s="1037"/>
      <c r="CH110" s="1037"/>
      <c r="CI110" s="1037"/>
      <c r="CJ110" s="1037"/>
      <c r="CK110" s="1038" t="s">
        <v>434</v>
      </c>
      <c r="CL110" s="1039"/>
      <c r="CM110" s="1018" t="s">
        <v>435</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436</v>
      </c>
      <c r="DH110" s="1022"/>
      <c r="DI110" s="1022"/>
      <c r="DJ110" s="1022"/>
      <c r="DK110" s="1022"/>
      <c r="DL110" s="1022" t="s">
        <v>436</v>
      </c>
      <c r="DM110" s="1022"/>
      <c r="DN110" s="1022"/>
      <c r="DO110" s="1022"/>
      <c r="DP110" s="1022"/>
      <c r="DQ110" s="1022" t="s">
        <v>436</v>
      </c>
      <c r="DR110" s="1022"/>
      <c r="DS110" s="1022"/>
      <c r="DT110" s="1022"/>
      <c r="DU110" s="1022"/>
      <c r="DV110" s="1023" t="s">
        <v>436</v>
      </c>
      <c r="DW110" s="1023"/>
      <c r="DX110" s="1023"/>
      <c r="DY110" s="1023"/>
      <c r="DZ110" s="1024"/>
    </row>
    <row r="111" spans="1:131" s="247" customFormat="1" ht="26.25" customHeight="1" x14ac:dyDescent="0.15">
      <c r="A111" s="1025" t="s">
        <v>437</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125</v>
      </c>
      <c r="AB111" s="1029"/>
      <c r="AC111" s="1029"/>
      <c r="AD111" s="1029"/>
      <c r="AE111" s="1030"/>
      <c r="AF111" s="1031" t="s">
        <v>436</v>
      </c>
      <c r="AG111" s="1029"/>
      <c r="AH111" s="1029"/>
      <c r="AI111" s="1029"/>
      <c r="AJ111" s="1030"/>
      <c r="AK111" s="1031" t="s">
        <v>125</v>
      </c>
      <c r="AL111" s="1029"/>
      <c r="AM111" s="1029"/>
      <c r="AN111" s="1029"/>
      <c r="AO111" s="1030"/>
      <c r="AP111" s="1032" t="s">
        <v>125</v>
      </c>
      <c r="AQ111" s="1033"/>
      <c r="AR111" s="1033"/>
      <c r="AS111" s="1033"/>
      <c r="AT111" s="1034"/>
      <c r="AU111" s="995"/>
      <c r="AV111" s="996"/>
      <c r="AW111" s="996"/>
      <c r="AX111" s="996"/>
      <c r="AY111" s="996"/>
      <c r="AZ111" s="1044" t="s">
        <v>438</v>
      </c>
      <c r="BA111" s="1045"/>
      <c r="BB111" s="1045"/>
      <c r="BC111" s="1045"/>
      <c r="BD111" s="1045"/>
      <c r="BE111" s="1045"/>
      <c r="BF111" s="1045"/>
      <c r="BG111" s="1045"/>
      <c r="BH111" s="1045"/>
      <c r="BI111" s="1045"/>
      <c r="BJ111" s="1045"/>
      <c r="BK111" s="1045"/>
      <c r="BL111" s="1045"/>
      <c r="BM111" s="1045"/>
      <c r="BN111" s="1045"/>
      <c r="BO111" s="1045"/>
      <c r="BP111" s="1046"/>
      <c r="BQ111" s="1014">
        <v>2436</v>
      </c>
      <c r="BR111" s="1015"/>
      <c r="BS111" s="1015"/>
      <c r="BT111" s="1015"/>
      <c r="BU111" s="1015"/>
      <c r="BV111" s="1015">
        <v>4590</v>
      </c>
      <c r="BW111" s="1015"/>
      <c r="BX111" s="1015"/>
      <c r="BY111" s="1015"/>
      <c r="BZ111" s="1015"/>
      <c r="CA111" s="1015">
        <v>4332</v>
      </c>
      <c r="CB111" s="1015"/>
      <c r="CC111" s="1015"/>
      <c r="CD111" s="1015"/>
      <c r="CE111" s="1015"/>
      <c r="CF111" s="1009">
        <v>0</v>
      </c>
      <c r="CG111" s="1010"/>
      <c r="CH111" s="1010"/>
      <c r="CI111" s="1010"/>
      <c r="CJ111" s="1010"/>
      <c r="CK111" s="1040"/>
      <c r="CL111" s="1041"/>
      <c r="CM111" s="1011" t="s">
        <v>439</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412</v>
      </c>
      <c r="DH111" s="1015"/>
      <c r="DI111" s="1015"/>
      <c r="DJ111" s="1015"/>
      <c r="DK111" s="1015"/>
      <c r="DL111" s="1015" t="s">
        <v>412</v>
      </c>
      <c r="DM111" s="1015"/>
      <c r="DN111" s="1015"/>
      <c r="DO111" s="1015"/>
      <c r="DP111" s="1015"/>
      <c r="DQ111" s="1015" t="s">
        <v>412</v>
      </c>
      <c r="DR111" s="1015"/>
      <c r="DS111" s="1015"/>
      <c r="DT111" s="1015"/>
      <c r="DU111" s="1015"/>
      <c r="DV111" s="1016" t="s">
        <v>412</v>
      </c>
      <c r="DW111" s="1016"/>
      <c r="DX111" s="1016"/>
      <c r="DY111" s="1016"/>
      <c r="DZ111" s="1017"/>
    </row>
    <row r="112" spans="1:131" s="247" customFormat="1" ht="26.25" customHeight="1" x14ac:dyDescent="0.15">
      <c r="A112" s="1047" t="s">
        <v>440</v>
      </c>
      <c r="B112" s="1048"/>
      <c r="C112" s="1045" t="s">
        <v>441</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125</v>
      </c>
      <c r="AB112" s="1054"/>
      <c r="AC112" s="1054"/>
      <c r="AD112" s="1054"/>
      <c r="AE112" s="1055"/>
      <c r="AF112" s="1056" t="s">
        <v>385</v>
      </c>
      <c r="AG112" s="1054"/>
      <c r="AH112" s="1054"/>
      <c r="AI112" s="1054"/>
      <c r="AJ112" s="1055"/>
      <c r="AK112" s="1056" t="s">
        <v>125</v>
      </c>
      <c r="AL112" s="1054"/>
      <c r="AM112" s="1054"/>
      <c r="AN112" s="1054"/>
      <c r="AO112" s="1055"/>
      <c r="AP112" s="1057" t="s">
        <v>385</v>
      </c>
      <c r="AQ112" s="1058"/>
      <c r="AR112" s="1058"/>
      <c r="AS112" s="1058"/>
      <c r="AT112" s="1059"/>
      <c r="AU112" s="995"/>
      <c r="AV112" s="996"/>
      <c r="AW112" s="996"/>
      <c r="AX112" s="996"/>
      <c r="AY112" s="996"/>
      <c r="AZ112" s="1044" t="s">
        <v>442</v>
      </c>
      <c r="BA112" s="1045"/>
      <c r="BB112" s="1045"/>
      <c r="BC112" s="1045"/>
      <c r="BD112" s="1045"/>
      <c r="BE112" s="1045"/>
      <c r="BF112" s="1045"/>
      <c r="BG112" s="1045"/>
      <c r="BH112" s="1045"/>
      <c r="BI112" s="1045"/>
      <c r="BJ112" s="1045"/>
      <c r="BK112" s="1045"/>
      <c r="BL112" s="1045"/>
      <c r="BM112" s="1045"/>
      <c r="BN112" s="1045"/>
      <c r="BO112" s="1045"/>
      <c r="BP112" s="1046"/>
      <c r="BQ112" s="1014">
        <v>18315275</v>
      </c>
      <c r="BR112" s="1015"/>
      <c r="BS112" s="1015"/>
      <c r="BT112" s="1015"/>
      <c r="BU112" s="1015"/>
      <c r="BV112" s="1015">
        <v>17433994</v>
      </c>
      <c r="BW112" s="1015"/>
      <c r="BX112" s="1015"/>
      <c r="BY112" s="1015"/>
      <c r="BZ112" s="1015"/>
      <c r="CA112" s="1015">
        <v>16213100</v>
      </c>
      <c r="CB112" s="1015"/>
      <c r="CC112" s="1015"/>
      <c r="CD112" s="1015"/>
      <c r="CE112" s="1015"/>
      <c r="CF112" s="1009">
        <v>159.5</v>
      </c>
      <c r="CG112" s="1010"/>
      <c r="CH112" s="1010"/>
      <c r="CI112" s="1010"/>
      <c r="CJ112" s="1010"/>
      <c r="CK112" s="1040"/>
      <c r="CL112" s="1041"/>
      <c r="CM112" s="1011" t="s">
        <v>443</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125</v>
      </c>
      <c r="DH112" s="1015"/>
      <c r="DI112" s="1015"/>
      <c r="DJ112" s="1015"/>
      <c r="DK112" s="1015"/>
      <c r="DL112" s="1015" t="s">
        <v>125</v>
      </c>
      <c r="DM112" s="1015"/>
      <c r="DN112" s="1015"/>
      <c r="DO112" s="1015"/>
      <c r="DP112" s="1015"/>
      <c r="DQ112" s="1015" t="s">
        <v>385</v>
      </c>
      <c r="DR112" s="1015"/>
      <c r="DS112" s="1015"/>
      <c r="DT112" s="1015"/>
      <c r="DU112" s="1015"/>
      <c r="DV112" s="1016" t="s">
        <v>125</v>
      </c>
      <c r="DW112" s="1016"/>
      <c r="DX112" s="1016"/>
      <c r="DY112" s="1016"/>
      <c r="DZ112" s="1017"/>
    </row>
    <row r="113" spans="1:130" s="247" customFormat="1" ht="26.25" customHeight="1" x14ac:dyDescent="0.15">
      <c r="A113" s="1049"/>
      <c r="B113" s="1050"/>
      <c r="C113" s="1045" t="s">
        <v>444</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1341947</v>
      </c>
      <c r="AB113" s="1029"/>
      <c r="AC113" s="1029"/>
      <c r="AD113" s="1029"/>
      <c r="AE113" s="1030"/>
      <c r="AF113" s="1031">
        <v>1414591</v>
      </c>
      <c r="AG113" s="1029"/>
      <c r="AH113" s="1029"/>
      <c r="AI113" s="1029"/>
      <c r="AJ113" s="1030"/>
      <c r="AK113" s="1031">
        <v>1221726</v>
      </c>
      <c r="AL113" s="1029"/>
      <c r="AM113" s="1029"/>
      <c r="AN113" s="1029"/>
      <c r="AO113" s="1030"/>
      <c r="AP113" s="1032">
        <v>12</v>
      </c>
      <c r="AQ113" s="1033"/>
      <c r="AR113" s="1033"/>
      <c r="AS113" s="1033"/>
      <c r="AT113" s="1034"/>
      <c r="AU113" s="995"/>
      <c r="AV113" s="996"/>
      <c r="AW113" s="996"/>
      <c r="AX113" s="996"/>
      <c r="AY113" s="996"/>
      <c r="AZ113" s="1044" t="s">
        <v>445</v>
      </c>
      <c r="BA113" s="1045"/>
      <c r="BB113" s="1045"/>
      <c r="BC113" s="1045"/>
      <c r="BD113" s="1045"/>
      <c r="BE113" s="1045"/>
      <c r="BF113" s="1045"/>
      <c r="BG113" s="1045"/>
      <c r="BH113" s="1045"/>
      <c r="BI113" s="1045"/>
      <c r="BJ113" s="1045"/>
      <c r="BK113" s="1045"/>
      <c r="BL113" s="1045"/>
      <c r="BM113" s="1045"/>
      <c r="BN113" s="1045"/>
      <c r="BO113" s="1045"/>
      <c r="BP113" s="1046"/>
      <c r="BQ113" s="1014">
        <v>147427</v>
      </c>
      <c r="BR113" s="1015"/>
      <c r="BS113" s="1015"/>
      <c r="BT113" s="1015"/>
      <c r="BU113" s="1015"/>
      <c r="BV113" s="1015">
        <v>123369</v>
      </c>
      <c r="BW113" s="1015"/>
      <c r="BX113" s="1015"/>
      <c r="BY113" s="1015"/>
      <c r="BZ113" s="1015"/>
      <c r="CA113" s="1015">
        <v>101728</v>
      </c>
      <c r="CB113" s="1015"/>
      <c r="CC113" s="1015"/>
      <c r="CD113" s="1015"/>
      <c r="CE113" s="1015"/>
      <c r="CF113" s="1009">
        <v>1</v>
      </c>
      <c r="CG113" s="1010"/>
      <c r="CH113" s="1010"/>
      <c r="CI113" s="1010"/>
      <c r="CJ113" s="1010"/>
      <c r="CK113" s="1040"/>
      <c r="CL113" s="1041"/>
      <c r="CM113" s="1011" t="s">
        <v>446</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385</v>
      </c>
      <c r="DH113" s="1054"/>
      <c r="DI113" s="1054"/>
      <c r="DJ113" s="1054"/>
      <c r="DK113" s="1055"/>
      <c r="DL113" s="1056" t="s">
        <v>125</v>
      </c>
      <c r="DM113" s="1054"/>
      <c r="DN113" s="1054"/>
      <c r="DO113" s="1054"/>
      <c r="DP113" s="1055"/>
      <c r="DQ113" s="1056" t="s">
        <v>125</v>
      </c>
      <c r="DR113" s="1054"/>
      <c r="DS113" s="1054"/>
      <c r="DT113" s="1054"/>
      <c r="DU113" s="1055"/>
      <c r="DV113" s="1057" t="s">
        <v>385</v>
      </c>
      <c r="DW113" s="1058"/>
      <c r="DX113" s="1058"/>
      <c r="DY113" s="1058"/>
      <c r="DZ113" s="1059"/>
    </row>
    <row r="114" spans="1:130" s="247" customFormat="1" ht="26.25" customHeight="1" x14ac:dyDescent="0.15">
      <c r="A114" s="1049"/>
      <c r="B114" s="1050"/>
      <c r="C114" s="1045" t="s">
        <v>447</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26368</v>
      </c>
      <c r="AB114" s="1054"/>
      <c r="AC114" s="1054"/>
      <c r="AD114" s="1054"/>
      <c r="AE114" s="1055"/>
      <c r="AF114" s="1056">
        <v>23496</v>
      </c>
      <c r="AG114" s="1054"/>
      <c r="AH114" s="1054"/>
      <c r="AI114" s="1054"/>
      <c r="AJ114" s="1055"/>
      <c r="AK114" s="1056">
        <v>21453</v>
      </c>
      <c r="AL114" s="1054"/>
      <c r="AM114" s="1054"/>
      <c r="AN114" s="1054"/>
      <c r="AO114" s="1055"/>
      <c r="AP114" s="1057">
        <v>0.2</v>
      </c>
      <c r="AQ114" s="1058"/>
      <c r="AR114" s="1058"/>
      <c r="AS114" s="1058"/>
      <c r="AT114" s="1059"/>
      <c r="AU114" s="995"/>
      <c r="AV114" s="996"/>
      <c r="AW114" s="996"/>
      <c r="AX114" s="996"/>
      <c r="AY114" s="996"/>
      <c r="AZ114" s="1044" t="s">
        <v>448</v>
      </c>
      <c r="BA114" s="1045"/>
      <c r="BB114" s="1045"/>
      <c r="BC114" s="1045"/>
      <c r="BD114" s="1045"/>
      <c r="BE114" s="1045"/>
      <c r="BF114" s="1045"/>
      <c r="BG114" s="1045"/>
      <c r="BH114" s="1045"/>
      <c r="BI114" s="1045"/>
      <c r="BJ114" s="1045"/>
      <c r="BK114" s="1045"/>
      <c r="BL114" s="1045"/>
      <c r="BM114" s="1045"/>
      <c r="BN114" s="1045"/>
      <c r="BO114" s="1045"/>
      <c r="BP114" s="1046"/>
      <c r="BQ114" s="1014">
        <v>3178661</v>
      </c>
      <c r="BR114" s="1015"/>
      <c r="BS114" s="1015"/>
      <c r="BT114" s="1015"/>
      <c r="BU114" s="1015"/>
      <c r="BV114" s="1015">
        <v>2982120</v>
      </c>
      <c r="BW114" s="1015"/>
      <c r="BX114" s="1015"/>
      <c r="BY114" s="1015"/>
      <c r="BZ114" s="1015"/>
      <c r="CA114" s="1015">
        <v>2932737</v>
      </c>
      <c r="CB114" s="1015"/>
      <c r="CC114" s="1015"/>
      <c r="CD114" s="1015"/>
      <c r="CE114" s="1015"/>
      <c r="CF114" s="1009">
        <v>28.9</v>
      </c>
      <c r="CG114" s="1010"/>
      <c r="CH114" s="1010"/>
      <c r="CI114" s="1010"/>
      <c r="CJ114" s="1010"/>
      <c r="CK114" s="1040"/>
      <c r="CL114" s="1041"/>
      <c r="CM114" s="1011" t="s">
        <v>449</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125</v>
      </c>
      <c r="DH114" s="1054"/>
      <c r="DI114" s="1054"/>
      <c r="DJ114" s="1054"/>
      <c r="DK114" s="1055"/>
      <c r="DL114" s="1056" t="s">
        <v>125</v>
      </c>
      <c r="DM114" s="1054"/>
      <c r="DN114" s="1054"/>
      <c r="DO114" s="1054"/>
      <c r="DP114" s="1055"/>
      <c r="DQ114" s="1056" t="s">
        <v>385</v>
      </c>
      <c r="DR114" s="1054"/>
      <c r="DS114" s="1054"/>
      <c r="DT114" s="1054"/>
      <c r="DU114" s="1055"/>
      <c r="DV114" s="1057" t="s">
        <v>125</v>
      </c>
      <c r="DW114" s="1058"/>
      <c r="DX114" s="1058"/>
      <c r="DY114" s="1058"/>
      <c r="DZ114" s="1059"/>
    </row>
    <row r="115" spans="1:130" s="247" customFormat="1" ht="26.25" customHeight="1" x14ac:dyDescent="0.15">
      <c r="A115" s="1049"/>
      <c r="B115" s="1050"/>
      <c r="C115" s="1045" t="s">
        <v>450</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v>1188</v>
      </c>
      <c r="AB115" s="1029"/>
      <c r="AC115" s="1029"/>
      <c r="AD115" s="1029"/>
      <c r="AE115" s="1030"/>
      <c r="AF115" s="1031">
        <v>726</v>
      </c>
      <c r="AG115" s="1029"/>
      <c r="AH115" s="1029"/>
      <c r="AI115" s="1029"/>
      <c r="AJ115" s="1030"/>
      <c r="AK115" s="1031">
        <v>1290</v>
      </c>
      <c r="AL115" s="1029"/>
      <c r="AM115" s="1029"/>
      <c r="AN115" s="1029"/>
      <c r="AO115" s="1030"/>
      <c r="AP115" s="1032">
        <v>0</v>
      </c>
      <c r="AQ115" s="1033"/>
      <c r="AR115" s="1033"/>
      <c r="AS115" s="1033"/>
      <c r="AT115" s="1034"/>
      <c r="AU115" s="995"/>
      <c r="AV115" s="996"/>
      <c r="AW115" s="996"/>
      <c r="AX115" s="996"/>
      <c r="AY115" s="996"/>
      <c r="AZ115" s="1044" t="s">
        <v>451</v>
      </c>
      <c r="BA115" s="1045"/>
      <c r="BB115" s="1045"/>
      <c r="BC115" s="1045"/>
      <c r="BD115" s="1045"/>
      <c r="BE115" s="1045"/>
      <c r="BF115" s="1045"/>
      <c r="BG115" s="1045"/>
      <c r="BH115" s="1045"/>
      <c r="BI115" s="1045"/>
      <c r="BJ115" s="1045"/>
      <c r="BK115" s="1045"/>
      <c r="BL115" s="1045"/>
      <c r="BM115" s="1045"/>
      <c r="BN115" s="1045"/>
      <c r="BO115" s="1045"/>
      <c r="BP115" s="1046"/>
      <c r="BQ115" s="1014" t="s">
        <v>125</v>
      </c>
      <c r="BR115" s="1015"/>
      <c r="BS115" s="1015"/>
      <c r="BT115" s="1015"/>
      <c r="BU115" s="1015"/>
      <c r="BV115" s="1015" t="s">
        <v>385</v>
      </c>
      <c r="BW115" s="1015"/>
      <c r="BX115" s="1015"/>
      <c r="BY115" s="1015"/>
      <c r="BZ115" s="1015"/>
      <c r="CA115" s="1015" t="s">
        <v>125</v>
      </c>
      <c r="CB115" s="1015"/>
      <c r="CC115" s="1015"/>
      <c r="CD115" s="1015"/>
      <c r="CE115" s="1015"/>
      <c r="CF115" s="1009" t="s">
        <v>125</v>
      </c>
      <c r="CG115" s="1010"/>
      <c r="CH115" s="1010"/>
      <c r="CI115" s="1010"/>
      <c r="CJ115" s="1010"/>
      <c r="CK115" s="1040"/>
      <c r="CL115" s="1041"/>
      <c r="CM115" s="1044" t="s">
        <v>452</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385</v>
      </c>
      <c r="DH115" s="1054"/>
      <c r="DI115" s="1054"/>
      <c r="DJ115" s="1054"/>
      <c r="DK115" s="1055"/>
      <c r="DL115" s="1056" t="s">
        <v>125</v>
      </c>
      <c r="DM115" s="1054"/>
      <c r="DN115" s="1054"/>
      <c r="DO115" s="1054"/>
      <c r="DP115" s="1055"/>
      <c r="DQ115" s="1056" t="s">
        <v>125</v>
      </c>
      <c r="DR115" s="1054"/>
      <c r="DS115" s="1054"/>
      <c r="DT115" s="1054"/>
      <c r="DU115" s="1055"/>
      <c r="DV115" s="1057" t="s">
        <v>125</v>
      </c>
      <c r="DW115" s="1058"/>
      <c r="DX115" s="1058"/>
      <c r="DY115" s="1058"/>
      <c r="DZ115" s="1059"/>
    </row>
    <row r="116" spans="1:130" s="247" customFormat="1" ht="26.25" customHeight="1" x14ac:dyDescent="0.15">
      <c r="A116" s="1051"/>
      <c r="B116" s="1052"/>
      <c r="C116" s="1060" t="s">
        <v>453</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125</v>
      </c>
      <c r="AB116" s="1054"/>
      <c r="AC116" s="1054"/>
      <c r="AD116" s="1054"/>
      <c r="AE116" s="1055"/>
      <c r="AF116" s="1056" t="s">
        <v>125</v>
      </c>
      <c r="AG116" s="1054"/>
      <c r="AH116" s="1054"/>
      <c r="AI116" s="1054"/>
      <c r="AJ116" s="1055"/>
      <c r="AK116" s="1056" t="s">
        <v>125</v>
      </c>
      <c r="AL116" s="1054"/>
      <c r="AM116" s="1054"/>
      <c r="AN116" s="1054"/>
      <c r="AO116" s="1055"/>
      <c r="AP116" s="1057" t="s">
        <v>125</v>
      </c>
      <c r="AQ116" s="1058"/>
      <c r="AR116" s="1058"/>
      <c r="AS116" s="1058"/>
      <c r="AT116" s="1059"/>
      <c r="AU116" s="995"/>
      <c r="AV116" s="996"/>
      <c r="AW116" s="996"/>
      <c r="AX116" s="996"/>
      <c r="AY116" s="996"/>
      <c r="AZ116" s="1062" t="s">
        <v>454</v>
      </c>
      <c r="BA116" s="1063"/>
      <c r="BB116" s="1063"/>
      <c r="BC116" s="1063"/>
      <c r="BD116" s="1063"/>
      <c r="BE116" s="1063"/>
      <c r="BF116" s="1063"/>
      <c r="BG116" s="1063"/>
      <c r="BH116" s="1063"/>
      <c r="BI116" s="1063"/>
      <c r="BJ116" s="1063"/>
      <c r="BK116" s="1063"/>
      <c r="BL116" s="1063"/>
      <c r="BM116" s="1063"/>
      <c r="BN116" s="1063"/>
      <c r="BO116" s="1063"/>
      <c r="BP116" s="1064"/>
      <c r="BQ116" s="1014" t="s">
        <v>385</v>
      </c>
      <c r="BR116" s="1015"/>
      <c r="BS116" s="1015"/>
      <c r="BT116" s="1015"/>
      <c r="BU116" s="1015"/>
      <c r="BV116" s="1015" t="s">
        <v>125</v>
      </c>
      <c r="BW116" s="1015"/>
      <c r="BX116" s="1015"/>
      <c r="BY116" s="1015"/>
      <c r="BZ116" s="1015"/>
      <c r="CA116" s="1015" t="s">
        <v>385</v>
      </c>
      <c r="CB116" s="1015"/>
      <c r="CC116" s="1015"/>
      <c r="CD116" s="1015"/>
      <c r="CE116" s="1015"/>
      <c r="CF116" s="1009" t="s">
        <v>385</v>
      </c>
      <c r="CG116" s="1010"/>
      <c r="CH116" s="1010"/>
      <c r="CI116" s="1010"/>
      <c r="CJ116" s="1010"/>
      <c r="CK116" s="1040"/>
      <c r="CL116" s="1041"/>
      <c r="CM116" s="1011" t="s">
        <v>455</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385</v>
      </c>
      <c r="DH116" s="1054"/>
      <c r="DI116" s="1054"/>
      <c r="DJ116" s="1054"/>
      <c r="DK116" s="1055"/>
      <c r="DL116" s="1056" t="s">
        <v>385</v>
      </c>
      <c r="DM116" s="1054"/>
      <c r="DN116" s="1054"/>
      <c r="DO116" s="1054"/>
      <c r="DP116" s="1055"/>
      <c r="DQ116" s="1056" t="s">
        <v>456</v>
      </c>
      <c r="DR116" s="1054"/>
      <c r="DS116" s="1054"/>
      <c r="DT116" s="1054"/>
      <c r="DU116" s="1055"/>
      <c r="DV116" s="1057" t="s">
        <v>125</v>
      </c>
      <c r="DW116" s="1058"/>
      <c r="DX116" s="1058"/>
      <c r="DY116" s="1058"/>
      <c r="DZ116" s="1059"/>
    </row>
    <row r="117" spans="1:130" s="247" customFormat="1" ht="26.25" customHeight="1" x14ac:dyDescent="0.15">
      <c r="A117" s="999" t="s">
        <v>182</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457</v>
      </c>
      <c r="Z117" s="981"/>
      <c r="AA117" s="1071">
        <v>3783165</v>
      </c>
      <c r="AB117" s="1072"/>
      <c r="AC117" s="1072"/>
      <c r="AD117" s="1072"/>
      <c r="AE117" s="1073"/>
      <c r="AF117" s="1074">
        <v>3957338</v>
      </c>
      <c r="AG117" s="1072"/>
      <c r="AH117" s="1072"/>
      <c r="AI117" s="1072"/>
      <c r="AJ117" s="1073"/>
      <c r="AK117" s="1074">
        <v>3755370</v>
      </c>
      <c r="AL117" s="1072"/>
      <c r="AM117" s="1072"/>
      <c r="AN117" s="1072"/>
      <c r="AO117" s="1073"/>
      <c r="AP117" s="1075"/>
      <c r="AQ117" s="1076"/>
      <c r="AR117" s="1076"/>
      <c r="AS117" s="1076"/>
      <c r="AT117" s="1077"/>
      <c r="AU117" s="995"/>
      <c r="AV117" s="996"/>
      <c r="AW117" s="996"/>
      <c r="AX117" s="996"/>
      <c r="AY117" s="996"/>
      <c r="AZ117" s="1062" t="s">
        <v>458</v>
      </c>
      <c r="BA117" s="1063"/>
      <c r="BB117" s="1063"/>
      <c r="BC117" s="1063"/>
      <c r="BD117" s="1063"/>
      <c r="BE117" s="1063"/>
      <c r="BF117" s="1063"/>
      <c r="BG117" s="1063"/>
      <c r="BH117" s="1063"/>
      <c r="BI117" s="1063"/>
      <c r="BJ117" s="1063"/>
      <c r="BK117" s="1063"/>
      <c r="BL117" s="1063"/>
      <c r="BM117" s="1063"/>
      <c r="BN117" s="1063"/>
      <c r="BO117" s="1063"/>
      <c r="BP117" s="1064"/>
      <c r="BQ117" s="1014" t="s">
        <v>385</v>
      </c>
      <c r="BR117" s="1015"/>
      <c r="BS117" s="1015"/>
      <c r="BT117" s="1015"/>
      <c r="BU117" s="1015"/>
      <c r="BV117" s="1015" t="s">
        <v>125</v>
      </c>
      <c r="BW117" s="1015"/>
      <c r="BX117" s="1015"/>
      <c r="BY117" s="1015"/>
      <c r="BZ117" s="1015"/>
      <c r="CA117" s="1015" t="s">
        <v>125</v>
      </c>
      <c r="CB117" s="1015"/>
      <c r="CC117" s="1015"/>
      <c r="CD117" s="1015"/>
      <c r="CE117" s="1015"/>
      <c r="CF117" s="1009" t="s">
        <v>125</v>
      </c>
      <c r="CG117" s="1010"/>
      <c r="CH117" s="1010"/>
      <c r="CI117" s="1010"/>
      <c r="CJ117" s="1010"/>
      <c r="CK117" s="1040"/>
      <c r="CL117" s="1041"/>
      <c r="CM117" s="1011" t="s">
        <v>459</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125</v>
      </c>
      <c r="DH117" s="1054"/>
      <c r="DI117" s="1054"/>
      <c r="DJ117" s="1054"/>
      <c r="DK117" s="1055"/>
      <c r="DL117" s="1056" t="s">
        <v>125</v>
      </c>
      <c r="DM117" s="1054"/>
      <c r="DN117" s="1054"/>
      <c r="DO117" s="1054"/>
      <c r="DP117" s="1055"/>
      <c r="DQ117" s="1056" t="s">
        <v>460</v>
      </c>
      <c r="DR117" s="1054"/>
      <c r="DS117" s="1054"/>
      <c r="DT117" s="1054"/>
      <c r="DU117" s="1055"/>
      <c r="DV117" s="1057" t="s">
        <v>125</v>
      </c>
      <c r="DW117" s="1058"/>
      <c r="DX117" s="1058"/>
      <c r="DY117" s="1058"/>
      <c r="DZ117" s="1059"/>
    </row>
    <row r="118" spans="1:130" s="247" customFormat="1" ht="26.25" customHeight="1" x14ac:dyDescent="0.15">
      <c r="A118" s="999" t="s">
        <v>431</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429</v>
      </c>
      <c r="AB118" s="980"/>
      <c r="AC118" s="980"/>
      <c r="AD118" s="980"/>
      <c r="AE118" s="981"/>
      <c r="AF118" s="979" t="s">
        <v>303</v>
      </c>
      <c r="AG118" s="980"/>
      <c r="AH118" s="980"/>
      <c r="AI118" s="980"/>
      <c r="AJ118" s="981"/>
      <c r="AK118" s="979" t="s">
        <v>302</v>
      </c>
      <c r="AL118" s="980"/>
      <c r="AM118" s="980"/>
      <c r="AN118" s="980"/>
      <c r="AO118" s="981"/>
      <c r="AP118" s="1066" t="s">
        <v>430</v>
      </c>
      <c r="AQ118" s="1067"/>
      <c r="AR118" s="1067"/>
      <c r="AS118" s="1067"/>
      <c r="AT118" s="1068"/>
      <c r="AU118" s="995"/>
      <c r="AV118" s="996"/>
      <c r="AW118" s="996"/>
      <c r="AX118" s="996"/>
      <c r="AY118" s="996"/>
      <c r="AZ118" s="1069" t="s">
        <v>461</v>
      </c>
      <c r="BA118" s="1060"/>
      <c r="BB118" s="1060"/>
      <c r="BC118" s="1060"/>
      <c r="BD118" s="1060"/>
      <c r="BE118" s="1060"/>
      <c r="BF118" s="1060"/>
      <c r="BG118" s="1060"/>
      <c r="BH118" s="1060"/>
      <c r="BI118" s="1060"/>
      <c r="BJ118" s="1060"/>
      <c r="BK118" s="1060"/>
      <c r="BL118" s="1060"/>
      <c r="BM118" s="1060"/>
      <c r="BN118" s="1060"/>
      <c r="BO118" s="1060"/>
      <c r="BP118" s="1061"/>
      <c r="BQ118" s="1092" t="s">
        <v>456</v>
      </c>
      <c r="BR118" s="1093"/>
      <c r="BS118" s="1093"/>
      <c r="BT118" s="1093"/>
      <c r="BU118" s="1093"/>
      <c r="BV118" s="1093" t="s">
        <v>385</v>
      </c>
      <c r="BW118" s="1093"/>
      <c r="BX118" s="1093"/>
      <c r="BY118" s="1093"/>
      <c r="BZ118" s="1093"/>
      <c r="CA118" s="1093" t="s">
        <v>125</v>
      </c>
      <c r="CB118" s="1093"/>
      <c r="CC118" s="1093"/>
      <c r="CD118" s="1093"/>
      <c r="CE118" s="1093"/>
      <c r="CF118" s="1009" t="s">
        <v>462</v>
      </c>
      <c r="CG118" s="1010"/>
      <c r="CH118" s="1010"/>
      <c r="CI118" s="1010"/>
      <c r="CJ118" s="1010"/>
      <c r="CK118" s="1040"/>
      <c r="CL118" s="1041"/>
      <c r="CM118" s="1011" t="s">
        <v>463</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125</v>
      </c>
      <c r="DH118" s="1054"/>
      <c r="DI118" s="1054"/>
      <c r="DJ118" s="1054"/>
      <c r="DK118" s="1055"/>
      <c r="DL118" s="1056" t="s">
        <v>125</v>
      </c>
      <c r="DM118" s="1054"/>
      <c r="DN118" s="1054"/>
      <c r="DO118" s="1054"/>
      <c r="DP118" s="1055"/>
      <c r="DQ118" s="1056" t="s">
        <v>385</v>
      </c>
      <c r="DR118" s="1054"/>
      <c r="DS118" s="1054"/>
      <c r="DT118" s="1054"/>
      <c r="DU118" s="1055"/>
      <c r="DV118" s="1057" t="s">
        <v>125</v>
      </c>
      <c r="DW118" s="1058"/>
      <c r="DX118" s="1058"/>
      <c r="DY118" s="1058"/>
      <c r="DZ118" s="1059"/>
    </row>
    <row r="119" spans="1:130" s="247" customFormat="1" ht="26.25" customHeight="1" x14ac:dyDescent="0.15">
      <c r="A119" s="1153" t="s">
        <v>434</v>
      </c>
      <c r="B119" s="1039"/>
      <c r="C119" s="1018" t="s">
        <v>435</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385</v>
      </c>
      <c r="AB119" s="987"/>
      <c r="AC119" s="987"/>
      <c r="AD119" s="987"/>
      <c r="AE119" s="988"/>
      <c r="AF119" s="989" t="s">
        <v>385</v>
      </c>
      <c r="AG119" s="987"/>
      <c r="AH119" s="987"/>
      <c r="AI119" s="987"/>
      <c r="AJ119" s="988"/>
      <c r="AK119" s="989" t="s">
        <v>125</v>
      </c>
      <c r="AL119" s="987"/>
      <c r="AM119" s="987"/>
      <c r="AN119" s="987"/>
      <c r="AO119" s="988"/>
      <c r="AP119" s="990" t="s">
        <v>385</v>
      </c>
      <c r="AQ119" s="991"/>
      <c r="AR119" s="991"/>
      <c r="AS119" s="991"/>
      <c r="AT119" s="992"/>
      <c r="AU119" s="997"/>
      <c r="AV119" s="998"/>
      <c r="AW119" s="998"/>
      <c r="AX119" s="998"/>
      <c r="AY119" s="998"/>
      <c r="AZ119" s="278" t="s">
        <v>182</v>
      </c>
      <c r="BA119" s="278"/>
      <c r="BB119" s="278"/>
      <c r="BC119" s="278"/>
      <c r="BD119" s="278"/>
      <c r="BE119" s="278"/>
      <c r="BF119" s="278"/>
      <c r="BG119" s="278"/>
      <c r="BH119" s="278"/>
      <c r="BI119" s="278"/>
      <c r="BJ119" s="278"/>
      <c r="BK119" s="278"/>
      <c r="BL119" s="278"/>
      <c r="BM119" s="278"/>
      <c r="BN119" s="278"/>
      <c r="BO119" s="1070" t="s">
        <v>464</v>
      </c>
      <c r="BP119" s="1101"/>
      <c r="BQ119" s="1092">
        <v>52076800</v>
      </c>
      <c r="BR119" s="1093"/>
      <c r="BS119" s="1093"/>
      <c r="BT119" s="1093"/>
      <c r="BU119" s="1093"/>
      <c r="BV119" s="1093">
        <v>50727280</v>
      </c>
      <c r="BW119" s="1093"/>
      <c r="BX119" s="1093"/>
      <c r="BY119" s="1093"/>
      <c r="BZ119" s="1093"/>
      <c r="CA119" s="1093">
        <v>49647492</v>
      </c>
      <c r="CB119" s="1093"/>
      <c r="CC119" s="1093"/>
      <c r="CD119" s="1093"/>
      <c r="CE119" s="1093"/>
      <c r="CF119" s="1094"/>
      <c r="CG119" s="1095"/>
      <c r="CH119" s="1095"/>
      <c r="CI119" s="1095"/>
      <c r="CJ119" s="1096"/>
      <c r="CK119" s="1042"/>
      <c r="CL119" s="1043"/>
      <c r="CM119" s="1097" t="s">
        <v>465</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v>2436</v>
      </c>
      <c r="DH119" s="1079"/>
      <c r="DI119" s="1079"/>
      <c r="DJ119" s="1079"/>
      <c r="DK119" s="1080"/>
      <c r="DL119" s="1078">
        <v>4590</v>
      </c>
      <c r="DM119" s="1079"/>
      <c r="DN119" s="1079"/>
      <c r="DO119" s="1079"/>
      <c r="DP119" s="1080"/>
      <c r="DQ119" s="1078">
        <v>4332</v>
      </c>
      <c r="DR119" s="1079"/>
      <c r="DS119" s="1079"/>
      <c r="DT119" s="1079"/>
      <c r="DU119" s="1080"/>
      <c r="DV119" s="1081">
        <v>0</v>
      </c>
      <c r="DW119" s="1082"/>
      <c r="DX119" s="1082"/>
      <c r="DY119" s="1082"/>
      <c r="DZ119" s="1083"/>
    </row>
    <row r="120" spans="1:130" s="247" customFormat="1" ht="26.25" customHeight="1" x14ac:dyDescent="0.15">
      <c r="A120" s="1154"/>
      <c r="B120" s="1041"/>
      <c r="C120" s="1011" t="s">
        <v>439</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385</v>
      </c>
      <c r="AB120" s="1054"/>
      <c r="AC120" s="1054"/>
      <c r="AD120" s="1054"/>
      <c r="AE120" s="1055"/>
      <c r="AF120" s="1056" t="s">
        <v>385</v>
      </c>
      <c r="AG120" s="1054"/>
      <c r="AH120" s="1054"/>
      <c r="AI120" s="1054"/>
      <c r="AJ120" s="1055"/>
      <c r="AK120" s="1056" t="s">
        <v>125</v>
      </c>
      <c r="AL120" s="1054"/>
      <c r="AM120" s="1054"/>
      <c r="AN120" s="1054"/>
      <c r="AO120" s="1055"/>
      <c r="AP120" s="1057" t="s">
        <v>125</v>
      </c>
      <c r="AQ120" s="1058"/>
      <c r="AR120" s="1058"/>
      <c r="AS120" s="1058"/>
      <c r="AT120" s="1059"/>
      <c r="AU120" s="1084" t="s">
        <v>466</v>
      </c>
      <c r="AV120" s="1085"/>
      <c r="AW120" s="1085"/>
      <c r="AX120" s="1085"/>
      <c r="AY120" s="1086"/>
      <c r="AZ120" s="1035" t="s">
        <v>467</v>
      </c>
      <c r="BA120" s="984"/>
      <c r="BB120" s="984"/>
      <c r="BC120" s="984"/>
      <c r="BD120" s="984"/>
      <c r="BE120" s="984"/>
      <c r="BF120" s="984"/>
      <c r="BG120" s="984"/>
      <c r="BH120" s="984"/>
      <c r="BI120" s="984"/>
      <c r="BJ120" s="984"/>
      <c r="BK120" s="984"/>
      <c r="BL120" s="984"/>
      <c r="BM120" s="984"/>
      <c r="BN120" s="984"/>
      <c r="BO120" s="984"/>
      <c r="BP120" s="985"/>
      <c r="BQ120" s="1021">
        <v>4635289</v>
      </c>
      <c r="BR120" s="1022"/>
      <c r="BS120" s="1022"/>
      <c r="BT120" s="1022"/>
      <c r="BU120" s="1022"/>
      <c r="BV120" s="1022">
        <v>4071630</v>
      </c>
      <c r="BW120" s="1022"/>
      <c r="BX120" s="1022"/>
      <c r="BY120" s="1022"/>
      <c r="BZ120" s="1022"/>
      <c r="CA120" s="1022">
        <v>3480590</v>
      </c>
      <c r="CB120" s="1022"/>
      <c r="CC120" s="1022"/>
      <c r="CD120" s="1022"/>
      <c r="CE120" s="1022"/>
      <c r="CF120" s="1036">
        <v>34.200000000000003</v>
      </c>
      <c r="CG120" s="1037"/>
      <c r="CH120" s="1037"/>
      <c r="CI120" s="1037"/>
      <c r="CJ120" s="1037"/>
      <c r="CK120" s="1102" t="s">
        <v>468</v>
      </c>
      <c r="CL120" s="1103"/>
      <c r="CM120" s="1103"/>
      <c r="CN120" s="1103"/>
      <c r="CO120" s="1104"/>
      <c r="CP120" s="1110" t="s">
        <v>409</v>
      </c>
      <c r="CQ120" s="1111"/>
      <c r="CR120" s="1111"/>
      <c r="CS120" s="1111"/>
      <c r="CT120" s="1111"/>
      <c r="CU120" s="1111"/>
      <c r="CV120" s="1111"/>
      <c r="CW120" s="1111"/>
      <c r="CX120" s="1111"/>
      <c r="CY120" s="1111"/>
      <c r="CZ120" s="1111"/>
      <c r="DA120" s="1111"/>
      <c r="DB120" s="1111"/>
      <c r="DC120" s="1111"/>
      <c r="DD120" s="1111"/>
      <c r="DE120" s="1111"/>
      <c r="DF120" s="1112"/>
      <c r="DG120" s="1021" t="s">
        <v>462</v>
      </c>
      <c r="DH120" s="1022"/>
      <c r="DI120" s="1022"/>
      <c r="DJ120" s="1022"/>
      <c r="DK120" s="1022"/>
      <c r="DL120" s="1022">
        <v>11127294</v>
      </c>
      <c r="DM120" s="1022"/>
      <c r="DN120" s="1022"/>
      <c r="DO120" s="1022"/>
      <c r="DP120" s="1022"/>
      <c r="DQ120" s="1022">
        <v>10624645</v>
      </c>
      <c r="DR120" s="1022"/>
      <c r="DS120" s="1022"/>
      <c r="DT120" s="1022"/>
      <c r="DU120" s="1022"/>
      <c r="DV120" s="1023">
        <v>104.5</v>
      </c>
      <c r="DW120" s="1023"/>
      <c r="DX120" s="1023"/>
      <c r="DY120" s="1023"/>
      <c r="DZ120" s="1024"/>
    </row>
    <row r="121" spans="1:130" s="247" customFormat="1" ht="26.25" customHeight="1" x14ac:dyDescent="0.15">
      <c r="A121" s="1154"/>
      <c r="B121" s="1041"/>
      <c r="C121" s="1062" t="s">
        <v>469</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385</v>
      </c>
      <c r="AB121" s="1054"/>
      <c r="AC121" s="1054"/>
      <c r="AD121" s="1054"/>
      <c r="AE121" s="1055"/>
      <c r="AF121" s="1056" t="s">
        <v>385</v>
      </c>
      <c r="AG121" s="1054"/>
      <c r="AH121" s="1054"/>
      <c r="AI121" s="1054"/>
      <c r="AJ121" s="1055"/>
      <c r="AK121" s="1056" t="s">
        <v>125</v>
      </c>
      <c r="AL121" s="1054"/>
      <c r="AM121" s="1054"/>
      <c r="AN121" s="1054"/>
      <c r="AO121" s="1055"/>
      <c r="AP121" s="1057" t="s">
        <v>385</v>
      </c>
      <c r="AQ121" s="1058"/>
      <c r="AR121" s="1058"/>
      <c r="AS121" s="1058"/>
      <c r="AT121" s="1059"/>
      <c r="AU121" s="1087"/>
      <c r="AV121" s="1088"/>
      <c r="AW121" s="1088"/>
      <c r="AX121" s="1088"/>
      <c r="AY121" s="1089"/>
      <c r="AZ121" s="1044" t="s">
        <v>470</v>
      </c>
      <c r="BA121" s="1045"/>
      <c r="BB121" s="1045"/>
      <c r="BC121" s="1045"/>
      <c r="BD121" s="1045"/>
      <c r="BE121" s="1045"/>
      <c r="BF121" s="1045"/>
      <c r="BG121" s="1045"/>
      <c r="BH121" s="1045"/>
      <c r="BI121" s="1045"/>
      <c r="BJ121" s="1045"/>
      <c r="BK121" s="1045"/>
      <c r="BL121" s="1045"/>
      <c r="BM121" s="1045"/>
      <c r="BN121" s="1045"/>
      <c r="BO121" s="1045"/>
      <c r="BP121" s="1046"/>
      <c r="BQ121" s="1014">
        <v>7049955</v>
      </c>
      <c r="BR121" s="1015"/>
      <c r="BS121" s="1015"/>
      <c r="BT121" s="1015"/>
      <c r="BU121" s="1015"/>
      <c r="BV121" s="1015">
        <v>7408941</v>
      </c>
      <c r="BW121" s="1015"/>
      <c r="BX121" s="1015"/>
      <c r="BY121" s="1015"/>
      <c r="BZ121" s="1015"/>
      <c r="CA121" s="1015">
        <v>7504705</v>
      </c>
      <c r="CB121" s="1015"/>
      <c r="CC121" s="1015"/>
      <c r="CD121" s="1015"/>
      <c r="CE121" s="1015"/>
      <c r="CF121" s="1009">
        <v>73.8</v>
      </c>
      <c r="CG121" s="1010"/>
      <c r="CH121" s="1010"/>
      <c r="CI121" s="1010"/>
      <c r="CJ121" s="1010"/>
      <c r="CK121" s="1105"/>
      <c r="CL121" s="1106"/>
      <c r="CM121" s="1106"/>
      <c r="CN121" s="1106"/>
      <c r="CO121" s="1107"/>
      <c r="CP121" s="1115" t="s">
        <v>471</v>
      </c>
      <c r="CQ121" s="1116"/>
      <c r="CR121" s="1116"/>
      <c r="CS121" s="1116"/>
      <c r="CT121" s="1116"/>
      <c r="CU121" s="1116"/>
      <c r="CV121" s="1116"/>
      <c r="CW121" s="1116"/>
      <c r="CX121" s="1116"/>
      <c r="CY121" s="1116"/>
      <c r="CZ121" s="1116"/>
      <c r="DA121" s="1116"/>
      <c r="DB121" s="1116"/>
      <c r="DC121" s="1116"/>
      <c r="DD121" s="1116"/>
      <c r="DE121" s="1116"/>
      <c r="DF121" s="1117"/>
      <c r="DG121" s="1014">
        <v>6579465</v>
      </c>
      <c r="DH121" s="1015"/>
      <c r="DI121" s="1015"/>
      <c r="DJ121" s="1015"/>
      <c r="DK121" s="1015"/>
      <c r="DL121" s="1015">
        <v>6051163</v>
      </c>
      <c r="DM121" s="1015"/>
      <c r="DN121" s="1015"/>
      <c r="DO121" s="1015"/>
      <c r="DP121" s="1015"/>
      <c r="DQ121" s="1015">
        <v>5448716</v>
      </c>
      <c r="DR121" s="1015"/>
      <c r="DS121" s="1015"/>
      <c r="DT121" s="1015"/>
      <c r="DU121" s="1015"/>
      <c r="DV121" s="1016">
        <v>53.6</v>
      </c>
      <c r="DW121" s="1016"/>
      <c r="DX121" s="1016"/>
      <c r="DY121" s="1016"/>
      <c r="DZ121" s="1017"/>
    </row>
    <row r="122" spans="1:130" s="247" customFormat="1" ht="26.25" customHeight="1" x14ac:dyDescent="0.15">
      <c r="A122" s="1154"/>
      <c r="B122" s="1041"/>
      <c r="C122" s="1011" t="s">
        <v>449</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462</v>
      </c>
      <c r="AB122" s="1054"/>
      <c r="AC122" s="1054"/>
      <c r="AD122" s="1054"/>
      <c r="AE122" s="1055"/>
      <c r="AF122" s="1056" t="s">
        <v>385</v>
      </c>
      <c r="AG122" s="1054"/>
      <c r="AH122" s="1054"/>
      <c r="AI122" s="1054"/>
      <c r="AJ122" s="1055"/>
      <c r="AK122" s="1056" t="s">
        <v>125</v>
      </c>
      <c r="AL122" s="1054"/>
      <c r="AM122" s="1054"/>
      <c r="AN122" s="1054"/>
      <c r="AO122" s="1055"/>
      <c r="AP122" s="1057" t="s">
        <v>125</v>
      </c>
      <c r="AQ122" s="1058"/>
      <c r="AR122" s="1058"/>
      <c r="AS122" s="1058"/>
      <c r="AT122" s="1059"/>
      <c r="AU122" s="1087"/>
      <c r="AV122" s="1088"/>
      <c r="AW122" s="1088"/>
      <c r="AX122" s="1088"/>
      <c r="AY122" s="1089"/>
      <c r="AZ122" s="1069" t="s">
        <v>472</v>
      </c>
      <c r="BA122" s="1060"/>
      <c r="BB122" s="1060"/>
      <c r="BC122" s="1060"/>
      <c r="BD122" s="1060"/>
      <c r="BE122" s="1060"/>
      <c r="BF122" s="1060"/>
      <c r="BG122" s="1060"/>
      <c r="BH122" s="1060"/>
      <c r="BI122" s="1060"/>
      <c r="BJ122" s="1060"/>
      <c r="BK122" s="1060"/>
      <c r="BL122" s="1060"/>
      <c r="BM122" s="1060"/>
      <c r="BN122" s="1060"/>
      <c r="BO122" s="1060"/>
      <c r="BP122" s="1061"/>
      <c r="BQ122" s="1092">
        <v>26442174</v>
      </c>
      <c r="BR122" s="1093"/>
      <c r="BS122" s="1093"/>
      <c r="BT122" s="1093"/>
      <c r="BU122" s="1093"/>
      <c r="BV122" s="1093">
        <v>26196385</v>
      </c>
      <c r="BW122" s="1093"/>
      <c r="BX122" s="1093"/>
      <c r="BY122" s="1093"/>
      <c r="BZ122" s="1093"/>
      <c r="CA122" s="1093">
        <v>25507244</v>
      </c>
      <c r="CB122" s="1093"/>
      <c r="CC122" s="1093"/>
      <c r="CD122" s="1093"/>
      <c r="CE122" s="1093"/>
      <c r="CF122" s="1113">
        <v>250.9</v>
      </c>
      <c r="CG122" s="1114"/>
      <c r="CH122" s="1114"/>
      <c r="CI122" s="1114"/>
      <c r="CJ122" s="1114"/>
      <c r="CK122" s="1105"/>
      <c r="CL122" s="1106"/>
      <c r="CM122" s="1106"/>
      <c r="CN122" s="1106"/>
      <c r="CO122" s="1107"/>
      <c r="CP122" s="1115" t="s">
        <v>473</v>
      </c>
      <c r="CQ122" s="1116"/>
      <c r="CR122" s="1116"/>
      <c r="CS122" s="1116"/>
      <c r="CT122" s="1116"/>
      <c r="CU122" s="1116"/>
      <c r="CV122" s="1116"/>
      <c r="CW122" s="1116"/>
      <c r="CX122" s="1116"/>
      <c r="CY122" s="1116"/>
      <c r="CZ122" s="1116"/>
      <c r="DA122" s="1116"/>
      <c r="DB122" s="1116"/>
      <c r="DC122" s="1116"/>
      <c r="DD122" s="1116"/>
      <c r="DE122" s="1116"/>
      <c r="DF122" s="1117"/>
      <c r="DG122" s="1014">
        <v>335384</v>
      </c>
      <c r="DH122" s="1015"/>
      <c r="DI122" s="1015"/>
      <c r="DJ122" s="1015"/>
      <c r="DK122" s="1015"/>
      <c r="DL122" s="1015">
        <v>224244</v>
      </c>
      <c r="DM122" s="1015"/>
      <c r="DN122" s="1015"/>
      <c r="DO122" s="1015"/>
      <c r="DP122" s="1015"/>
      <c r="DQ122" s="1015">
        <v>110977</v>
      </c>
      <c r="DR122" s="1015"/>
      <c r="DS122" s="1015"/>
      <c r="DT122" s="1015"/>
      <c r="DU122" s="1015"/>
      <c r="DV122" s="1016">
        <v>1.1000000000000001</v>
      </c>
      <c r="DW122" s="1016"/>
      <c r="DX122" s="1016"/>
      <c r="DY122" s="1016"/>
      <c r="DZ122" s="1017"/>
    </row>
    <row r="123" spans="1:130" s="247" customFormat="1" ht="26.25" customHeight="1" x14ac:dyDescent="0.15">
      <c r="A123" s="1154"/>
      <c r="B123" s="1041"/>
      <c r="C123" s="1011" t="s">
        <v>455</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456</v>
      </c>
      <c r="AB123" s="1054"/>
      <c r="AC123" s="1054"/>
      <c r="AD123" s="1054"/>
      <c r="AE123" s="1055"/>
      <c r="AF123" s="1056" t="s">
        <v>462</v>
      </c>
      <c r="AG123" s="1054"/>
      <c r="AH123" s="1054"/>
      <c r="AI123" s="1054"/>
      <c r="AJ123" s="1055"/>
      <c r="AK123" s="1056" t="s">
        <v>125</v>
      </c>
      <c r="AL123" s="1054"/>
      <c r="AM123" s="1054"/>
      <c r="AN123" s="1054"/>
      <c r="AO123" s="1055"/>
      <c r="AP123" s="1057" t="s">
        <v>125</v>
      </c>
      <c r="AQ123" s="1058"/>
      <c r="AR123" s="1058"/>
      <c r="AS123" s="1058"/>
      <c r="AT123" s="1059"/>
      <c r="AU123" s="1090"/>
      <c r="AV123" s="1091"/>
      <c r="AW123" s="1091"/>
      <c r="AX123" s="1091"/>
      <c r="AY123" s="1091"/>
      <c r="AZ123" s="278" t="s">
        <v>182</v>
      </c>
      <c r="BA123" s="278"/>
      <c r="BB123" s="278"/>
      <c r="BC123" s="278"/>
      <c r="BD123" s="278"/>
      <c r="BE123" s="278"/>
      <c r="BF123" s="278"/>
      <c r="BG123" s="278"/>
      <c r="BH123" s="278"/>
      <c r="BI123" s="278"/>
      <c r="BJ123" s="278"/>
      <c r="BK123" s="278"/>
      <c r="BL123" s="278"/>
      <c r="BM123" s="278"/>
      <c r="BN123" s="278"/>
      <c r="BO123" s="1070" t="s">
        <v>474</v>
      </c>
      <c r="BP123" s="1101"/>
      <c r="BQ123" s="1160">
        <v>38127418</v>
      </c>
      <c r="BR123" s="1161"/>
      <c r="BS123" s="1161"/>
      <c r="BT123" s="1161"/>
      <c r="BU123" s="1161"/>
      <c r="BV123" s="1161">
        <v>37676956</v>
      </c>
      <c r="BW123" s="1161"/>
      <c r="BX123" s="1161"/>
      <c r="BY123" s="1161"/>
      <c r="BZ123" s="1161"/>
      <c r="CA123" s="1161">
        <v>36492539</v>
      </c>
      <c r="CB123" s="1161"/>
      <c r="CC123" s="1161"/>
      <c r="CD123" s="1161"/>
      <c r="CE123" s="1161"/>
      <c r="CF123" s="1094"/>
      <c r="CG123" s="1095"/>
      <c r="CH123" s="1095"/>
      <c r="CI123" s="1095"/>
      <c r="CJ123" s="1096"/>
      <c r="CK123" s="1105"/>
      <c r="CL123" s="1106"/>
      <c r="CM123" s="1106"/>
      <c r="CN123" s="1106"/>
      <c r="CO123" s="1107"/>
      <c r="CP123" s="1115" t="s">
        <v>475</v>
      </c>
      <c r="CQ123" s="1116"/>
      <c r="CR123" s="1116"/>
      <c r="CS123" s="1116"/>
      <c r="CT123" s="1116"/>
      <c r="CU123" s="1116"/>
      <c r="CV123" s="1116"/>
      <c r="CW123" s="1116"/>
      <c r="CX123" s="1116"/>
      <c r="CY123" s="1116"/>
      <c r="CZ123" s="1116"/>
      <c r="DA123" s="1116"/>
      <c r="DB123" s="1116"/>
      <c r="DC123" s="1116"/>
      <c r="DD123" s="1116"/>
      <c r="DE123" s="1116"/>
      <c r="DF123" s="1117"/>
      <c r="DG123" s="1053">
        <v>24121</v>
      </c>
      <c r="DH123" s="1054"/>
      <c r="DI123" s="1054"/>
      <c r="DJ123" s="1054"/>
      <c r="DK123" s="1055"/>
      <c r="DL123" s="1056">
        <v>21126</v>
      </c>
      <c r="DM123" s="1054"/>
      <c r="DN123" s="1054"/>
      <c r="DO123" s="1054"/>
      <c r="DP123" s="1055"/>
      <c r="DQ123" s="1056">
        <v>17809</v>
      </c>
      <c r="DR123" s="1054"/>
      <c r="DS123" s="1054"/>
      <c r="DT123" s="1054"/>
      <c r="DU123" s="1055"/>
      <c r="DV123" s="1057">
        <v>0.2</v>
      </c>
      <c r="DW123" s="1058"/>
      <c r="DX123" s="1058"/>
      <c r="DY123" s="1058"/>
      <c r="DZ123" s="1059"/>
    </row>
    <row r="124" spans="1:130" s="247" customFormat="1" ht="26.25" customHeight="1" thickBot="1" x14ac:dyDescent="0.2">
      <c r="A124" s="1154"/>
      <c r="B124" s="1041"/>
      <c r="C124" s="1011" t="s">
        <v>459</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385</v>
      </c>
      <c r="AB124" s="1054"/>
      <c r="AC124" s="1054"/>
      <c r="AD124" s="1054"/>
      <c r="AE124" s="1055"/>
      <c r="AF124" s="1056" t="s">
        <v>125</v>
      </c>
      <c r="AG124" s="1054"/>
      <c r="AH124" s="1054"/>
      <c r="AI124" s="1054"/>
      <c r="AJ124" s="1055"/>
      <c r="AK124" s="1056" t="s">
        <v>462</v>
      </c>
      <c r="AL124" s="1054"/>
      <c r="AM124" s="1054"/>
      <c r="AN124" s="1054"/>
      <c r="AO124" s="1055"/>
      <c r="AP124" s="1057" t="s">
        <v>125</v>
      </c>
      <c r="AQ124" s="1058"/>
      <c r="AR124" s="1058"/>
      <c r="AS124" s="1058"/>
      <c r="AT124" s="1059"/>
      <c r="AU124" s="1156" t="s">
        <v>476</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136.4</v>
      </c>
      <c r="BR124" s="1123"/>
      <c r="BS124" s="1123"/>
      <c r="BT124" s="1123"/>
      <c r="BU124" s="1123"/>
      <c r="BV124" s="1123">
        <v>128.30000000000001</v>
      </c>
      <c r="BW124" s="1123"/>
      <c r="BX124" s="1123"/>
      <c r="BY124" s="1123"/>
      <c r="BZ124" s="1123"/>
      <c r="CA124" s="1123">
        <v>129.4</v>
      </c>
      <c r="CB124" s="1123"/>
      <c r="CC124" s="1123"/>
      <c r="CD124" s="1123"/>
      <c r="CE124" s="1123"/>
      <c r="CF124" s="1124"/>
      <c r="CG124" s="1125"/>
      <c r="CH124" s="1125"/>
      <c r="CI124" s="1125"/>
      <c r="CJ124" s="1126"/>
      <c r="CK124" s="1108"/>
      <c r="CL124" s="1108"/>
      <c r="CM124" s="1108"/>
      <c r="CN124" s="1108"/>
      <c r="CO124" s="1109"/>
      <c r="CP124" s="1115" t="s">
        <v>477</v>
      </c>
      <c r="CQ124" s="1116"/>
      <c r="CR124" s="1116"/>
      <c r="CS124" s="1116"/>
      <c r="CT124" s="1116"/>
      <c r="CU124" s="1116"/>
      <c r="CV124" s="1116"/>
      <c r="CW124" s="1116"/>
      <c r="CX124" s="1116"/>
      <c r="CY124" s="1116"/>
      <c r="CZ124" s="1116"/>
      <c r="DA124" s="1116"/>
      <c r="DB124" s="1116"/>
      <c r="DC124" s="1116"/>
      <c r="DD124" s="1116"/>
      <c r="DE124" s="1116"/>
      <c r="DF124" s="1117"/>
      <c r="DG124" s="1100">
        <v>11376305</v>
      </c>
      <c r="DH124" s="1079"/>
      <c r="DI124" s="1079"/>
      <c r="DJ124" s="1079"/>
      <c r="DK124" s="1080"/>
      <c r="DL124" s="1078">
        <v>10167</v>
      </c>
      <c r="DM124" s="1079"/>
      <c r="DN124" s="1079"/>
      <c r="DO124" s="1079"/>
      <c r="DP124" s="1080"/>
      <c r="DQ124" s="1078">
        <v>10953</v>
      </c>
      <c r="DR124" s="1079"/>
      <c r="DS124" s="1079"/>
      <c r="DT124" s="1079"/>
      <c r="DU124" s="1080"/>
      <c r="DV124" s="1081">
        <v>0.1</v>
      </c>
      <c r="DW124" s="1082"/>
      <c r="DX124" s="1082"/>
      <c r="DY124" s="1082"/>
      <c r="DZ124" s="1083"/>
    </row>
    <row r="125" spans="1:130" s="247" customFormat="1" ht="26.25" customHeight="1" x14ac:dyDescent="0.15">
      <c r="A125" s="1154"/>
      <c r="B125" s="1041"/>
      <c r="C125" s="1011" t="s">
        <v>463</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125</v>
      </c>
      <c r="AB125" s="1054"/>
      <c r="AC125" s="1054"/>
      <c r="AD125" s="1054"/>
      <c r="AE125" s="1055"/>
      <c r="AF125" s="1056" t="s">
        <v>125</v>
      </c>
      <c r="AG125" s="1054"/>
      <c r="AH125" s="1054"/>
      <c r="AI125" s="1054"/>
      <c r="AJ125" s="1055"/>
      <c r="AK125" s="1056" t="s">
        <v>125</v>
      </c>
      <c r="AL125" s="1054"/>
      <c r="AM125" s="1054"/>
      <c r="AN125" s="1054"/>
      <c r="AO125" s="1055"/>
      <c r="AP125" s="1057" t="s">
        <v>125</v>
      </c>
      <c r="AQ125" s="1058"/>
      <c r="AR125" s="1058"/>
      <c r="AS125" s="1058"/>
      <c r="AT125" s="105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8" t="s">
        <v>478</v>
      </c>
      <c r="CL125" s="1103"/>
      <c r="CM125" s="1103"/>
      <c r="CN125" s="1103"/>
      <c r="CO125" s="1104"/>
      <c r="CP125" s="1035" t="s">
        <v>479</v>
      </c>
      <c r="CQ125" s="984"/>
      <c r="CR125" s="984"/>
      <c r="CS125" s="984"/>
      <c r="CT125" s="984"/>
      <c r="CU125" s="984"/>
      <c r="CV125" s="984"/>
      <c r="CW125" s="984"/>
      <c r="CX125" s="984"/>
      <c r="CY125" s="984"/>
      <c r="CZ125" s="984"/>
      <c r="DA125" s="984"/>
      <c r="DB125" s="984"/>
      <c r="DC125" s="984"/>
      <c r="DD125" s="984"/>
      <c r="DE125" s="984"/>
      <c r="DF125" s="985"/>
      <c r="DG125" s="1021" t="s">
        <v>385</v>
      </c>
      <c r="DH125" s="1022"/>
      <c r="DI125" s="1022"/>
      <c r="DJ125" s="1022"/>
      <c r="DK125" s="1022"/>
      <c r="DL125" s="1022" t="s">
        <v>125</v>
      </c>
      <c r="DM125" s="1022"/>
      <c r="DN125" s="1022"/>
      <c r="DO125" s="1022"/>
      <c r="DP125" s="1022"/>
      <c r="DQ125" s="1022" t="s">
        <v>456</v>
      </c>
      <c r="DR125" s="1022"/>
      <c r="DS125" s="1022"/>
      <c r="DT125" s="1022"/>
      <c r="DU125" s="1022"/>
      <c r="DV125" s="1023" t="s">
        <v>125</v>
      </c>
      <c r="DW125" s="1023"/>
      <c r="DX125" s="1023"/>
      <c r="DY125" s="1023"/>
      <c r="DZ125" s="1024"/>
    </row>
    <row r="126" spans="1:130" s="247" customFormat="1" ht="26.25" customHeight="1" thickBot="1" x14ac:dyDescent="0.2">
      <c r="A126" s="1154"/>
      <c r="B126" s="1041"/>
      <c r="C126" s="1011" t="s">
        <v>465</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v>1188</v>
      </c>
      <c r="AB126" s="1054"/>
      <c r="AC126" s="1054"/>
      <c r="AD126" s="1054"/>
      <c r="AE126" s="1055"/>
      <c r="AF126" s="1056">
        <v>726</v>
      </c>
      <c r="AG126" s="1054"/>
      <c r="AH126" s="1054"/>
      <c r="AI126" s="1054"/>
      <c r="AJ126" s="1055"/>
      <c r="AK126" s="1056">
        <v>1290</v>
      </c>
      <c r="AL126" s="1054"/>
      <c r="AM126" s="1054"/>
      <c r="AN126" s="1054"/>
      <c r="AO126" s="1055"/>
      <c r="AP126" s="1057">
        <v>0</v>
      </c>
      <c r="AQ126" s="1058"/>
      <c r="AR126" s="1058"/>
      <c r="AS126" s="1058"/>
      <c r="AT126" s="105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9"/>
      <c r="CL126" s="1106"/>
      <c r="CM126" s="1106"/>
      <c r="CN126" s="1106"/>
      <c r="CO126" s="1107"/>
      <c r="CP126" s="1044" t="s">
        <v>480</v>
      </c>
      <c r="CQ126" s="1045"/>
      <c r="CR126" s="1045"/>
      <c r="CS126" s="1045"/>
      <c r="CT126" s="1045"/>
      <c r="CU126" s="1045"/>
      <c r="CV126" s="1045"/>
      <c r="CW126" s="1045"/>
      <c r="CX126" s="1045"/>
      <c r="CY126" s="1045"/>
      <c r="CZ126" s="1045"/>
      <c r="DA126" s="1045"/>
      <c r="DB126" s="1045"/>
      <c r="DC126" s="1045"/>
      <c r="DD126" s="1045"/>
      <c r="DE126" s="1045"/>
      <c r="DF126" s="1046"/>
      <c r="DG126" s="1014" t="s">
        <v>125</v>
      </c>
      <c r="DH126" s="1015"/>
      <c r="DI126" s="1015"/>
      <c r="DJ126" s="1015"/>
      <c r="DK126" s="1015"/>
      <c r="DL126" s="1015" t="s">
        <v>125</v>
      </c>
      <c r="DM126" s="1015"/>
      <c r="DN126" s="1015"/>
      <c r="DO126" s="1015"/>
      <c r="DP126" s="1015"/>
      <c r="DQ126" s="1015" t="s">
        <v>385</v>
      </c>
      <c r="DR126" s="1015"/>
      <c r="DS126" s="1015"/>
      <c r="DT126" s="1015"/>
      <c r="DU126" s="1015"/>
      <c r="DV126" s="1016" t="s">
        <v>125</v>
      </c>
      <c r="DW126" s="1016"/>
      <c r="DX126" s="1016"/>
      <c r="DY126" s="1016"/>
      <c r="DZ126" s="1017"/>
    </row>
    <row r="127" spans="1:130" s="247" customFormat="1" ht="26.25" customHeight="1" x14ac:dyDescent="0.15">
      <c r="A127" s="1155"/>
      <c r="B127" s="1043"/>
      <c r="C127" s="1097" t="s">
        <v>481</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125</v>
      </c>
      <c r="AB127" s="1054"/>
      <c r="AC127" s="1054"/>
      <c r="AD127" s="1054"/>
      <c r="AE127" s="1055"/>
      <c r="AF127" s="1056" t="s">
        <v>125</v>
      </c>
      <c r="AG127" s="1054"/>
      <c r="AH127" s="1054"/>
      <c r="AI127" s="1054"/>
      <c r="AJ127" s="1055"/>
      <c r="AK127" s="1056" t="s">
        <v>385</v>
      </c>
      <c r="AL127" s="1054"/>
      <c r="AM127" s="1054"/>
      <c r="AN127" s="1054"/>
      <c r="AO127" s="1055"/>
      <c r="AP127" s="1057" t="s">
        <v>125</v>
      </c>
      <c r="AQ127" s="1058"/>
      <c r="AR127" s="1058"/>
      <c r="AS127" s="1058"/>
      <c r="AT127" s="1059"/>
      <c r="AU127" s="283"/>
      <c r="AV127" s="283"/>
      <c r="AW127" s="283"/>
      <c r="AX127" s="1127" t="s">
        <v>482</v>
      </c>
      <c r="AY127" s="1128"/>
      <c r="AZ127" s="1128"/>
      <c r="BA127" s="1128"/>
      <c r="BB127" s="1128"/>
      <c r="BC127" s="1128"/>
      <c r="BD127" s="1128"/>
      <c r="BE127" s="1129"/>
      <c r="BF127" s="1130" t="s">
        <v>483</v>
      </c>
      <c r="BG127" s="1128"/>
      <c r="BH127" s="1128"/>
      <c r="BI127" s="1128"/>
      <c r="BJ127" s="1128"/>
      <c r="BK127" s="1128"/>
      <c r="BL127" s="1129"/>
      <c r="BM127" s="1130" t="s">
        <v>484</v>
      </c>
      <c r="BN127" s="1128"/>
      <c r="BO127" s="1128"/>
      <c r="BP127" s="1128"/>
      <c r="BQ127" s="1128"/>
      <c r="BR127" s="1128"/>
      <c r="BS127" s="1129"/>
      <c r="BT127" s="1130" t="s">
        <v>485</v>
      </c>
      <c r="BU127" s="1128"/>
      <c r="BV127" s="1128"/>
      <c r="BW127" s="1128"/>
      <c r="BX127" s="1128"/>
      <c r="BY127" s="1128"/>
      <c r="BZ127" s="1152"/>
      <c r="CA127" s="283"/>
      <c r="CB127" s="283"/>
      <c r="CC127" s="283"/>
      <c r="CD127" s="284"/>
      <c r="CE127" s="284"/>
      <c r="CF127" s="284"/>
      <c r="CG127" s="281"/>
      <c r="CH127" s="281"/>
      <c r="CI127" s="281"/>
      <c r="CJ127" s="282"/>
      <c r="CK127" s="1119"/>
      <c r="CL127" s="1106"/>
      <c r="CM127" s="1106"/>
      <c r="CN127" s="1106"/>
      <c r="CO127" s="1107"/>
      <c r="CP127" s="1044" t="s">
        <v>486</v>
      </c>
      <c r="CQ127" s="1045"/>
      <c r="CR127" s="1045"/>
      <c r="CS127" s="1045"/>
      <c r="CT127" s="1045"/>
      <c r="CU127" s="1045"/>
      <c r="CV127" s="1045"/>
      <c r="CW127" s="1045"/>
      <c r="CX127" s="1045"/>
      <c r="CY127" s="1045"/>
      <c r="CZ127" s="1045"/>
      <c r="DA127" s="1045"/>
      <c r="DB127" s="1045"/>
      <c r="DC127" s="1045"/>
      <c r="DD127" s="1045"/>
      <c r="DE127" s="1045"/>
      <c r="DF127" s="1046"/>
      <c r="DG127" s="1014" t="s">
        <v>385</v>
      </c>
      <c r="DH127" s="1015"/>
      <c r="DI127" s="1015"/>
      <c r="DJ127" s="1015"/>
      <c r="DK127" s="1015"/>
      <c r="DL127" s="1015" t="s">
        <v>456</v>
      </c>
      <c r="DM127" s="1015"/>
      <c r="DN127" s="1015"/>
      <c r="DO127" s="1015"/>
      <c r="DP127" s="1015"/>
      <c r="DQ127" s="1015" t="s">
        <v>125</v>
      </c>
      <c r="DR127" s="1015"/>
      <c r="DS127" s="1015"/>
      <c r="DT127" s="1015"/>
      <c r="DU127" s="1015"/>
      <c r="DV127" s="1016" t="s">
        <v>385</v>
      </c>
      <c r="DW127" s="1016"/>
      <c r="DX127" s="1016"/>
      <c r="DY127" s="1016"/>
      <c r="DZ127" s="1017"/>
    </row>
    <row r="128" spans="1:130" s="247" customFormat="1" ht="26.25" customHeight="1" thickBot="1" x14ac:dyDescent="0.2">
      <c r="A128" s="1138" t="s">
        <v>487</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488</v>
      </c>
      <c r="X128" s="1140"/>
      <c r="Y128" s="1140"/>
      <c r="Z128" s="1141"/>
      <c r="AA128" s="1142">
        <v>667088</v>
      </c>
      <c r="AB128" s="1143"/>
      <c r="AC128" s="1143"/>
      <c r="AD128" s="1143"/>
      <c r="AE128" s="1144"/>
      <c r="AF128" s="1145">
        <v>627510</v>
      </c>
      <c r="AG128" s="1143"/>
      <c r="AH128" s="1143"/>
      <c r="AI128" s="1143"/>
      <c r="AJ128" s="1144"/>
      <c r="AK128" s="1145">
        <v>616935</v>
      </c>
      <c r="AL128" s="1143"/>
      <c r="AM128" s="1143"/>
      <c r="AN128" s="1143"/>
      <c r="AO128" s="1144"/>
      <c r="AP128" s="1146"/>
      <c r="AQ128" s="1147"/>
      <c r="AR128" s="1147"/>
      <c r="AS128" s="1147"/>
      <c r="AT128" s="1148"/>
      <c r="AU128" s="283"/>
      <c r="AV128" s="283"/>
      <c r="AW128" s="283"/>
      <c r="AX128" s="983" t="s">
        <v>489</v>
      </c>
      <c r="AY128" s="984"/>
      <c r="AZ128" s="984"/>
      <c r="BA128" s="984"/>
      <c r="BB128" s="984"/>
      <c r="BC128" s="984"/>
      <c r="BD128" s="984"/>
      <c r="BE128" s="985"/>
      <c r="BF128" s="1149" t="s">
        <v>385</v>
      </c>
      <c r="BG128" s="1150"/>
      <c r="BH128" s="1150"/>
      <c r="BI128" s="1150"/>
      <c r="BJ128" s="1150"/>
      <c r="BK128" s="1150"/>
      <c r="BL128" s="1151"/>
      <c r="BM128" s="1149">
        <v>13.02</v>
      </c>
      <c r="BN128" s="1150"/>
      <c r="BO128" s="1150"/>
      <c r="BP128" s="1150"/>
      <c r="BQ128" s="1150"/>
      <c r="BR128" s="1150"/>
      <c r="BS128" s="1151"/>
      <c r="BT128" s="1149">
        <v>20</v>
      </c>
      <c r="BU128" s="1150"/>
      <c r="BV128" s="1150"/>
      <c r="BW128" s="1150"/>
      <c r="BX128" s="1150"/>
      <c r="BY128" s="1150"/>
      <c r="BZ128" s="1174"/>
      <c r="CA128" s="284"/>
      <c r="CB128" s="284"/>
      <c r="CC128" s="284"/>
      <c r="CD128" s="284"/>
      <c r="CE128" s="284"/>
      <c r="CF128" s="284"/>
      <c r="CG128" s="281"/>
      <c r="CH128" s="281"/>
      <c r="CI128" s="281"/>
      <c r="CJ128" s="282"/>
      <c r="CK128" s="1120"/>
      <c r="CL128" s="1121"/>
      <c r="CM128" s="1121"/>
      <c r="CN128" s="1121"/>
      <c r="CO128" s="1122"/>
      <c r="CP128" s="1131" t="s">
        <v>490</v>
      </c>
      <c r="CQ128" s="1132"/>
      <c r="CR128" s="1132"/>
      <c r="CS128" s="1132"/>
      <c r="CT128" s="1132"/>
      <c r="CU128" s="1132"/>
      <c r="CV128" s="1132"/>
      <c r="CW128" s="1132"/>
      <c r="CX128" s="1132"/>
      <c r="CY128" s="1132"/>
      <c r="CZ128" s="1132"/>
      <c r="DA128" s="1132"/>
      <c r="DB128" s="1132"/>
      <c r="DC128" s="1132"/>
      <c r="DD128" s="1132"/>
      <c r="DE128" s="1132"/>
      <c r="DF128" s="1133"/>
      <c r="DG128" s="1134" t="s">
        <v>125</v>
      </c>
      <c r="DH128" s="1135"/>
      <c r="DI128" s="1135"/>
      <c r="DJ128" s="1135"/>
      <c r="DK128" s="1135"/>
      <c r="DL128" s="1135" t="s">
        <v>125</v>
      </c>
      <c r="DM128" s="1135"/>
      <c r="DN128" s="1135"/>
      <c r="DO128" s="1135"/>
      <c r="DP128" s="1135"/>
      <c r="DQ128" s="1135" t="s">
        <v>125</v>
      </c>
      <c r="DR128" s="1135"/>
      <c r="DS128" s="1135"/>
      <c r="DT128" s="1135"/>
      <c r="DU128" s="1135"/>
      <c r="DV128" s="1136" t="s">
        <v>456</v>
      </c>
      <c r="DW128" s="1136"/>
      <c r="DX128" s="1136"/>
      <c r="DY128" s="1136"/>
      <c r="DZ128" s="1137"/>
    </row>
    <row r="129" spans="1:131" s="247" customFormat="1" ht="26.25" customHeight="1" x14ac:dyDescent="0.15">
      <c r="A129" s="1025" t="s">
        <v>105</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491</v>
      </c>
      <c r="X129" s="1169"/>
      <c r="Y129" s="1169"/>
      <c r="Z129" s="1170"/>
      <c r="AA129" s="1053">
        <v>12348829</v>
      </c>
      <c r="AB129" s="1054"/>
      <c r="AC129" s="1054"/>
      <c r="AD129" s="1054"/>
      <c r="AE129" s="1055"/>
      <c r="AF129" s="1056">
        <v>12313943</v>
      </c>
      <c r="AG129" s="1054"/>
      <c r="AH129" s="1054"/>
      <c r="AI129" s="1054"/>
      <c r="AJ129" s="1055"/>
      <c r="AK129" s="1056">
        <v>12296473</v>
      </c>
      <c r="AL129" s="1054"/>
      <c r="AM129" s="1054"/>
      <c r="AN129" s="1054"/>
      <c r="AO129" s="1055"/>
      <c r="AP129" s="1171"/>
      <c r="AQ129" s="1172"/>
      <c r="AR129" s="1172"/>
      <c r="AS129" s="1172"/>
      <c r="AT129" s="1173"/>
      <c r="AU129" s="285"/>
      <c r="AV129" s="285"/>
      <c r="AW129" s="285"/>
      <c r="AX129" s="1162" t="s">
        <v>492</v>
      </c>
      <c r="AY129" s="1045"/>
      <c r="AZ129" s="1045"/>
      <c r="BA129" s="1045"/>
      <c r="BB129" s="1045"/>
      <c r="BC129" s="1045"/>
      <c r="BD129" s="1045"/>
      <c r="BE129" s="1046"/>
      <c r="BF129" s="1163" t="s">
        <v>385</v>
      </c>
      <c r="BG129" s="1164"/>
      <c r="BH129" s="1164"/>
      <c r="BI129" s="1164"/>
      <c r="BJ129" s="1164"/>
      <c r="BK129" s="1164"/>
      <c r="BL129" s="1165"/>
      <c r="BM129" s="1163">
        <v>18.02</v>
      </c>
      <c r="BN129" s="1164"/>
      <c r="BO129" s="1164"/>
      <c r="BP129" s="1164"/>
      <c r="BQ129" s="1164"/>
      <c r="BR129" s="1164"/>
      <c r="BS129" s="1165"/>
      <c r="BT129" s="1163">
        <v>30</v>
      </c>
      <c r="BU129" s="1166"/>
      <c r="BV129" s="1166"/>
      <c r="BW129" s="1166"/>
      <c r="BX129" s="1166"/>
      <c r="BY129" s="1166"/>
      <c r="BZ129" s="116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5" t="s">
        <v>493</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494</v>
      </c>
      <c r="X130" s="1169"/>
      <c r="Y130" s="1169"/>
      <c r="Z130" s="1170"/>
      <c r="AA130" s="1053">
        <v>2123970</v>
      </c>
      <c r="AB130" s="1054"/>
      <c r="AC130" s="1054"/>
      <c r="AD130" s="1054"/>
      <c r="AE130" s="1055"/>
      <c r="AF130" s="1056">
        <v>2142740</v>
      </c>
      <c r="AG130" s="1054"/>
      <c r="AH130" s="1054"/>
      <c r="AI130" s="1054"/>
      <c r="AJ130" s="1055"/>
      <c r="AK130" s="1056">
        <v>2131115</v>
      </c>
      <c r="AL130" s="1054"/>
      <c r="AM130" s="1054"/>
      <c r="AN130" s="1054"/>
      <c r="AO130" s="1055"/>
      <c r="AP130" s="1171"/>
      <c r="AQ130" s="1172"/>
      <c r="AR130" s="1172"/>
      <c r="AS130" s="1172"/>
      <c r="AT130" s="1173"/>
      <c r="AU130" s="285"/>
      <c r="AV130" s="285"/>
      <c r="AW130" s="285"/>
      <c r="AX130" s="1162" t="s">
        <v>495</v>
      </c>
      <c r="AY130" s="1045"/>
      <c r="AZ130" s="1045"/>
      <c r="BA130" s="1045"/>
      <c r="BB130" s="1045"/>
      <c r="BC130" s="1045"/>
      <c r="BD130" s="1045"/>
      <c r="BE130" s="1046"/>
      <c r="BF130" s="1199">
        <v>10.4</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496</v>
      </c>
      <c r="X131" s="1207"/>
      <c r="Y131" s="1207"/>
      <c r="Z131" s="1208"/>
      <c r="AA131" s="1100">
        <v>10224859</v>
      </c>
      <c r="AB131" s="1079"/>
      <c r="AC131" s="1079"/>
      <c r="AD131" s="1079"/>
      <c r="AE131" s="1080"/>
      <c r="AF131" s="1078">
        <v>10171203</v>
      </c>
      <c r="AG131" s="1079"/>
      <c r="AH131" s="1079"/>
      <c r="AI131" s="1079"/>
      <c r="AJ131" s="1080"/>
      <c r="AK131" s="1078">
        <v>10165358</v>
      </c>
      <c r="AL131" s="1079"/>
      <c r="AM131" s="1079"/>
      <c r="AN131" s="1079"/>
      <c r="AO131" s="1080"/>
      <c r="AP131" s="1209"/>
      <c r="AQ131" s="1210"/>
      <c r="AR131" s="1210"/>
      <c r="AS131" s="1210"/>
      <c r="AT131" s="1211"/>
      <c r="AU131" s="285"/>
      <c r="AV131" s="285"/>
      <c r="AW131" s="285"/>
      <c r="AX131" s="1181" t="s">
        <v>497</v>
      </c>
      <c r="AY131" s="1132"/>
      <c r="AZ131" s="1132"/>
      <c r="BA131" s="1132"/>
      <c r="BB131" s="1132"/>
      <c r="BC131" s="1132"/>
      <c r="BD131" s="1132"/>
      <c r="BE131" s="1133"/>
      <c r="BF131" s="1182">
        <v>129.4</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8" t="s">
        <v>498</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499</v>
      </c>
      <c r="W132" s="1192"/>
      <c r="X132" s="1192"/>
      <c r="Y132" s="1192"/>
      <c r="Z132" s="1193"/>
      <c r="AA132" s="1194">
        <v>9.7028917460000006</v>
      </c>
      <c r="AB132" s="1195"/>
      <c r="AC132" s="1195"/>
      <c r="AD132" s="1195"/>
      <c r="AE132" s="1196"/>
      <c r="AF132" s="1197">
        <v>11.671067819999999</v>
      </c>
      <c r="AG132" s="1195"/>
      <c r="AH132" s="1195"/>
      <c r="AI132" s="1195"/>
      <c r="AJ132" s="1196"/>
      <c r="AK132" s="1197">
        <v>9.9093411170000003</v>
      </c>
      <c r="AL132" s="1195"/>
      <c r="AM132" s="1195"/>
      <c r="AN132" s="1195"/>
      <c r="AO132" s="1196"/>
      <c r="AP132" s="1094"/>
      <c r="AQ132" s="1095"/>
      <c r="AR132" s="1095"/>
      <c r="AS132" s="1095"/>
      <c r="AT132" s="11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500</v>
      </c>
      <c r="W133" s="1175"/>
      <c r="X133" s="1175"/>
      <c r="Y133" s="1175"/>
      <c r="Z133" s="1176"/>
      <c r="AA133" s="1177">
        <v>9.4</v>
      </c>
      <c r="AB133" s="1178"/>
      <c r="AC133" s="1178"/>
      <c r="AD133" s="1178"/>
      <c r="AE133" s="1179"/>
      <c r="AF133" s="1177">
        <v>10.1</v>
      </c>
      <c r="AG133" s="1178"/>
      <c r="AH133" s="1178"/>
      <c r="AI133" s="1178"/>
      <c r="AJ133" s="1179"/>
      <c r="AK133" s="1177">
        <v>10.4</v>
      </c>
      <c r="AL133" s="1178"/>
      <c r="AM133" s="1178"/>
      <c r="AN133" s="1178"/>
      <c r="AO133" s="1179"/>
      <c r="AP133" s="1124"/>
      <c r="AQ133" s="1125"/>
      <c r="AR133" s="1125"/>
      <c r="AS133" s="1125"/>
      <c r="AT133" s="118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UL5sEsbWiytW/cO75SUXqDabhRBN7qggZerOOcuwqZAeSvbFQCxVh6YL3v8IISYhXxiAbXXLc8ipIUd/YXYJA==" saltValue="PeYmJTWTIFyjwiZQ0Zh6w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9ry9qqOIIfdFzTzDaWNoq4akbI0MzQw/tl8gIbCmSYEe5bQ50MOxBWpOy0FmhLiCNi6mMnwezD13edCv4g12FQ==" saltValue="v/oLtJXdrq2L1GaRtAg1p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GJjvgVI6hMdtctaF2MaaMqmaQvkdZTtjJHiaAO9tO76/kAZT35eV5GbiUbkUuk0cy65fjlxtNGdq2OhJ0Nqqw==" saltValue="El+X7gfg9/ZiDV2cGIv9S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509</v>
      </c>
      <c r="AL9" s="1218"/>
      <c r="AM9" s="1218"/>
      <c r="AN9" s="1219"/>
      <c r="AO9" s="313">
        <v>3738182</v>
      </c>
      <c r="AP9" s="313">
        <v>78880</v>
      </c>
      <c r="AQ9" s="314">
        <v>70630</v>
      </c>
      <c r="AR9" s="315">
        <v>11.7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510</v>
      </c>
      <c r="AL10" s="1218"/>
      <c r="AM10" s="1218"/>
      <c r="AN10" s="1219"/>
      <c r="AO10" s="316">
        <v>419569</v>
      </c>
      <c r="AP10" s="316">
        <v>8853</v>
      </c>
      <c r="AQ10" s="317">
        <v>8333</v>
      </c>
      <c r="AR10" s="318">
        <v>6.2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511</v>
      </c>
      <c r="AL11" s="1218"/>
      <c r="AM11" s="1218"/>
      <c r="AN11" s="1219"/>
      <c r="AO11" s="316">
        <v>8</v>
      </c>
      <c r="AP11" s="316">
        <v>0</v>
      </c>
      <c r="AQ11" s="317">
        <v>8447</v>
      </c>
      <c r="AR11" s="318">
        <v>-100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512</v>
      </c>
      <c r="AL12" s="1218"/>
      <c r="AM12" s="1218"/>
      <c r="AN12" s="1219"/>
      <c r="AO12" s="316">
        <v>140571</v>
      </c>
      <c r="AP12" s="316">
        <v>2966</v>
      </c>
      <c r="AQ12" s="317">
        <v>1002</v>
      </c>
      <c r="AR12" s="318">
        <v>196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513</v>
      </c>
      <c r="AL13" s="1218"/>
      <c r="AM13" s="1218"/>
      <c r="AN13" s="1219"/>
      <c r="AO13" s="316" t="s">
        <v>514</v>
      </c>
      <c r="AP13" s="316" t="s">
        <v>514</v>
      </c>
      <c r="AQ13" s="317">
        <v>12</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515</v>
      </c>
      <c r="AL14" s="1218"/>
      <c r="AM14" s="1218"/>
      <c r="AN14" s="1219"/>
      <c r="AO14" s="316">
        <v>114392</v>
      </c>
      <c r="AP14" s="316">
        <v>2414</v>
      </c>
      <c r="AQ14" s="317">
        <v>2952</v>
      </c>
      <c r="AR14" s="318">
        <v>-18.2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516</v>
      </c>
      <c r="AL15" s="1218"/>
      <c r="AM15" s="1218"/>
      <c r="AN15" s="1219"/>
      <c r="AO15" s="316">
        <v>50869</v>
      </c>
      <c r="AP15" s="316">
        <v>1073</v>
      </c>
      <c r="AQ15" s="317">
        <v>1842</v>
      </c>
      <c r="AR15" s="318">
        <v>-41.7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517</v>
      </c>
      <c r="AL16" s="1221"/>
      <c r="AM16" s="1221"/>
      <c r="AN16" s="1222"/>
      <c r="AO16" s="316">
        <v>-238831</v>
      </c>
      <c r="AP16" s="316">
        <v>-5040</v>
      </c>
      <c r="AQ16" s="317">
        <v>-6186</v>
      </c>
      <c r="AR16" s="318">
        <v>-18.5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182</v>
      </c>
      <c r="AL17" s="1221"/>
      <c r="AM17" s="1221"/>
      <c r="AN17" s="1222"/>
      <c r="AO17" s="316">
        <v>4224760</v>
      </c>
      <c r="AP17" s="316">
        <v>89147</v>
      </c>
      <c r="AQ17" s="317">
        <v>87031</v>
      </c>
      <c r="AR17" s="318">
        <v>2.4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522</v>
      </c>
      <c r="AL21" s="1213"/>
      <c r="AM21" s="1213"/>
      <c r="AN21" s="1214"/>
      <c r="AO21" s="328">
        <v>9.58</v>
      </c>
      <c r="AP21" s="329">
        <v>8.3000000000000007</v>
      </c>
      <c r="AQ21" s="330">
        <v>1.28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523</v>
      </c>
      <c r="AL22" s="1213"/>
      <c r="AM22" s="1213"/>
      <c r="AN22" s="1214"/>
      <c r="AO22" s="333">
        <v>96.8</v>
      </c>
      <c r="AP22" s="334">
        <v>97.7</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527</v>
      </c>
      <c r="AL32" s="1229"/>
      <c r="AM32" s="1229"/>
      <c r="AN32" s="1230"/>
      <c r="AO32" s="343">
        <v>2510901</v>
      </c>
      <c r="AP32" s="343">
        <v>52983</v>
      </c>
      <c r="AQ32" s="344">
        <v>50496</v>
      </c>
      <c r="AR32" s="345">
        <v>4.9000000000000004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528</v>
      </c>
      <c r="AL33" s="1229"/>
      <c r="AM33" s="1229"/>
      <c r="AN33" s="1230"/>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529</v>
      </c>
      <c r="AL34" s="1229"/>
      <c r="AM34" s="1229"/>
      <c r="AN34" s="1230"/>
      <c r="AO34" s="343" t="s">
        <v>514</v>
      </c>
      <c r="AP34" s="343" t="s">
        <v>514</v>
      </c>
      <c r="AQ34" s="344">
        <v>40</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530</v>
      </c>
      <c r="AL35" s="1229"/>
      <c r="AM35" s="1229"/>
      <c r="AN35" s="1230"/>
      <c r="AO35" s="343">
        <v>1221726</v>
      </c>
      <c r="AP35" s="343">
        <v>25780</v>
      </c>
      <c r="AQ35" s="344">
        <v>19688</v>
      </c>
      <c r="AR35" s="345">
        <v>30.9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531</v>
      </c>
      <c r="AL36" s="1229"/>
      <c r="AM36" s="1229"/>
      <c r="AN36" s="1230"/>
      <c r="AO36" s="343">
        <v>21453</v>
      </c>
      <c r="AP36" s="343">
        <v>453</v>
      </c>
      <c r="AQ36" s="344">
        <v>2838</v>
      </c>
      <c r="AR36" s="345">
        <v>-84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532</v>
      </c>
      <c r="AL37" s="1229"/>
      <c r="AM37" s="1229"/>
      <c r="AN37" s="1230"/>
      <c r="AO37" s="343">
        <v>1290</v>
      </c>
      <c r="AP37" s="343">
        <v>27</v>
      </c>
      <c r="AQ37" s="344">
        <v>486</v>
      </c>
      <c r="AR37" s="345">
        <v>-94.4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533</v>
      </c>
      <c r="AL38" s="1232"/>
      <c r="AM38" s="1232"/>
      <c r="AN38" s="1233"/>
      <c r="AO38" s="346" t="s">
        <v>514</v>
      </c>
      <c r="AP38" s="346" t="s">
        <v>514</v>
      </c>
      <c r="AQ38" s="347">
        <v>3</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534</v>
      </c>
      <c r="AL39" s="1232"/>
      <c r="AM39" s="1232"/>
      <c r="AN39" s="1233"/>
      <c r="AO39" s="343">
        <v>-616935</v>
      </c>
      <c r="AP39" s="343">
        <v>-13018</v>
      </c>
      <c r="AQ39" s="344">
        <v>-4320</v>
      </c>
      <c r="AR39" s="345">
        <v>201.3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535</v>
      </c>
      <c r="AL40" s="1229"/>
      <c r="AM40" s="1229"/>
      <c r="AN40" s="1230"/>
      <c r="AO40" s="343">
        <v>-2131115</v>
      </c>
      <c r="AP40" s="343">
        <v>-44969</v>
      </c>
      <c r="AQ40" s="344">
        <v>-47973</v>
      </c>
      <c r="AR40" s="345">
        <v>-6.3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294</v>
      </c>
      <c r="AL41" s="1235"/>
      <c r="AM41" s="1235"/>
      <c r="AN41" s="1236"/>
      <c r="AO41" s="343">
        <v>1007320</v>
      </c>
      <c r="AP41" s="343">
        <v>21256</v>
      </c>
      <c r="AQ41" s="344">
        <v>21258</v>
      </c>
      <c r="AR41" s="345">
        <v>0</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504</v>
      </c>
      <c r="AN49" s="1225" t="s">
        <v>539</v>
      </c>
      <c r="AO49" s="1226"/>
      <c r="AP49" s="1226"/>
      <c r="AQ49" s="1226"/>
      <c r="AR49" s="122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5699965</v>
      </c>
      <c r="AN51" s="365">
        <v>114882</v>
      </c>
      <c r="AO51" s="366">
        <v>31</v>
      </c>
      <c r="AP51" s="367">
        <v>81768</v>
      </c>
      <c r="AQ51" s="368">
        <v>41.1</v>
      </c>
      <c r="AR51" s="369">
        <v>-10.1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1685959</v>
      </c>
      <c r="AN52" s="373">
        <v>33980</v>
      </c>
      <c r="AO52" s="374">
        <v>10.3</v>
      </c>
      <c r="AP52" s="375">
        <v>37917</v>
      </c>
      <c r="AQ52" s="376">
        <v>29.3</v>
      </c>
      <c r="AR52" s="377">
        <v>-19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3421283</v>
      </c>
      <c r="AN53" s="365">
        <v>69694</v>
      </c>
      <c r="AO53" s="366">
        <v>-39.299999999999997</v>
      </c>
      <c r="AP53" s="367">
        <v>65876</v>
      </c>
      <c r="AQ53" s="368">
        <v>-19.399999999999999</v>
      </c>
      <c r="AR53" s="369">
        <v>-19.899999999999999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1676223</v>
      </c>
      <c r="AN54" s="373">
        <v>34146</v>
      </c>
      <c r="AO54" s="374">
        <v>0.5</v>
      </c>
      <c r="AP54" s="375">
        <v>36484</v>
      </c>
      <c r="AQ54" s="376">
        <v>-3.8</v>
      </c>
      <c r="AR54" s="377">
        <v>4.3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3088876</v>
      </c>
      <c r="AN55" s="365">
        <v>63767</v>
      </c>
      <c r="AO55" s="366">
        <v>-8.5</v>
      </c>
      <c r="AP55" s="367">
        <v>68468</v>
      </c>
      <c r="AQ55" s="368">
        <v>3.9</v>
      </c>
      <c r="AR55" s="369">
        <v>-12.4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1262051</v>
      </c>
      <c r="AN56" s="373">
        <v>26054</v>
      </c>
      <c r="AO56" s="374">
        <v>-23.7</v>
      </c>
      <c r="AP56" s="375">
        <v>34140</v>
      </c>
      <c r="AQ56" s="376">
        <v>-6.4</v>
      </c>
      <c r="AR56" s="377">
        <v>-17.3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2897921</v>
      </c>
      <c r="AN57" s="365">
        <v>60577</v>
      </c>
      <c r="AO57" s="366">
        <v>-5</v>
      </c>
      <c r="AP57" s="367">
        <v>69729</v>
      </c>
      <c r="AQ57" s="368">
        <v>1.8</v>
      </c>
      <c r="AR57" s="369">
        <v>-6.8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1594521</v>
      </c>
      <c r="AN58" s="373">
        <v>33331</v>
      </c>
      <c r="AO58" s="374">
        <v>27.9</v>
      </c>
      <c r="AP58" s="375">
        <v>38908</v>
      </c>
      <c r="AQ58" s="376">
        <v>14</v>
      </c>
      <c r="AR58" s="377">
        <v>13.9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2853973</v>
      </c>
      <c r="AN59" s="365">
        <v>60222</v>
      </c>
      <c r="AO59" s="366">
        <v>-0.6</v>
      </c>
      <c r="AP59" s="367">
        <v>74581</v>
      </c>
      <c r="AQ59" s="368">
        <v>7</v>
      </c>
      <c r="AR59" s="369">
        <v>-7.6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1485164</v>
      </c>
      <c r="AN60" s="373">
        <v>31339</v>
      </c>
      <c r="AO60" s="374">
        <v>-6</v>
      </c>
      <c r="AP60" s="375">
        <v>41563</v>
      </c>
      <c r="AQ60" s="376">
        <v>6.8</v>
      </c>
      <c r="AR60" s="377">
        <v>-12.8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3592404</v>
      </c>
      <c r="AN61" s="380">
        <v>73828</v>
      </c>
      <c r="AO61" s="381">
        <v>-4.5</v>
      </c>
      <c r="AP61" s="382">
        <v>72084</v>
      </c>
      <c r="AQ61" s="383">
        <v>6.9</v>
      </c>
      <c r="AR61" s="369">
        <v>-11.4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1540784</v>
      </c>
      <c r="AN62" s="373">
        <v>31770</v>
      </c>
      <c r="AO62" s="374">
        <v>1.8</v>
      </c>
      <c r="AP62" s="375">
        <v>37802</v>
      </c>
      <c r="AQ62" s="376">
        <v>8</v>
      </c>
      <c r="AR62" s="377">
        <v>-6.2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a82vZccwH8dsHR1r23FYyEKNsYTnlsTV4hGHgm0FFzBSTL7ZD4IyP1WVAvbimkMvN9/aGVVuoAAgIKq0eDVhA==" saltValue="EeE1pqoFPe3lY4O+xlIPA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xOLxCqWRuT21Wl/VafcH6fsyTgJEXUE6UY7gHRC5ZfF/qmTsSjTmyQD9ShazBB7+yTHhfqbSkIjNdd3maqKjng==" saltValue="9x4cVoS3pbJCZF5Ww1pUP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dXidmsCm1dHiaTlqno+7lodVL8OdbByyyF57cXckfUbyPO/HIkJ+d9gX6orUa1R3PD1JYO1wPe3LfDfj9hlB7A==" saltValue="/cPKywxvHtpSnwZ/Petmn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7" t="s">
        <v>3</v>
      </c>
      <c r="D47" s="1237"/>
      <c r="E47" s="1238"/>
      <c r="F47" s="11">
        <v>17.88</v>
      </c>
      <c r="G47" s="12">
        <v>18.940000000000001</v>
      </c>
      <c r="H47" s="12">
        <v>19.46</v>
      </c>
      <c r="I47" s="12">
        <v>13.91</v>
      </c>
      <c r="J47" s="13">
        <v>10.93</v>
      </c>
    </row>
    <row r="48" spans="2:10" ht="57.75" customHeight="1" x14ac:dyDescent="0.15">
      <c r="B48" s="14"/>
      <c r="C48" s="1239" t="s">
        <v>4</v>
      </c>
      <c r="D48" s="1239"/>
      <c r="E48" s="1240"/>
      <c r="F48" s="15">
        <v>3.21</v>
      </c>
      <c r="G48" s="16">
        <v>0.94</v>
      </c>
      <c r="H48" s="16">
        <v>1.1599999999999999</v>
      </c>
      <c r="I48" s="16">
        <v>0.45</v>
      </c>
      <c r="J48" s="17">
        <v>0.72</v>
      </c>
    </row>
    <row r="49" spans="2:10" ht="57.75" customHeight="1" thickBot="1" x14ac:dyDescent="0.2">
      <c r="B49" s="18"/>
      <c r="C49" s="1241" t="s">
        <v>5</v>
      </c>
      <c r="D49" s="1241"/>
      <c r="E49" s="1242"/>
      <c r="F49" s="19">
        <v>1.79</v>
      </c>
      <c r="G49" s="20" t="s">
        <v>560</v>
      </c>
      <c r="H49" s="20">
        <v>0.25</v>
      </c>
      <c r="I49" s="20" t="s">
        <v>561</v>
      </c>
      <c r="J49" s="21" t="s">
        <v>562</v>
      </c>
    </row>
    <row r="50" spans="2:10" ht="13.5" customHeight="1" x14ac:dyDescent="0.15"/>
  </sheetData>
  <sheetProtection algorithmName="SHA-512" hashValue="cJSQ3KCVrYnQYXO252412DrsEy0/+ZP75BqA/HqGYFMPoKn+F/6klg5paKlVZwCcHiH75kwwQh2wjBLO2jXKMQ==" saltValue="J1aTqjymnnAcOwtrAKypp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2021-03-08T00:15:38Z</cp:lastPrinted>
  <dcterms:created xsi:type="dcterms:W3CDTF">2021-02-05T03:27:47Z</dcterms:created>
  <dcterms:modified xsi:type="dcterms:W3CDTF">2021-10-19T07:58:58Z</dcterms:modified>
  <cp:category/>
</cp:coreProperties>
</file>