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3A17D73F-BC4C-4C55-9816-8AC4ABD8300B}" xr6:coauthVersionLast="36" xr6:coauthVersionMax="3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l="1"/>
  <c r="AP88" i="12"/>
  <c r="AF88" i="12"/>
  <c r="AU63" i="12" l="1"/>
  <c r="AP6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CO34" i="10" s="1"/>
  <c r="CO35" i="10" s="1"/>
  <c r="CO36" i="10" s="1"/>
  <c r="CO37" i="10" s="1"/>
  <c r="CO38" i="10" s="1"/>
</calcChain>
</file>

<file path=xl/sharedStrings.xml><?xml version="1.0" encoding="utf-8"?>
<sst xmlns="http://schemas.openxmlformats.org/spreadsheetml/2006/main" count="1140" uniqueCount="625">
  <si>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</si>
  <si>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</si>
  <si>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</si>
  <si>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</si>
  <si>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</si>
  <si>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</si>
  <si>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</si>
  <si>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</si>
  <si>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</si>
  <si>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</si>
  <si>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</si>
  <si>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</si>
  <si>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</si>
  <si>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</si>
  <si>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</si>
  <si>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</si>
  <si>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</si>
  <si>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</si>
  <si>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</si>
  <si>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</si>
  <si>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</si>
  <si>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</si>
  <si>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</si>
  <si>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</si>
  <si>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</si>
  <si>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</si>
  <si>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</si>
  <si>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</si>
  <si>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</si>
  <si>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</si>
  <si>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</si>
  <si>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</si>
  <si>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</si>
  <si>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</si>
  <si>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</si>
  <si>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</si>
  <si>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</si>
  <si>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</si>
  <si>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</si>
  <si>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</si>
  <si>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</si>
  <si>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</si>
  <si>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</si>
  <si>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</si>
  <si>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</si>
  <si>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</si>
  <si>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</si>
  <si>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</si>
  <si>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</si>
  <si>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</si>
  <si>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</si>
  <si>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</si>
  <si>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</si>
  <si>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</si>
  <si>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</si>
  <si>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</si>
  <si>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</si>
  <si>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</si>
  <si>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</si>
  <si>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</si>
  <si>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</si>
  <si>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</si>
  <si>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</si>
  <si>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</si>
  <si>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</si>
  <si>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</si>
  <si>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</si>
  <si>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</si>
  <si>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</si>
  <si>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</si>
  <si>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</si>
  <si>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</si>
  <si>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</si>
  <si>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</si>
  <si>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</si>
  <si>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</si>
  <si>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</si>
  <si>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</si>
  <si>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</si>
  <si>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</si>
  <si>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</si>
  <si>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</si>
  <si>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</si>
  <si>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</si>
  <si>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</si>
  <si>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</si>
  <si>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</si>
  <si>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</si>
  <si>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</si>
  <si>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</si>
  <si>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</si>
  <si>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</si>
  <si>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</si>
  <si>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</si>
  <si>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</si>
  <si>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</si>
  <si>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</si>
  <si>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</si>
  <si>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</si>
  <si>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</si>
  <si>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</si>
  <si>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</si>
  <si>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</si>
  <si>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</si>
  <si>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</si>
  <si>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</si>
  <si>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</si>
  <si>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</si>
  <si>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</si>
  <si>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</si>
  <si>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</si>
  <si>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</si>
  <si>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</si>
  <si>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</si>
  <si>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</si>
  <si>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</si>
  <si>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</si>
  <si>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</si>
  <si>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</si>
  <si>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</si>
  <si>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</si>
  <si>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</si>
  <si>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</si>
  <si>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</si>
  <si>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</si>
  <si>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</si>
  <si>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</si>
  <si>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</si>
  <si>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</si>
  <si>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</si>
  <si>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</si>
  <si>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</si>
  <si>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</si>
  <si>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</si>
  <si>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</si>
  <si>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</si>
  <si>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</si>
  <si>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</si>
  <si>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</si>
  <si>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</si>
  <si>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</si>
  <si>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</si>
  <si>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</si>
  <si>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</si>
  <si>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</si>
  <si>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</si>
  <si>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</si>
  <si>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</si>
  <si>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</si>
  <si>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</si>
  <si>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</si>
  <si>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</si>
  <si>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</si>
  <si>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</si>
  <si>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</si>
  <si>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</si>
  <si>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</si>
  <si>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</si>
  <si>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</si>
  <si>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</si>
  <si>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</si>
  <si>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</si>
  <si>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</si>
  <si>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</si>
  <si>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</si>
  <si>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</si>
  <si>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</si>
  <si>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</si>
  <si>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</si>
  <si>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</si>
  <si>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</si>
  <si>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</si>
  <si>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</si>
  <si>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</si>
  <si>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</si>
  <si>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</si>
  <si>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</si>
  <si>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</si>
  <si>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</si>
  <si>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</si>
  <si>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</si>
  <si>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</si>
  <si>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</si>
  <si>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</si>
  <si>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</si>
  <si>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</si>
  <si>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</si>
  <si>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</si>
  <si>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</si>
  <si>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</si>
  <si>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</si>
  <si>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</si>
  <si>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</si>
  <si>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</si>
  <si>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</si>
  <si>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</si>
  <si>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</si>
  <si>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</si>
  <si>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</si>
  <si>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</si>
  <si>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</si>
  <si>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</si>
  <si>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</si>
  <si>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</si>
  <si>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</si>
  <si>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</si>
  <si>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</si>
  <si>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</si>
  <si>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</si>
  <si>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</si>
  <si>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</si>
  <si>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</si>
  <si>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</si>
  <si>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</si>
  <si>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兵庫県養父市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</si>
  <si>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</si>
  <si>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</si>
  <si>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</si>
  <si>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</si>
  <si>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</si>
  <si>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</si>
  <si>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</si>
  <si>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</si>
  <si>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</si>
  <si>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</si>
  <si>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</si>
  <si>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</si>
  <si>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</si>
  <si>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</si>
  <si>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</si>
  <si>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</si>
  <si>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</si>
  <si>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</si>
  <si>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</si>
  <si>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</si>
  <si>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</si>
  <si>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</si>
  <si>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</si>
  <si>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</si>
  <si>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</si>
  <si>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</si>
  <si>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</si>
  <si>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</si>
  <si>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</si>
  <si>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</si>
  <si>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</si>
  <si>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</si>
  <si>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</si>
  <si>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</si>
  <si>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</si>
  <si>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</si>
  <si>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</si>
  <si>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</si>
  <si>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</si>
  <si>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</si>
  <si>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</si>
  <si>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</si>
  <si>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</si>
  <si>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</si>
  <si>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</si>
  <si>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</si>
  <si>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</si>
  <si>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</si>
  <si>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</si>
  <si>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</si>
  <si>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</si>
  <si>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</si>
  <si>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</si>
  <si>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</si>
  <si>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</si>
  <si>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</si>
  <si>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</si>
  <si>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</si>
  <si>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</si>
  <si>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</si>
  <si>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</si>
  <si>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</si>
  <si>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</si>
  <si>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</si>
  <si>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</si>
  <si>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</si>
  <si>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</si>
  <si>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</si>
  <si>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</si>
  <si>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</si>
  <si>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</si>
  <si>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</si>
  <si>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</si>
  <si>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</si>
  <si>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</si>
  <si>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</si>
  <si>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</si>
  <si>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</si>
  <si>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</si>
  <si>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</si>
  <si>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</si>
  <si>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</si>
  <si>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</si>
  <si>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</si>
  <si>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</si>
  <si>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</si>
  <si>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</si>
  <si>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</si>
  <si>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</si>
  <si>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</si>
  <si>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</si>
  <si>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</si>
  <si>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</si>
  <si>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</si>
  <si>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</si>
  <si>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</si>
  <si>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</si>
  <si>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</si>
  <si>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</si>
  <si>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</si>
  <si>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</si>
  <si>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</si>
  <si>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</si>
  <si>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</si>
  <si>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</si>
  <si>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</si>
  <si>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</si>
  <si>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</si>
  <si>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</si>
  <si>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</si>
  <si>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</si>
  <si>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</si>
  <si>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</si>
  <si>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</si>
  <si>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</si>
  <si>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</si>
  <si>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</si>
  <si>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</si>
  <si>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</si>
  <si>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</si>
  <si>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</si>
  <si>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</si>
  <si>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</si>
  <si>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</si>
  <si>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</si>
  <si>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</si>
  <si>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</si>
  <si>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</si>
  <si>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</si>
  <si>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</si>
  <si>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</si>
  <si>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</si>
  <si>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</si>
  <si>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</si>
  <si>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</si>
  <si>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</si>
  <si>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</si>
  <si>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</si>
  <si>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</si>
  <si>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</si>
  <si>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</si>
  <si>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</si>
  <si>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</si>
  <si>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</si>
  <si>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</si>
  <si>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</si>
  <si>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</si>
  <si>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</si>
  <si>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</si>
  <si>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</si>
  <si>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</si>
  <si>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</si>
  <si>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</si>
  <si>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兵庫県養父市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</si>
  <si>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</si>
  <si>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</si>
  <si>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</si>
  <si>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</si>
  <si>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</si>
  <si>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</si>
  <si>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</si>
  <si>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</si>
  <si>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</si>
  <si>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</si>
  <si>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</si>
  <si>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</si>
  <si>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</si>
  <si>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</si>
  <si>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</si>
  <si>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</si>
  <si>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</si>
  <si>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</si>
  <si>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</si>
  <si>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</si>
  <si>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</si>
  <si>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</si>
  <si>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</si>
  <si>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</si>
  <si>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</si>
  <si>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</si>
  <si>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</si>
  <si>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</si>
  <si>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</si>
  <si>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</si>
  <si>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</si>
  <si>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</si>
  <si>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</si>
  <si>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</si>
  <si>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</si>
  <si>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</si>
  <si>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</si>
  <si>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</si>
  <si>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</si>
  <si>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</si>
  <si>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</si>
  <si>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</si>
  <si>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</si>
  <si>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</si>
  <si>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</si>
  <si>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</si>
  <si>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</si>
  <si>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</si>
  <si>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</si>
  <si>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</si>
  <si>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</si>
  <si>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</si>
  <si>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</si>
  <si>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</si>
  <si>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</si>
  <si>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</si>
  <si>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</si>
  <si>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</si>
  <si>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</si>
  <si>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</si>
  <si>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</si>
  <si>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</si>
  <si>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</si>
  <si>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</si>
  <si>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</si>
  <si>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</si>
  <si>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</si>
  <si>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</si>
  <si>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</si>
  <si>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</si>
  <si>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</si>
  <si>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</si>
  <si>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</si>
  <si>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</si>
  <si>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</si>
  <si>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</si>
  <si>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</si>
  <si>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</si>
  <si>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</si>
  <si>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</si>
  <si>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</si>
  <si>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</si>
  <si>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</si>
  <si>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</si>
  <si>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</si>
  <si>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</si>
  <si>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</si>
  <si>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</si>
  <si>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</si>
  <si>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</si>
  <si>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</si>
  <si>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</si>
  <si>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</si>
  <si>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</si>
  <si>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</si>
  <si>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</si>
  <si>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</si>
  <si>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</si>
  <si>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</si>
  <si>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</si>
  <si>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</si>
  <si>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</si>
  <si>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</si>
  <si>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</si>
  <si>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</si>
  <si>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t>
    <phoneticPr fontId="5"/>
  </si>
  <si>
    <t>(Ｆ)</t>
    <phoneticPr fontId="5"/>
  </si>
  <si>
    <t>後期高齢者医療</t>
    <phoneticPr fontId="5"/>
  </si>
  <si>
    <t>-</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</si>
  <si>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</si>
  <si>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</si>
  <si>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</si>
  <si>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</si>
  <si>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</si>
  <si>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</si>
  <si>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</si>
  <si>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</si>
  <si>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</si>
  <si>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</si>
  <si>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</si>
  <si>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</si>
  <si>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</si>
  <si>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</si>
  <si>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</si>
  <si>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</si>
  <si>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</si>
  <si>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</si>
  <si>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</si>
  <si>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</si>
  <si>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</si>
  <si>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</si>
  <si>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</si>
  <si>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</si>
  <si>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</si>
  <si>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</si>
  <si>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</si>
  <si>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</si>
  <si>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</si>
  <si>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</si>
  <si>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</si>
  <si>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</si>
  <si>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</si>
  <si>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</si>
  <si>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</si>
  <si>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</si>
  <si>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</si>
  <si>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</si>
  <si>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</si>
  <si>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</si>
  <si>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</si>
  <si>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</si>
  <si>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</si>
  <si>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</si>
  <si>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</si>
  <si>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</si>
  <si>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</si>
  <si>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</si>
  <si>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</si>
  <si>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</si>
  <si>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</si>
  <si>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</si>
  <si>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</si>
  <si>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</si>
  <si>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</si>
  <si>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</si>
  <si>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</si>
  <si>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</si>
  <si>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</si>
  <si>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</si>
  <si>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</si>
  <si>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</si>
  <si>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</si>
  <si>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</si>
  <si>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</si>
  <si>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</si>
  <si>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</si>
  <si>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</si>
  <si>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</si>
  <si>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</si>
  <si>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</si>
  <si>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</si>
  <si>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</si>
  <si>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</si>
  <si>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</si>
  <si>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</si>
  <si>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</si>
  <si>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</si>
  <si>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</si>
  <si>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</si>
  <si>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</si>
  <si>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</si>
  <si>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</si>
  <si>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</si>
  <si>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</si>
  <si>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</si>
  <si>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</si>
  <si>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</si>
  <si>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</si>
  <si>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</si>
  <si>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</si>
  <si>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</si>
  <si>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</si>
  <si>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</si>
  <si>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</si>
  <si>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</si>
  <si>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</si>
  <si>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</si>
  <si>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22.78</t>
  </si>
  <si>
    <t>水道事業会計</t>
  </si>
  <si>
    <t>一般会計</t>
  </si>
  <si>
    <t>介護保険特別会計</t>
  </si>
  <si>
    <t>国民健康保険特別会計</t>
  </si>
  <si>
    <t>下水道事業会計</t>
  </si>
  <si>
    <t>後期高齢者医療特別会計</t>
  </si>
  <si>
    <t>養父歯科診療所特別会計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</si>
  <si>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</si>
  <si>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</si>
  <si>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</si>
  <si>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</si>
  <si>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</si>
  <si>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</si>
  <si>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</si>
  <si>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</si>
  <si>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</si>
  <si>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</si>
  <si>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phoneticPr fontId="2"/>
  </si>
  <si>
    <t>兵庫県後期高齢者医療広域連合（一般会計）</t>
    <phoneticPr fontId="2"/>
  </si>
  <si>
    <t>兵庫県後期高齢者医療広域連合（特別会計）</t>
    <phoneticPr fontId="2"/>
  </si>
  <si>
    <t>但馬広域行政事務組合</t>
    <rPh sb="0" eb="2">
      <t>タジマ</t>
    </rPh>
    <rPh sb="2" eb="4">
      <t>コウイキ</t>
    </rPh>
    <rPh sb="4" eb="6">
      <t>ギョウセイ</t>
    </rPh>
    <rPh sb="6" eb="8">
      <t>ジム</t>
    </rPh>
    <rPh sb="8" eb="10">
      <t>クミアイ</t>
    </rPh>
    <phoneticPr fontId="2"/>
  </si>
  <si>
    <t>南但広域行政事務組合（一般会計）</t>
    <rPh sb="0" eb="10">
      <t>ナンタンコウイキギョウセイジムクミアイ</t>
    </rPh>
    <rPh sb="11" eb="13">
      <t>イッパン</t>
    </rPh>
    <rPh sb="13" eb="15">
      <t>カイケイ</t>
    </rPh>
    <phoneticPr fontId="2"/>
  </si>
  <si>
    <t>南但広域行政事務組合（特別会計）</t>
    <rPh sb="0" eb="10">
      <t>ナンタンコウイキギョウセイジムクミアイ</t>
    </rPh>
    <rPh sb="11" eb="13">
      <t>トクベツ</t>
    </rPh>
    <rPh sb="13" eb="15">
      <t>カイケイ</t>
    </rPh>
    <phoneticPr fontId="2"/>
  </si>
  <si>
    <t>公立八鹿病院組合</t>
    <rPh sb="0" eb="2">
      <t>コウリツ</t>
    </rPh>
    <rPh sb="2" eb="4">
      <t>ヨウカ</t>
    </rPh>
    <rPh sb="4" eb="6">
      <t>ビョウイン</t>
    </rPh>
    <rPh sb="6" eb="8">
      <t>クミアイ</t>
    </rPh>
    <phoneticPr fontId="2"/>
  </si>
  <si>
    <t>-</t>
    <phoneticPr fontId="2"/>
  </si>
  <si>
    <t>やぶ温泉観光</t>
    <phoneticPr fontId="2"/>
  </si>
  <si>
    <t>養父町開発</t>
    <phoneticPr fontId="2"/>
  </si>
  <si>
    <t>養父市場開発</t>
    <phoneticPr fontId="2"/>
  </si>
  <si>
    <t>おおや振興公社</t>
    <phoneticPr fontId="2"/>
  </si>
  <si>
    <t>やぶパートナーズ</t>
    <phoneticPr fontId="2"/>
  </si>
  <si>
    <t>-</t>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</si>
  <si>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</si>
  <si>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</si>
  <si>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元気な養父づくり応援基金</t>
    <rPh sb="0" eb="2">
      <t>ゲンキ</t>
    </rPh>
    <rPh sb="3" eb="5">
      <t>ヤブ</t>
    </rPh>
    <rPh sb="8" eb="10">
      <t>オウエン</t>
    </rPh>
    <rPh sb="10" eb="12">
      <t>キキン</t>
    </rPh>
    <phoneticPr fontId="5"/>
  </si>
  <si>
    <t>地域福祉基金</t>
    <rPh sb="0" eb="2">
      <t>チイキ</t>
    </rPh>
    <rPh sb="2" eb="4">
      <t>フクシ</t>
    </rPh>
    <rPh sb="4" eb="6">
      <t>キキン</t>
    </rPh>
    <phoneticPr fontId="5"/>
  </si>
  <si>
    <t>過疎対策基金</t>
    <rPh sb="0" eb="2">
      <t>カソ</t>
    </rPh>
    <rPh sb="2" eb="4">
      <t>タイサク</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</si>
  <si>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</si>
  <si>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</si>
  <si>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</si>
  <si>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令和元年度の有形固定資産減価償却率は、固定資産台帳整備中のため算定なし。平成30年度以前の有形固定資産減価償却率は類似団体平均値よりも高い傾向にある。
将来負担比率については、新規地方債の発行抑制や充当可能基金の増加等により平成28年度決算から比率が算定されていない。　
公共施設等総合管理計画における個別施設計画を現在策定中であり、当該計画に基づいて施設の維持管理を適正に進めていく。</t>
    <rPh sb="0" eb="2">
      <t>レイワ</t>
    </rPh>
    <rPh sb="2" eb="4">
      <t>ガンネン</t>
    </rPh>
    <rPh sb="4" eb="5">
      <t>ド</t>
    </rPh>
    <rPh sb="31" eb="33">
      <t>サンテイ</t>
    </rPh>
    <rPh sb="36" eb="38">
      <t>ヘイセイ</t>
    </rPh>
    <rPh sb="40" eb="42">
      <t>ネンド</t>
    </rPh>
    <rPh sb="42" eb="44">
      <t>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</si>
  <si>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</si>
  <si>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</si>
  <si>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</si>
  <si>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</si>
  <si>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</si>
  <si>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</si>
  <si>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繰上償還や新規地方債の発行抑制により地方債残高や公債費が減少しているため、将来負担比率、実質公債費比率ともに減少している。将来負担比率については、地方債残高の減に加え、充当可能基金の増加等により平成28年度決算から比率が算定されない結果となっている。
　文化会館等建設事業などの大規模事業に係る地方債の発行が増大することから、令和７年度までに実質公債費比率は8.6%、将来負担比率は10.6%まで悪化することが見込まれており、今後においても、計画的な繰上償還の実施や新規地方債の発行抑制に努めていく。</t>
    <rPh sb="164" eb="166">
      <t>レイワ</t>
    </rPh>
    <rPh sb="167" eb="169">
      <t>ネンド</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</si>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</sst>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703874A-5316-4DE8-B74B-7F7FB9B5109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0547-475A-BDA7-5C763FBCA9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91303</c:v>
                </c:pt>
                <c:pt idx="1">
                  <c:v>45689</c:v>
                </c:pt>
                <c:pt idx="2">
                  <c:v>46690</c:v>
                </c:pt>
                <c:pt idx="3">
                  <c:v>61821</c:v>
                </c:pt>
                <c:pt idx="4">
                  <c:v>69535</c:v>
                </c:pt>
              </c:numCache>
            </c:numRef>
          </c:val>
          <c:smooth val="0"/>
          <c:extLst>
            <c:ext xmlns:c16="http://schemas.microsoft.com/office/drawing/2014/chart" uri="{C3380CC4-5D6E-409C-BE32-E72D297353CC}">
              <c16:uniqueId val="{00000001-0547-475A-BDA7-5C763FBCA9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5.74</c:v>
                </c:pt>
                <c:pt idx="1">
                  <c:v>5.12</c:v>
                </c:pt>
                <c:pt idx="2">
                  <c:v>5.44</c:v>
                </c:pt>
                <c:pt idx="3">
                  <c:v>6</c:v>
                </c:pt>
                <c:pt idx="4">
                  <c:v>6.35</c:v>
                </c:pt>
              </c:numCache>
            </c:numRef>
          </c:val>
          <c:extLst>
            <c:ext xmlns:c16="http://schemas.microsoft.com/office/drawing/2014/chart" uri="{C3380CC4-5D6E-409C-BE32-E72D297353CC}">
              <c16:uniqueId val="{00000000-4CE2-492C-8524-2EC7EDB14D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41.61</c:v>
                </c:pt>
                <c:pt idx="1">
                  <c:v>45.28</c:v>
                </c:pt>
                <c:pt idx="2">
                  <c:v>21.31</c:v>
                </c:pt>
                <c:pt idx="3">
                  <c:v>22.08</c:v>
                </c:pt>
                <c:pt idx="4">
                  <c:v>22.31</c:v>
                </c:pt>
              </c:numCache>
            </c:numRef>
          </c:val>
          <c:extLst>
            <c:ext xmlns:c16="http://schemas.microsoft.com/office/drawing/2014/chart" uri="{C3380CC4-5D6E-409C-BE32-E72D297353CC}">
              <c16:uniqueId val="{00000001-4CE2-492C-8524-2EC7EDB14D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11.63</c:v>
                </c:pt>
                <c:pt idx="1">
                  <c:v>8.2200000000000006</c:v>
                </c:pt>
                <c:pt idx="2">
                  <c:v>-22.78</c:v>
                </c:pt>
                <c:pt idx="3">
                  <c:v>0.4</c:v>
                </c:pt>
                <c:pt idx="4">
                  <c:v>0.32</c:v>
                </c:pt>
              </c:numCache>
            </c:numRef>
          </c:val>
          <c:smooth val="0"/>
          <c:extLst>
            <c:ext xmlns:c16="http://schemas.microsoft.com/office/drawing/2014/chart" uri="{C3380CC4-5D6E-409C-BE32-E72D297353CC}">
              <c16:uniqueId val="{00000002-4CE2-492C-8524-2EC7EDB14D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0.94</c:v>
                </c:pt>
                <c:pt idx="4">
                  <c:v>0</c:v>
                </c:pt>
                <c:pt idx="5">
                  <c:v>0</c:v>
                </c:pt>
                <c:pt idx="6">
                  <c:v>0</c:v>
                </c:pt>
                <c:pt idx="7">
                  <c:v>0</c:v>
                </c:pt>
                <c:pt idx="8">
                  <c:v>0</c:v>
                </c:pt>
                <c:pt idx="9">
                  <c:v>0</c:v>
                </c:pt>
              </c:numCache>
            </c:numRef>
          </c:val>
          <c:extLst>
            <c:ext xmlns:c16="http://schemas.microsoft.com/office/drawing/2014/chart" uri="{C3380CC4-5D6E-409C-BE32-E72D297353CC}">
              <c16:uniqueId val="{00000000-733A-4050-9494-653B30537A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3A-4050-9494-653B30537AC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3A-4050-9494-653B30537AC1}"/>
            </c:ext>
          </c:extLst>
        </c:ser>
        <c:ser>
          <c:idx val="3"/>
          <c:order val="3"/>
          <c:tx>
            <c:strRef>
              <c:f>データシート!$A$30</c:f>
              <c:strCache>
                <c:ptCount val="1"/>
                <c:pt idx="0">
                  <c:v>養父歯科診療所特別会計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33A-4050-9494-653B30537AC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7.0000000000000007E-2</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4-733A-4050-9494-653B30537AC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#N/A</c:v>
                </c:pt>
                <c:pt idx="5">
                  <c:v>0.43</c:v>
                </c:pt>
                <c:pt idx="6">
                  <c:v>#N/A</c:v>
                </c:pt>
                <c:pt idx="7">
                  <c:v>0.5</c:v>
                </c:pt>
                <c:pt idx="8">
                  <c:v>#N/A</c:v>
                </c:pt>
                <c:pt idx="9">
                  <c:v>0.56999999999999995</c:v>
                </c:pt>
              </c:numCache>
            </c:numRef>
          </c:val>
          <c:extLst>
            <c:ext xmlns:c16="http://schemas.microsoft.com/office/drawing/2014/chart" uri="{C3380CC4-5D6E-409C-BE32-E72D297353CC}">
              <c16:uniqueId val="{00000005-733A-4050-9494-653B30537AC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1.24</c:v>
                </c:pt>
                <c:pt idx="2">
                  <c:v>#N/A</c:v>
                </c:pt>
                <c:pt idx="3">
                  <c:v>2.2799999999999998</c:v>
                </c:pt>
                <c:pt idx="4">
                  <c:v>#N/A</c:v>
                </c:pt>
                <c:pt idx="5">
                  <c:v>1.61</c:v>
                </c:pt>
                <c:pt idx="6">
                  <c:v>#N/A</c:v>
                </c:pt>
                <c:pt idx="7">
                  <c:v>0.89</c:v>
                </c:pt>
                <c:pt idx="8">
                  <c:v>#N/A</c:v>
                </c:pt>
                <c:pt idx="9">
                  <c:v>0.61</c:v>
                </c:pt>
              </c:numCache>
            </c:numRef>
          </c:val>
          <c:extLst>
            <c:ext xmlns:c16="http://schemas.microsoft.com/office/drawing/2014/chart" uri="{C3380CC4-5D6E-409C-BE32-E72D297353CC}">
              <c16:uniqueId val="{00000006-733A-4050-9494-653B30537AC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0.23</c:v>
                </c:pt>
                <c:pt idx="2">
                  <c:v>#N/A</c:v>
                </c:pt>
                <c:pt idx="3">
                  <c:v>0.36</c:v>
                </c:pt>
                <c:pt idx="4">
                  <c:v>#N/A</c:v>
                </c:pt>
                <c:pt idx="5">
                  <c:v>0.42</c:v>
                </c:pt>
                <c:pt idx="6">
                  <c:v>#N/A</c:v>
                </c:pt>
                <c:pt idx="7">
                  <c:v>0.36</c:v>
                </c:pt>
                <c:pt idx="8">
                  <c:v>#N/A</c:v>
                </c:pt>
                <c:pt idx="9">
                  <c:v>0.64</c:v>
                </c:pt>
              </c:numCache>
            </c:numRef>
          </c:val>
          <c:extLst>
            <c:ext xmlns:c16="http://schemas.microsoft.com/office/drawing/2014/chart" uri="{C3380CC4-5D6E-409C-BE32-E72D297353CC}">
              <c16:uniqueId val="{00000007-733A-4050-9494-653B30537AC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5.74</c:v>
                </c:pt>
                <c:pt idx="2">
                  <c:v>#N/A</c:v>
                </c:pt>
                <c:pt idx="3">
                  <c:v>5.12</c:v>
                </c:pt>
                <c:pt idx="4">
                  <c:v>#N/A</c:v>
                </c:pt>
                <c:pt idx="5">
                  <c:v>5.44</c:v>
                </c:pt>
                <c:pt idx="6">
                  <c:v>#N/A</c:v>
                </c:pt>
                <c:pt idx="7">
                  <c:v>6</c:v>
                </c:pt>
                <c:pt idx="8">
                  <c:v>#N/A</c:v>
                </c:pt>
                <c:pt idx="9">
                  <c:v>6.35</c:v>
                </c:pt>
              </c:numCache>
            </c:numRef>
          </c:val>
          <c:extLst>
            <c:ext xmlns:c16="http://schemas.microsoft.com/office/drawing/2014/chart" uri="{C3380CC4-5D6E-409C-BE32-E72D297353CC}">
              <c16:uniqueId val="{00000008-733A-4050-9494-653B30537AC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5.88</c:v>
                </c:pt>
                <c:pt idx="2">
                  <c:v>#N/A</c:v>
                </c:pt>
                <c:pt idx="3">
                  <c:v>6.13</c:v>
                </c:pt>
                <c:pt idx="4">
                  <c:v>#N/A</c:v>
                </c:pt>
                <c:pt idx="5">
                  <c:v>7.42</c:v>
                </c:pt>
                <c:pt idx="6">
                  <c:v>#N/A</c:v>
                </c:pt>
                <c:pt idx="7">
                  <c:v>8.14</c:v>
                </c:pt>
                <c:pt idx="8">
                  <c:v>#N/A</c:v>
                </c:pt>
                <c:pt idx="9">
                  <c:v>8.77</c:v>
                </c:pt>
              </c:numCache>
            </c:numRef>
          </c:val>
          <c:extLst>
            <c:ext xmlns:c16="http://schemas.microsoft.com/office/drawing/2014/chart" uri="{C3380CC4-5D6E-409C-BE32-E72D297353CC}">
              <c16:uniqueId val="{00000009-733A-4050-9494-653B30537A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3685</c:v>
                </c:pt>
                <c:pt idx="5">
                  <c:v>3588</c:v>
                </c:pt>
                <c:pt idx="8">
                  <c:v>3521</c:v>
                </c:pt>
                <c:pt idx="11">
                  <c:v>3277</c:v>
                </c:pt>
                <c:pt idx="14">
                  <c:v>3073</c:v>
                </c:pt>
              </c:numCache>
            </c:numRef>
          </c:val>
          <c:extLst>
            <c:ext xmlns:c16="http://schemas.microsoft.com/office/drawing/2014/chart" uri="{C3380CC4-5D6E-409C-BE32-E72D297353CC}">
              <c16:uniqueId val="{00000000-850F-485C-9E0E-F39951BE1E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0F-485C-9E0E-F39951BE1E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2-850F-485C-9E0E-F39951BE1E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549</c:v>
                </c:pt>
                <c:pt idx="3">
                  <c:v>558</c:v>
                </c:pt>
                <c:pt idx="6">
                  <c:v>600</c:v>
                </c:pt>
                <c:pt idx="9">
                  <c:v>608</c:v>
                </c:pt>
                <c:pt idx="12">
                  <c:v>625</c:v>
                </c:pt>
              </c:numCache>
            </c:numRef>
          </c:val>
          <c:extLst>
            <c:ext xmlns:c16="http://schemas.microsoft.com/office/drawing/2014/chart" uri="{C3380CC4-5D6E-409C-BE32-E72D297353CC}">
              <c16:uniqueId val="{00000003-850F-485C-9E0E-F39951BE1E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1258</c:v>
                </c:pt>
                <c:pt idx="3">
                  <c:v>1239</c:v>
                </c:pt>
                <c:pt idx="6">
                  <c:v>1215</c:v>
                </c:pt>
                <c:pt idx="9">
                  <c:v>1056</c:v>
                </c:pt>
                <c:pt idx="12">
                  <c:v>1191</c:v>
                </c:pt>
              </c:numCache>
            </c:numRef>
          </c:val>
          <c:extLst>
            <c:ext xmlns:c16="http://schemas.microsoft.com/office/drawing/2014/chart" uri="{C3380CC4-5D6E-409C-BE32-E72D297353CC}">
              <c16:uniqueId val="{00000004-850F-485C-9E0E-F39951BE1E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0F-485C-9E0E-F39951BE1E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0F-485C-9E0E-F39951BE1E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2660</c:v>
                </c:pt>
                <c:pt idx="3">
                  <c:v>2401</c:v>
                </c:pt>
                <c:pt idx="6">
                  <c:v>2261</c:v>
                </c:pt>
                <c:pt idx="9">
                  <c:v>1986</c:v>
                </c:pt>
                <c:pt idx="12">
                  <c:v>1750</c:v>
                </c:pt>
              </c:numCache>
            </c:numRef>
          </c:val>
          <c:extLst>
            <c:ext xmlns:c16="http://schemas.microsoft.com/office/drawing/2014/chart" uri="{C3380CC4-5D6E-409C-BE32-E72D297353CC}">
              <c16:uniqueId val="{00000007-850F-485C-9E0E-F39951BE1E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789</c:v>
                </c:pt>
                <c:pt idx="2">
                  <c:v>#N/A</c:v>
                </c:pt>
                <c:pt idx="3">
                  <c:v>#N/A</c:v>
                </c:pt>
                <c:pt idx="4">
                  <c:v>617</c:v>
                </c:pt>
                <c:pt idx="5">
                  <c:v>#N/A</c:v>
                </c:pt>
                <c:pt idx="6">
                  <c:v>#N/A</c:v>
                </c:pt>
                <c:pt idx="7">
                  <c:v>562</c:v>
                </c:pt>
                <c:pt idx="8">
                  <c:v>#N/A</c:v>
                </c:pt>
                <c:pt idx="9">
                  <c:v>#N/A</c:v>
                </c:pt>
                <c:pt idx="10">
                  <c:v>380</c:v>
                </c:pt>
                <c:pt idx="11">
                  <c:v>#N/A</c:v>
                </c:pt>
                <c:pt idx="12">
                  <c:v>#N/A</c:v>
                </c:pt>
                <c:pt idx="13">
                  <c:v>500</c:v>
                </c:pt>
                <c:pt idx="14">
                  <c:v>#N/A</c:v>
                </c:pt>
              </c:numCache>
            </c:numRef>
          </c:val>
          <c:smooth val="0"/>
          <c:extLst>
            <c:ext xmlns:c16="http://schemas.microsoft.com/office/drawing/2014/chart" uri="{C3380CC4-5D6E-409C-BE32-E72D297353CC}">
              <c16:uniqueId val="{00000008-850F-485C-9E0E-F39951BE1E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30573</c:v>
                </c:pt>
                <c:pt idx="5">
                  <c:v>29081</c:v>
                </c:pt>
                <c:pt idx="8">
                  <c:v>26984</c:v>
                </c:pt>
                <c:pt idx="11">
                  <c:v>25366</c:v>
                </c:pt>
                <c:pt idx="14">
                  <c:v>23539</c:v>
                </c:pt>
              </c:numCache>
            </c:numRef>
          </c:val>
          <c:extLst>
            <c:ext xmlns:c16="http://schemas.microsoft.com/office/drawing/2014/chart" uri="{C3380CC4-5D6E-409C-BE32-E72D297353CC}">
              <c16:uniqueId val="{00000000-F4F7-4CD6-937F-F238E7C3B4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227</c:v>
                </c:pt>
                <c:pt idx="5">
                  <c:v>182</c:v>
                </c:pt>
                <c:pt idx="8">
                  <c:v>193</c:v>
                </c:pt>
                <c:pt idx="11">
                  <c:v>183</c:v>
                </c:pt>
                <c:pt idx="14">
                  <c:v>162</c:v>
                </c:pt>
              </c:numCache>
            </c:numRef>
          </c:val>
          <c:extLst>
            <c:ext xmlns:c16="http://schemas.microsoft.com/office/drawing/2014/chart" uri="{C3380CC4-5D6E-409C-BE32-E72D297353CC}">
              <c16:uniqueId val="{00000001-F4F7-4CD6-937F-F238E7C3B4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9504</c:v>
                </c:pt>
                <c:pt idx="5">
                  <c:v>10491</c:v>
                </c:pt>
                <c:pt idx="8">
                  <c:v>11097</c:v>
                </c:pt>
                <c:pt idx="11">
                  <c:v>12117</c:v>
                </c:pt>
                <c:pt idx="14">
                  <c:v>13289</c:v>
                </c:pt>
              </c:numCache>
            </c:numRef>
          </c:val>
          <c:extLst>
            <c:ext xmlns:c16="http://schemas.microsoft.com/office/drawing/2014/chart" uri="{C3380CC4-5D6E-409C-BE32-E72D297353CC}">
              <c16:uniqueId val="{00000002-F4F7-4CD6-937F-F238E7C3B4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F7-4CD6-937F-F238E7C3B4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F7-4CD6-937F-F238E7C3B4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F4F7-4CD6-937F-F238E7C3B4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3074</c:v>
                </c:pt>
                <c:pt idx="3">
                  <c:v>2976</c:v>
                </c:pt>
                <c:pt idx="6">
                  <c:v>2882</c:v>
                </c:pt>
                <c:pt idx="9">
                  <c:v>2758</c:v>
                </c:pt>
                <c:pt idx="12">
                  <c:v>2661</c:v>
                </c:pt>
              </c:numCache>
            </c:numRef>
          </c:val>
          <c:extLst>
            <c:ext xmlns:c16="http://schemas.microsoft.com/office/drawing/2014/chart" uri="{C3380CC4-5D6E-409C-BE32-E72D297353CC}">
              <c16:uniqueId val="{00000006-F4F7-4CD6-937F-F238E7C3B4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5178</c:v>
                </c:pt>
                <c:pt idx="3">
                  <c:v>5046</c:v>
                </c:pt>
                <c:pt idx="6">
                  <c:v>4960</c:v>
                </c:pt>
                <c:pt idx="9">
                  <c:v>4686</c:v>
                </c:pt>
                <c:pt idx="12">
                  <c:v>4254</c:v>
                </c:pt>
              </c:numCache>
            </c:numRef>
          </c:val>
          <c:extLst>
            <c:ext xmlns:c16="http://schemas.microsoft.com/office/drawing/2014/chart" uri="{C3380CC4-5D6E-409C-BE32-E72D297353CC}">
              <c16:uniqueId val="{00000007-F4F7-4CD6-937F-F238E7C3B4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12947</c:v>
                </c:pt>
                <c:pt idx="3">
                  <c:v>12129</c:v>
                </c:pt>
                <c:pt idx="6">
                  <c:v>10644</c:v>
                </c:pt>
                <c:pt idx="9">
                  <c:v>9317</c:v>
                </c:pt>
                <c:pt idx="12">
                  <c:v>8760</c:v>
                </c:pt>
              </c:numCache>
            </c:numRef>
          </c:val>
          <c:extLst>
            <c:ext xmlns:c16="http://schemas.microsoft.com/office/drawing/2014/chart" uri="{C3380CC4-5D6E-409C-BE32-E72D297353CC}">
              <c16:uniqueId val="{00000008-F4F7-4CD6-937F-F238E7C3B4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160</c:v>
                </c:pt>
                <c:pt idx="3">
                  <c:v>114</c:v>
                </c:pt>
                <c:pt idx="6">
                  <c:v>71</c:v>
                </c:pt>
                <c:pt idx="9">
                  <c:v>59</c:v>
                </c:pt>
                <c:pt idx="12">
                  <c:v>45</c:v>
                </c:pt>
              </c:numCache>
            </c:numRef>
          </c:val>
          <c:extLst>
            <c:ext xmlns:c16="http://schemas.microsoft.com/office/drawing/2014/chart" uri="{C3380CC4-5D6E-409C-BE32-E72D297353CC}">
              <c16:uniqueId val="{00000009-F4F7-4CD6-937F-F238E7C3B4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20345</c:v>
                </c:pt>
                <c:pt idx="3">
                  <c:v>18096</c:v>
                </c:pt>
                <c:pt idx="6">
                  <c:v>16625</c:v>
                </c:pt>
                <c:pt idx="9">
                  <c:v>16250</c:v>
                </c:pt>
                <c:pt idx="12">
                  <c:v>15685</c:v>
                </c:pt>
              </c:numCache>
            </c:numRef>
          </c:val>
          <c:extLst>
            <c:ext xmlns:c16="http://schemas.microsoft.com/office/drawing/2014/chart" uri="{C3380CC4-5D6E-409C-BE32-E72D297353CC}">
              <c16:uniqueId val="{0000000A-F4F7-4CD6-937F-F238E7C3B4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1401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F7-4CD6-937F-F238E7C3B4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2575</c:v>
                </c:pt>
                <c:pt idx="1">
                  <c:v>2579</c:v>
                </c:pt>
                <c:pt idx="2">
                  <c:v>2582</c:v>
                </c:pt>
              </c:numCache>
            </c:numRef>
          </c:val>
          <c:extLst>
            <c:ext xmlns:c16="http://schemas.microsoft.com/office/drawing/2014/chart" uri="{C3380CC4-5D6E-409C-BE32-E72D297353CC}">
              <c16:uniqueId val="{00000000-F1DE-4658-8F39-910EA23910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1422</c:v>
                </c:pt>
                <c:pt idx="1">
                  <c:v>1799</c:v>
                </c:pt>
                <c:pt idx="2">
                  <c:v>2160</c:v>
                </c:pt>
              </c:numCache>
            </c:numRef>
          </c:val>
          <c:extLst>
            <c:ext xmlns:c16="http://schemas.microsoft.com/office/drawing/2014/chart" uri="{C3380CC4-5D6E-409C-BE32-E72D297353CC}">
              <c16:uniqueId val="{00000001-F1DE-4658-8F39-910EA23910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9157</c:v>
                </c:pt>
                <c:pt idx="1">
                  <c:v>9659</c:v>
                </c:pt>
                <c:pt idx="2">
                  <c:v>10463</c:v>
                </c:pt>
              </c:numCache>
            </c:numRef>
          </c:val>
          <c:extLst>
            <c:ext xmlns:c16="http://schemas.microsoft.com/office/drawing/2014/chart" uri="{C3380CC4-5D6E-409C-BE32-E72D297353CC}">
              <c16:uniqueId val="{00000002-F1DE-4658-8F39-910EA23910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{8A6BC326-74F4-48B0-9F7C-D479FB30997F}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B43-4998-A5CD-09F4E20C8E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{5A5C52CA-8FAB-4163-BD55-D5F023784D2E}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43-4998-A5CD-09F4E20C8E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{FE6C2C4B-E233-4EF5-A99C-DD11043E54A9}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43-4998-A5CD-09F4E20C8E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{FA832D1D-69A5-4919-AB91-FBCDC8065583}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43-4998-A5CD-09F4E20C8E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{006783FB-54D6-44E4-8524-C73B82421748}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43-4998-A5CD-09F4E20C8E4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{B8717BBD-E423-4602-8156-E9C3642B5CED}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B43-4998-A5CD-09F4E20C8E4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{D7C021F2-DB6C-4E1F-A3A4-CF2DA4175105}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B43-4998-A5CD-09F4E20C8E4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{BAE4B673-B468-4CEB-A3D6-09EB89E5F2E2}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B43-4998-A5CD-09F4E20C8E4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{B68D6A62-B78E-4E30-89F5-135BC7C06017}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B43-4998-A5CD-09F4E20C8E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62.7</c:v>
                </c:pt>
                <c:pt idx="16">
                  <c:v>63.7</c:v>
                </c:pt>
                <c:pt idx="24">
                  <c:v>65.2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B43-4998-A5CD-09F4E20C8E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{F7EDA60D-4CD8-4805-AE33-72EAF0B3468C}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B43-4998-A5CD-09F4E20C8E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{6597231C-5555-45FB-BE0A-72E0031E1FA1}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43-4998-A5CD-09F4E20C8E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{A924D7F5-8AF4-4778-BFB8-5DEB154E095A}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43-4998-A5CD-09F4E20C8E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{0D88BA1B-D2DD-430E-919C-0F48F8D13069}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43-4998-A5CD-09F4E20C8E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{DEC390ED-99A9-4FB8-B0D7-8AD762F97A4E}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43-4998-A5CD-09F4E20C8E4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{8D156A1E-824A-43BB-92E4-16868685A52B}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B43-4998-A5CD-09F4E20C8E4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{D1E4EC94-B6E1-45C2-85EF-867E0CAEE7BE}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B43-4998-A5CD-09F4E20C8E4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{C576DBB6-B7E5-4AFB-9B7F-198CF93138C5}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B43-4998-A5CD-09F4E20C8E4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{7464F925-2099-4ED6-812F-C3D2988CF38B}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B43-4998-A5CD-09F4E20C8E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numCache>
            </c:numRef>
          </c:xVal>
          <c:yVal>
            <c:numRef>
              <c:f>公会計指標分析・財政指標組合せ分析表!$BP$55:$DC$55</c:f>
              <c:numCache>
                <c:formatCode>#,##0.0;"▲ "#,##0.0</c:formatCode>
                <c:ptCount val="40"/>
                <c:pt idx="8">
                  <c:v>52.3</c:v>
                </c:pt>
                <c:pt idx="16">
                  <c:v>55.4</c:v>
                </c:pt>
                <c:pt idx="24">
                  <c:v>52.7</c:v>
                </c:pt>
              </c:numCache>
            </c:numRef>
          </c:yVal>
          <c:smooth val="0"/>
          <c:extLst>
            <c:ext xmlns:c16="http://schemas.microsoft.com/office/drawing/2014/chart" uri="{C3380CC4-5D6E-409C-BE32-E72D297353CC}">
              <c16:uniqueId val="{00000013-6B43-4998-A5CD-09F4E20C8E44}"/>
            </c:ext>
          </c:extLst>
        </c:ser>
        <c:dLbls>
          <c:showLegendKey val="0"/>
          <c:showVal val="1"/>
          <c:showCatName val="0"/>
          <c:showSerName val="0"/>
          <c:showPercent val="0"/>
          <c:showBubbleSize val="0"/>
        </c:dLbls>
        <c:axId val="46179840"/>
        <c:axId val="46181760"/>
      </c:scatterChart>
      <c:valAx>
        <c:axId val="46179840"/>
        <c:scaling>
          <c:orientation val="minMax"/>
          <c:max val="60.2"/>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5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{D1F973C2-91F8-45B2-8AAA-C3013F97CD4F}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460-4C22-9A29-548F53BC3D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{C78DD620-1BE8-445B-8278-E40F6B605C9D}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60-4C22-9A29-548F53BC3D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{7A8FC0E5-21BA-4E6F-8F54-5778AFC58FEC}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60-4C22-9A29-548F53BC3D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{A0B15B2B-9AD1-42E0-95D3-852E0CB7E535}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60-4C22-9A29-548F53BC3D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{1F4F5B38-DB4C-42F8-A5E8-6FC8B131D235}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60-4C22-9A29-548F53BC3D4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{48AA8E76-DAEC-4583-A506-2586C00D98F1}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460-4C22-9A29-548F53BC3D4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{2135790F-FDBC-46D5-9350-BD3E62165295}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460-4C22-9A29-548F53BC3D4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{DCC86999-A22D-42DF-95C4-BF3F1F032738}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460-4C22-9A29-548F53BC3D4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{A8153296-8B49-47E2-B7B0-E2A27CDCDBBD}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460-4C22-9A29-548F53BC3D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8.9</c:v>
                </c:pt>
                <c:pt idx="16">
                  <c:v>7.2</c:v>
                </c:pt>
                <c:pt idx="24">
                  <c:v>5.9</c:v>
                </c:pt>
                <c:pt idx="32">
                  <c:v>5.6</c:v>
                </c:pt>
              </c:numCache>
            </c:numRef>
          </c:xVal>
          <c:yVal>
            <c:numRef>
              <c:f>公会計指標分析・財政指標組合せ分析表!$BP$73:$DC$73</c:f>
              <c:numCache>
                <c:formatCode>#,##0.0;"▲ "#,##0.0</c:formatCode>
                <c:ptCount val="40"/>
                <c:pt idx="0">
                  <c:v>14.7</c:v>
                </c:pt>
              </c:numCache>
            </c:numRef>
          </c:yVal>
          <c:smooth val="0"/>
          <c:extLst>
            <c:ext xmlns:c16="http://schemas.microsoft.com/office/drawing/2014/chart" uri="{C3380CC4-5D6E-409C-BE32-E72D297353CC}">
              <c16:uniqueId val="{00000009-5460-4C22-9A29-548F53BC3D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{3C8A280F-54A3-4D64-AE92-03A43ACB2A9F}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460-4C22-9A29-548F53BC3D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{D74CB60A-7159-441F-888A-B469B8F38E41}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60-4C22-9A29-548F53BC3D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{0C3403A7-BCFC-4CCB-A71F-EF5AB36362E3}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60-4C22-9A29-548F53BC3D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{6B323B9C-251F-405F-9D85-D85441CDC486}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60-4C22-9A29-548F53BC3D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{D2347F48-D001-4082-B4AE-FADD8DBF1788}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60-4C22-9A29-548F53BC3D4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{7DCEF16F-937C-4D36-A462-2AF1D12C1153}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460-4C22-9A29-548F53BC3D4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{FA27CF8A-B004-4A7E-97D8-C0D3C8484092}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460-4C22-9A29-548F53BC3D4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{A79E85D7-107B-4E9E-8EC7-7A4380CF819A}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460-4C22-9A29-548F53BC3D4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{8A8C4682-0A7A-466B-AB29-E23CFDCCAFD0}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460-4C22-9A29-548F53BC3D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5460-4C22-9A29-548F53BC3D41}"/>
            </c:ext>
          </c:extLst>
        </c:ser>
        <c:dLbls>
          <c:showLegendKey val="0"/>
          <c:showVal val="1"/>
          <c:showCatName val="0"/>
          <c:showSerName val="0"/>
          <c:showPercent val="0"/>
          <c:showBubbleSize val="0"/>
        </c:dLbls>
        <c:axId val="84219776"/>
        <c:axId val="84234240"/>
      </c:scatterChart>
      <c:valAx>
        <c:axId val="84219776"/>
        <c:scaling>
          <c:orientation val="minMax"/>
          <c:max val="11"/>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組合等が起こした地方債の元利償還金に対する負担金等は年々増額しているものの、元利償還金や公営企業債の元利償還金に対する繰入金は減少傾向にある。</a:t>
          </a:r>
        </a:p>
        <a:p>
          <a:r>
            <a:rPr kumimoji="1" lang="ja-JP" altLang="en-US" sz="1400">
              <a:latin typeface="ＭＳ ゴシック" pitchFamily="49" charset="-128"/>
              <a:ea typeface="ＭＳ ゴシック" pitchFamily="49" charset="-128"/>
            </a:rPr>
            <a:t>　これは計画的な繰上償還や行政改革大綱に基づき新規地方債の発行を抑制しているためである。</a:t>
          </a:r>
        </a:p>
        <a:p>
          <a:r>
            <a:rPr kumimoji="1" lang="ja-JP" altLang="en-US" sz="1400">
              <a:latin typeface="ＭＳ ゴシック" pitchFamily="49" charset="-128"/>
              <a:ea typeface="ＭＳ ゴシック" pitchFamily="49" charset="-128"/>
            </a:rPr>
            <a:t>　今後も引き続き計画的な繰上償還の実施や新規地方債の発行抑制を行い、公債費の削減に努めていく。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計画的に基金の積み立てを行っているものの新規地方債の発行抑制等により基準財政需要額算入見込額が減額しているため充当可能財源等が年々減少傾向にある。</a:t>
          </a:r>
        </a:p>
        <a:p>
          <a:r>
            <a:rPr kumimoji="1" lang="ja-JP" altLang="en-US" sz="1400">
              <a:latin typeface="ＭＳ ゴシック" pitchFamily="49" charset="-128"/>
              <a:ea typeface="ＭＳ ゴシック" pitchFamily="49" charset="-128"/>
            </a:rPr>
            <a:t>　将来負担額については、計画的な繰上償還の実施や新規地方債の発行抑制により一般会計等に係る地方債の現在高や公営企業債等繰入見込額が大きく減額していることから平成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年度から４年連続で将来負担比率は生じていない。</a:t>
          </a:r>
        </a:p>
        <a:p>
          <a:r>
            <a:rPr kumimoji="1" lang="ja-JP" altLang="en-US" sz="1400">
              <a:latin typeface="ＭＳ ゴシック" pitchFamily="49" charset="-128"/>
              <a:ea typeface="ＭＳ ゴシック" pitchFamily="49" charset="-128"/>
            </a:rPr>
            <a:t>　今後、文化会館等建設事業の大規模事業に係る地方債の発行が控えていることから、引き続き、計画的な繰上償還の実施や新規地方債の発行抑制を行い、地方債残高の削減に努めていく。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兵庫県養父市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将来的な公共施設等の更新や除却費用の財源として活用するため公共施設等整備基金に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百万円、地方創生に資する戦略的事業の財源として活用するため創生基金に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百万円を積み立てた。また、近年ふるさと納税が大きく増額していることから元気な養父づくり応援基金が増額となっている。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基金残高は令和元年度まで毎年約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億円ずつ増加していたが、文化会館等建設事業など公共施設等の整備・改修、除却の財源として積極的に活用するため、令和２年度決算から減少に転じる見込みである。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・公共施設等整備基金：市民が利用する公共施設を安全で安心な施設に整備すること。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・地域振興基金：市民の連携強化及び市全域の均衡ある地域振興等を図ること。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・元気な養父づくり応援基金：養父市への共感と想いを持つ人々から広く寄附金を募り、この貴重な財源をもとに元気な養父づくりに資す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・地域福祉基金：高齢者等の地域福祉の増進に資すること。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・過疎対策基金：市民が将来にわたり安全に安心して暮らすことのできる地域社会の実現を図ること。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年度は文化会館等建設事業などに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百万円を取り崩したが、将来的な公共施設等の更新や除却費用の財源として活用するため新たに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元気な養父づくり応援基金について、近年ふるさと納税が大きく増額していることから増額傾向にある。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過疎対策基金について、過疎対策事業債を活用して毎年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公共施設等整備基金について、文化会館等建設事業など公共施設等の整備・改修、除却に有効に活用していくため基金残高は減少する見込みである。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地域振興基金は、合併特例債を活用して積み立てた基金であるが、具体的な活用方法を検討していく。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億円を最低確保額としているが、財政状況等により見直すこととしており、決算剰余金積立を行うことも想定している。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財政計画では、災害等特殊な要因を除き、今後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年間は財政調整基金を取り崩さず収支の均衡が図れる見込みである。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今後の繰上償還の財源として活用するため平成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財政計画において、計画的に繰上償還を実施していく予定であり、令和５年度から減債基金を活用していくため、残高は減少する見込みである。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積立は決算剰余金積立を行うことを想定している。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F8E6089-FB95-4DD3-A113-A72E3878F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FC721B0-0622-4A24-99D7-52C6791BB0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8E792A5-E0A2-48B9-A531-90C08106791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E479766A-F324-4DAF-BAC0-842439FACD6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D261898-AABD-4849-87B8-0DD97758E06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66C23A80-8C4C-4306-BFB5-44621DFF5FD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EAD4FC82-EB11-41A1-8DEB-1DBCDC571DB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B57C2185-F89A-408C-AC27-A9C0EEFBC18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17A25617-ABA6-4160-B5D0-7620DF3BF79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57C15EF-A441-43F3-8577-42671D226E5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C3DE330B-884F-4549-9C79-3CE5C9538FD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530317E4-65A7-43A2-8BE3-876B629A337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E8159659-57D6-417F-8CAE-324D9D94E01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43B305B7-7364-4AD7-8556-A15F6EACAD8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9007B9F7-7568-4A0A-B2A8-C1D3C753D57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EC22FC33-903A-46E2-AEDF-63B8FA916D1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FD71EFE4-8D75-4FCF-AA5C-91FF086CEA9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98F45BD-7094-4706-89C7-5079E2C5DA1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E9EF452-8FD6-4AB1-8955-9DE9B869490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2EEC96FB-E166-4C79-9C19-877F45EDB44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29B6393B-3F9F-494D-B0C7-2FCD273BDE5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95CF0710-1DD6-4BF7-B974-7E4EF208715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850BDED7-B0FE-4EA3-BC90-E9BA4EE71D1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3678DC7D-E167-4489-9BB8-7282D2FB7FE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7EE8FC0-1466-4ECE-915E-13A91A42947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4DC6FFD4-4DE1-4D48-B3F1-7F90B89BB5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AFCC9476-CA3A-45CC-84D7-1B7625008D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5115752-7D5F-4582-8F5F-9B0B34B6E12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B5E7CC99-A529-4391-AC06-5BC8293D103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5606EFA9-85DF-49C4-B5BD-F67A5C8BC8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F1388A7D-D5F9-4282-B99A-953C5CD10A0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4BB8A774-A964-495F-B747-2107600B706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980831-2F8F-400F-ADB1-29DE331D8D0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6BDE4976-3C21-42EF-868D-AAEF9B911CA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1C823423-597D-455D-8203-F1B02562E22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6050C161-E9BD-47AA-B163-1F8366A7E29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0B769C32-B9EC-4452-AB99-3FB590F6462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5E065290-A970-4CF8-9625-EAC07B0237A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07B35B7F-CFB2-49FD-B8AE-A2460794154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32CCB4F4-97F7-4F10-B460-F321A4F34B9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0A1E6735-10C4-4B0B-A9CB-00C919DB22A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FAB994D3-192A-41A9-8BC1-A029146B30F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261E95ED-21B1-4C19-BF4B-9EB0E5F3D8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68F96937-5966-4852-90FA-2015CD49EE9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3F5ACAB1-F719-438F-B8F4-468F8C7619E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B706A7E7-510B-4023-9D76-2440BAB6280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2AFE4FDC-7B08-4679-AB0C-A59C4AA6101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888300A6-AD93-4067-8CC8-89E142A7CDB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C9ECC1C-9B70-4638-B116-D5428DD9EEA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70E4C51B-CC73-491E-8074-6D7CBEB3D97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70C7D175-5934-4856-8978-9538F28F71E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832F9CFB-2235-43BE-8527-D6419EFCC4E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350ABD3D-D575-42A3-B3DC-D9F6DFAFD94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34C3CA07-0A9F-4EC4-B4B1-BA43073DDD0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令和元年度は、固定資産台帳整備中のため有形固定資産減価償却率の算定なし。</a:t>
          </a:r>
        </a:p>
        <a:p>
          <a:r>
            <a:rPr kumimoji="1" lang="ja-JP" altLang="en-US" sz="1100">
              <a:latin typeface="ＭＳ Ｐゴシック" panose="020B0600070205080204" pitchFamily="50" charset="-128"/>
              <a:ea typeface="ＭＳ Ｐゴシック" panose="020B0600070205080204" pitchFamily="50" charset="-128"/>
            </a:rPr>
            <a:t>全国、兵庫県及び類似団体の平均よりも高い水準にあり、養父市が所有する有形固定資産の老朽化が進んでいることを表している。特に、取得価額が大きい福祉施設、公営住宅、体育館・プールなどにおいて老朽化が著しいことが影響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公共施設等総合管理計画における個別施設計画を現在策定中であり、当該計画に基づいて施設の維持管理を適正に進めていく。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267A2E41-AF52-4506-81D8-725C48CBA85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46BDE390-9C35-4EF7-8719-6D358E20D7A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9BFAE1A5-0C6C-4651-93EE-41A6ED126A5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54DF6F8-36FF-48AA-BAFE-982C3EBEB3F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EAEEC025-7659-4018-AFF2-9A753BCC7AB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1026E054-0292-4DA5-8ADB-0B0E5917CFD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8D66D28-B3AA-4037-8037-F190194E678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346A980F-9C4C-4730-81A3-097E67DCD83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DC3DBFE6-1BDE-45BA-93A0-33809F3F4E3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2FB62977-0FA8-4CC0-87A2-0F022E68123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7AEC45C5-A1DB-41A1-BC12-E504162351D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F490E849-144B-4257-B606-9390CBC4206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1A5E534F-82B1-4BAC-A5C1-E0DCBF65CB1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CE3A5E3F-5BAA-4D14-9471-F35A64EEFD8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AC90D174-BBCA-43AB-B86C-C940EBEF15D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746D5545-FB8A-4FBC-A33E-1C38CD8F232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413478FF-F51F-49F2-930E-6B928774CC5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D7CE988E-AB00-4F93-943B-D70604AC395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52D5FC86-19A0-4621-AB41-D2FE0FAA5484}"/>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3E8821D6-6714-452B-93E0-50A8FAD70E5D}"/>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A2A7DEE5-3C3C-4EA9-B668-123E8C9200A5}"/>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7" name="有形固定資産減価償却率最大値テキスト">
          <a:extLst>
            <a:ext uri="{FF2B5EF4-FFF2-40B4-BE49-F238E27FC236}">
              <a16:creationId xmlns:a16="http://schemas.microsoft.com/office/drawing/2014/main" id="{FE36BD01-9075-4D5F-BA88-54D6B811B498}"/>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8" name="直線コネクタ 77">
          <a:extLst>
            <a:ext uri="{FF2B5EF4-FFF2-40B4-BE49-F238E27FC236}">
              <a16:creationId xmlns:a16="http://schemas.microsoft.com/office/drawing/2014/main" id="{F0D28947-7A9A-4942-82CC-89B6B7EC46D8}"/>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9" name="有形固定資産減価償却率平均値テキスト">
          <a:extLst>
            <a:ext uri="{FF2B5EF4-FFF2-40B4-BE49-F238E27FC236}">
              <a16:creationId xmlns:a16="http://schemas.microsoft.com/office/drawing/2014/main" id="{02ACA5F1-02AD-4BF1-B3F5-C3D44B0BB623}"/>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0" name="フローチャート: 判断 79">
          <a:extLst>
            <a:ext uri="{FF2B5EF4-FFF2-40B4-BE49-F238E27FC236}">
              <a16:creationId xmlns:a16="http://schemas.microsoft.com/office/drawing/2014/main" id="{53C053EB-596C-4BA5-8DCD-598FB2CA3E53}"/>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1" name="フローチャート: 判断 80">
          <a:extLst>
            <a:ext uri="{FF2B5EF4-FFF2-40B4-BE49-F238E27FC236}">
              <a16:creationId xmlns:a16="http://schemas.microsoft.com/office/drawing/2014/main" id="{23872B33-F6A5-4D66-B63D-C60C6212D74E}"/>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2" name="フローチャート: 判断 81">
          <a:extLst>
            <a:ext uri="{FF2B5EF4-FFF2-40B4-BE49-F238E27FC236}">
              <a16:creationId xmlns:a16="http://schemas.microsoft.com/office/drawing/2014/main" id="{577201FC-2AD7-4AFC-BD51-78461BCCA4DC}"/>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3" name="フローチャート: 判断 82">
          <a:extLst>
            <a:ext uri="{FF2B5EF4-FFF2-40B4-BE49-F238E27FC236}">
              <a16:creationId xmlns:a16="http://schemas.microsoft.com/office/drawing/2014/main" id="{DE753689-A032-4F79-93E4-9ECAE5717014}"/>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84" name="フローチャート: 判断 83">
          <a:extLst>
            <a:ext uri="{FF2B5EF4-FFF2-40B4-BE49-F238E27FC236}">
              <a16:creationId xmlns:a16="http://schemas.microsoft.com/office/drawing/2014/main" id="{A5B6EEB1-4295-4F8F-AC9E-CCD76D6EA438}"/>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E4611E5-4FD7-4D0D-89B0-37A06F6CE0E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55E885A-72F8-4416-B7CB-3CADBFDB5DF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5EC089B-A871-4318-9CD7-C4B9DD020E2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F3D11B2-BABF-4BB5-A151-1F04A6141F7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F5761CC-65C8-40B8-8FD8-19206B11E29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38372</xdr:rowOff>
    </xdr:from>
    <xdr:to>
      <xdr:col>19</xdr:col>
      <xdr:colOff>187325</xdr:colOff>
      <xdr:row>32</xdr:row>
      <xdr:rowOff>139972</xdr:rowOff>
    </xdr:to>
    <xdr:sp macro="" textlink="">
      <xdr:nvSpPr>
        <xdr:cNvPr id="90" name="楕円 89">
          <a:extLst>
            <a:ext uri="{FF2B5EF4-FFF2-40B4-BE49-F238E27FC236}">
              <a16:creationId xmlns:a16="http://schemas.microsoft.com/office/drawing/2014/main" id="{7BED1C00-F3E5-4A0E-A522-9A7C1DE2F225}"/>
            </a:ext>
          </a:extLst>
        </xdr:cNvPr>
        <xdr:cNvSpPr/>
      </xdr:nvSpPr>
      <xdr:spPr>
        <a:xfrm>
          <a:off x="4000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163558</xdr:rowOff>
    </xdr:from>
    <xdr:to>
      <xdr:col>15</xdr:col>
      <xdr:colOff>187325</xdr:colOff>
      <xdr:row>32</xdr:row>
      <xdr:rowOff>93708</xdr:rowOff>
    </xdr:to>
    <xdr:sp macro="" textlink="">
      <xdr:nvSpPr>
        <xdr:cNvPr id="91" name="楕円 90">
          <a:extLst>
            <a:ext uri="{FF2B5EF4-FFF2-40B4-BE49-F238E27FC236}">
              <a16:creationId xmlns:a16="http://schemas.microsoft.com/office/drawing/2014/main" id="{13E3E614-6AD0-4BD9-818C-3F6DC240D7A2}"/>
            </a:ext>
          </a:extLst>
        </xdr:cNvPr>
        <xdr:cNvSpPr/>
      </xdr:nvSpPr>
      <xdr:spPr>
        <a:xfrm>
          <a:off x="3238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42908</xdr:rowOff>
    </xdr:from>
    <xdr:to>
      <xdr:col>19</xdr:col>
      <xdr:colOff>136525</xdr:colOff>
      <xdr:row>32</xdr:row>
      <xdr:rowOff>89172</xdr:rowOff>
    </xdr:to>
    <xdr:cxnSp macro="">
      <xdr:nvCxnSpPr>
        <xdr:cNvPr id="92" name="直線コネクタ 91">
          <a:extLst>
            <a:ext uri="{FF2B5EF4-FFF2-40B4-BE49-F238E27FC236}">
              <a16:creationId xmlns:a16="http://schemas.microsoft.com/office/drawing/2014/main" id="{7008130A-46F5-425F-B369-57BFCE252841}"/>
            </a:ext>
          </a:extLst>
        </xdr:cNvPr>
        <xdr:cNvCxnSpPr/>
      </xdr:nvCxnSpPr>
      <xdr:spPr>
        <a:xfrm>
          <a:off x="3289300" y="630083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93" name="楕円 92">
          <a:extLst>
            <a:ext uri="{FF2B5EF4-FFF2-40B4-BE49-F238E27FC236}">
              <a16:creationId xmlns:a16="http://schemas.microsoft.com/office/drawing/2014/main" id="{BB4CA2D3-714F-45B5-BFA5-3C781291A645}"/>
            </a:ext>
          </a:extLst>
        </xdr:cNvPr>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42908</xdr:rowOff>
    </xdr:to>
    <xdr:cxnSp macro="">
      <xdr:nvCxnSpPr>
        <xdr:cNvPr id="94" name="直線コネクタ 93">
          <a:extLst>
            <a:ext uri="{FF2B5EF4-FFF2-40B4-BE49-F238E27FC236}">
              <a16:creationId xmlns:a16="http://schemas.microsoft.com/office/drawing/2014/main" id="{B3CF9874-89BA-4E7B-AC63-CB45299BD7A0}"/>
            </a:ext>
          </a:extLst>
        </xdr:cNvPr>
        <xdr:cNvCxnSpPr/>
      </xdr:nvCxnSpPr>
      <xdr:spPr>
        <a:xfrm>
          <a:off x="2527300" y="626999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5" name="n_1aveValue有形固定資産減価償却率">
          <a:extLst>
            <a:ext uri="{FF2B5EF4-FFF2-40B4-BE49-F238E27FC236}">
              <a16:creationId xmlns:a16="http://schemas.microsoft.com/office/drawing/2014/main" id="{D6072AA7-969C-4D67-8A42-EE84BBC96879}"/>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6" name="n_2aveValue有形固定資産減価償却率">
          <a:extLst>
            <a:ext uri="{FF2B5EF4-FFF2-40B4-BE49-F238E27FC236}">
              <a16:creationId xmlns:a16="http://schemas.microsoft.com/office/drawing/2014/main" id="{D7BEED6C-1D74-48DC-9F2C-960FF40619FF}"/>
            </a:ext>
          </a:extLst>
        </xdr:cNvPr>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7" name="n_3aveValue有形固定資産減価償却率">
          <a:extLst>
            <a:ext uri="{FF2B5EF4-FFF2-40B4-BE49-F238E27FC236}">
              <a16:creationId xmlns:a16="http://schemas.microsoft.com/office/drawing/2014/main" id="{841B7176-4FCA-4422-9C47-AD0AF9C2FAF4}"/>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8" name="n_4aveValue有形固定資産減価償却率">
          <a:extLst>
            <a:ext uri="{FF2B5EF4-FFF2-40B4-BE49-F238E27FC236}">
              <a16:creationId xmlns:a16="http://schemas.microsoft.com/office/drawing/2014/main" id="{5D6867B5-3E24-431B-99F0-905D3F2DC515}"/>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131099</xdr:rowOff>
    </xdr:from>
    <xdr:ext cx="405111" cy="259045"/>
    <xdr:sp macro="" textlink="">
      <xdr:nvSpPr>
        <xdr:cNvPr id="99" name="n_1mainValue有形固定資産減価償却率">
          <a:extLst>
            <a:ext uri="{FF2B5EF4-FFF2-40B4-BE49-F238E27FC236}">
              <a16:creationId xmlns:a16="http://schemas.microsoft.com/office/drawing/2014/main" id="{DD2946C2-4ED3-40E8-A92E-ED7FAAA87DF5}"/>
            </a:ext>
          </a:extLst>
        </xdr:cNvPr>
        <xdr:cNvSpPr txBox="1"/>
      </xdr:nvSpPr>
      <xdr:spPr>
        <a:xfrm>
          <a:off x="38360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84835</xdr:rowOff>
    </xdr:from>
    <xdr:ext cx="405111" cy="259045"/>
    <xdr:sp macro="" textlink="">
      <xdr:nvSpPr>
        <xdr:cNvPr id="100" name="n_2mainValue有形固定資産減価償却率">
          <a:extLst>
            <a:ext uri="{FF2B5EF4-FFF2-40B4-BE49-F238E27FC236}">
              <a16:creationId xmlns:a16="http://schemas.microsoft.com/office/drawing/2014/main" id="{EE856EA6-ECC1-4639-BF1A-5E662C09349C}"/>
            </a:ext>
          </a:extLst>
        </xdr:cNvPr>
        <xdr:cNvSpPr txBox="1"/>
      </xdr:nvSpPr>
      <xdr:spPr>
        <a:xfrm>
          <a:off x="30867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101" name="n_3mainValue有形固定資産減価償却率">
          <a:extLst>
            <a:ext uri="{FF2B5EF4-FFF2-40B4-BE49-F238E27FC236}">
              <a16:creationId xmlns:a16="http://schemas.microsoft.com/office/drawing/2014/main" id="{B496605C-A958-48C8-B715-4CB6F02AE159}"/>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67B960FE-5FE5-4F4A-BCBF-1FD3F3A50E0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8772494A-FE80-4EFC-8613-8D20707EED8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5E767379-736C-4FB0-9A91-AC4FC98477A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EDD9AD59-5EE3-4646-9201-E154B54479F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2D0EAE52-213A-4FD0-92C5-953B18B9A1E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8025A54C-6185-43EE-8B54-67FA27AD09A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5044D96-22D0-4A87-A3DA-414D49AE02C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2913DFEC-774F-46DE-969E-4190F04C44A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10E3B37A-DFD0-4F09-B441-879E3DC6130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AF37E080-E6BF-4D57-9B9C-9E6C9ABFB51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DBB07B71-6125-4AF6-BA90-1B889E43F7F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C1995B45-4176-48BD-9521-7334A80B1F2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4977BC24-1BBA-4253-80D1-F282BCC15E1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latin typeface="ＭＳ Ｐゴシック" panose="020B0600070205080204" pitchFamily="50" charset="-128"/>
              <a:ea typeface="ＭＳ Ｐゴシック" panose="020B0600070205080204" pitchFamily="50" charset="-128"/>
            </a:rPr>
            <a:t>全国、兵庫県及び類似団体の平均より低い水準にある。これは、繰上償還や新規地方債の発行抑制による地方債残高の減や充当可能基金の増によるものである。</a:t>
          </a:r>
        </a:p>
        <a:p>
          <a:r>
            <a:rPr kumimoji="1" lang="ja-JP" altLang="en-US" sz="1100" b="0">
              <a:latin typeface="ＭＳ Ｐゴシック" panose="020B0600070205080204" pitchFamily="50" charset="-128"/>
              <a:ea typeface="ＭＳ Ｐゴシック" panose="020B0600070205080204" pitchFamily="50" charset="-128"/>
            </a:rPr>
            <a:t>　今後は文化会館等建設事業の大規模事業に係る新規地方債の発行が増大し、当該数値が上昇する見込みであることから、計画的な繰上償還の実施や行政コストの削減に努めていく。</a:t>
          </a:r>
        </a:p>
        <a:p>
          <a:endParaRPr kumimoji="1" lang="ja-JP" altLang="en-US" sz="1100" b="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E014462D-FC9F-4F97-94A7-EA3C608674C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C1EBDB0C-721C-4E0D-9A83-FEEBA14056D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a:extLst>
            <a:ext uri="{FF2B5EF4-FFF2-40B4-BE49-F238E27FC236}">
              <a16:creationId xmlns:a16="http://schemas.microsoft.com/office/drawing/2014/main" id="{7DFE0E4A-16AB-4A12-BBF4-45DE06E31D6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a:extLst>
            <a:ext uri="{FF2B5EF4-FFF2-40B4-BE49-F238E27FC236}">
              <a16:creationId xmlns:a16="http://schemas.microsoft.com/office/drawing/2014/main" id="{D483E666-EAA8-44BC-9AA5-AB1F0A07134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9" name="テキスト ボックス 118">
          <a:extLst>
            <a:ext uri="{FF2B5EF4-FFF2-40B4-BE49-F238E27FC236}">
              <a16:creationId xmlns:a16="http://schemas.microsoft.com/office/drawing/2014/main" id="{368BE3D8-2F5C-4015-9349-6C486E2BC26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a:extLst>
            <a:ext uri="{FF2B5EF4-FFF2-40B4-BE49-F238E27FC236}">
              <a16:creationId xmlns:a16="http://schemas.microsoft.com/office/drawing/2014/main" id="{DA97DFB5-8DC1-4156-9B3C-E589B7F5CD7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1" name="テキスト ボックス 120">
          <a:extLst>
            <a:ext uri="{FF2B5EF4-FFF2-40B4-BE49-F238E27FC236}">
              <a16:creationId xmlns:a16="http://schemas.microsoft.com/office/drawing/2014/main" id="{623488F5-2FD3-4953-9BC2-6F3D17661419}"/>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a:extLst>
            <a:ext uri="{FF2B5EF4-FFF2-40B4-BE49-F238E27FC236}">
              <a16:creationId xmlns:a16="http://schemas.microsoft.com/office/drawing/2014/main" id="{718D0D37-DD32-4DA3-87DC-9AA7B1669C3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a:extLst>
            <a:ext uri="{FF2B5EF4-FFF2-40B4-BE49-F238E27FC236}">
              <a16:creationId xmlns:a16="http://schemas.microsoft.com/office/drawing/2014/main" id="{846CAC61-7E7C-4705-98D1-559DC83D90B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a:extLst>
            <a:ext uri="{FF2B5EF4-FFF2-40B4-BE49-F238E27FC236}">
              <a16:creationId xmlns:a16="http://schemas.microsoft.com/office/drawing/2014/main" id="{DCCE5BF5-98E3-415C-B8CE-45F677F388C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a:extLst>
            <a:ext uri="{FF2B5EF4-FFF2-40B4-BE49-F238E27FC236}">
              <a16:creationId xmlns:a16="http://schemas.microsoft.com/office/drawing/2014/main" id="{BF335A06-B8B5-4CA7-B3BD-3CB70E20BD9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a:extLst>
            <a:ext uri="{FF2B5EF4-FFF2-40B4-BE49-F238E27FC236}">
              <a16:creationId xmlns:a16="http://schemas.microsoft.com/office/drawing/2014/main" id="{EE229FCC-2299-4A2D-9CC0-4B55A527006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7" name="テキスト ボックス 126">
          <a:extLst>
            <a:ext uri="{FF2B5EF4-FFF2-40B4-BE49-F238E27FC236}">
              <a16:creationId xmlns:a16="http://schemas.microsoft.com/office/drawing/2014/main" id="{31CCBACF-7B6E-4A93-B3AE-BB06E3A806D3}"/>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a:extLst>
            <a:ext uri="{FF2B5EF4-FFF2-40B4-BE49-F238E27FC236}">
              <a16:creationId xmlns:a16="http://schemas.microsoft.com/office/drawing/2014/main" id="{2C9184F0-F613-452F-ABB3-A072D47999D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9" name="テキスト ボックス 128">
          <a:extLst>
            <a:ext uri="{FF2B5EF4-FFF2-40B4-BE49-F238E27FC236}">
              <a16:creationId xmlns:a16="http://schemas.microsoft.com/office/drawing/2014/main" id="{BE62DEB0-C2C4-4CF6-85EC-28259246562A}"/>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BC05264E-D978-42AC-9546-91DD7240C52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1" name="直線コネクタ 130">
          <a:extLst>
            <a:ext uri="{FF2B5EF4-FFF2-40B4-BE49-F238E27FC236}">
              <a16:creationId xmlns:a16="http://schemas.microsoft.com/office/drawing/2014/main" id="{C5FE46FD-3F73-4E8E-8AE5-43F25EF928C0}"/>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2" name="債務償還比率最小値テキスト">
          <a:extLst>
            <a:ext uri="{FF2B5EF4-FFF2-40B4-BE49-F238E27FC236}">
              <a16:creationId xmlns:a16="http://schemas.microsoft.com/office/drawing/2014/main" id="{9BD248B5-B506-48E8-BC30-51C8A37BDBD6}"/>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3" name="直線コネクタ 132">
          <a:extLst>
            <a:ext uri="{FF2B5EF4-FFF2-40B4-BE49-F238E27FC236}">
              <a16:creationId xmlns:a16="http://schemas.microsoft.com/office/drawing/2014/main" id="{E6A03F03-7D89-4BF5-B3C5-D5E590235DC1}"/>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4" name="債務償還比率最大値テキスト">
          <a:extLst>
            <a:ext uri="{FF2B5EF4-FFF2-40B4-BE49-F238E27FC236}">
              <a16:creationId xmlns:a16="http://schemas.microsoft.com/office/drawing/2014/main" id="{AAF69D5E-9BD6-4A9A-AD2E-CD9EC64DADB6}"/>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5" name="直線コネクタ 134">
          <a:extLst>
            <a:ext uri="{FF2B5EF4-FFF2-40B4-BE49-F238E27FC236}">
              <a16:creationId xmlns:a16="http://schemas.microsoft.com/office/drawing/2014/main" id="{131BAFC1-4559-4711-BE45-C2965AA3B467}"/>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6" name="債務償還比率平均値テキスト">
          <a:extLst>
            <a:ext uri="{FF2B5EF4-FFF2-40B4-BE49-F238E27FC236}">
              <a16:creationId xmlns:a16="http://schemas.microsoft.com/office/drawing/2014/main" id="{7F4301B2-62F7-43FF-8086-2A4961F4DF73}"/>
            </a:ext>
          </a:extLst>
        </xdr:cNvPr>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7" name="フローチャート: 判断 136">
          <a:extLst>
            <a:ext uri="{FF2B5EF4-FFF2-40B4-BE49-F238E27FC236}">
              <a16:creationId xmlns:a16="http://schemas.microsoft.com/office/drawing/2014/main" id="{071E86B1-6256-4E68-9D36-31A5A1CB462A}"/>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8" name="フローチャート: 判断 137">
          <a:extLst>
            <a:ext uri="{FF2B5EF4-FFF2-40B4-BE49-F238E27FC236}">
              <a16:creationId xmlns:a16="http://schemas.microsoft.com/office/drawing/2014/main" id="{1360415A-DABE-4E3D-A9C9-EBDA9C6AF145}"/>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9" name="フローチャート: 判断 138">
          <a:extLst>
            <a:ext uri="{FF2B5EF4-FFF2-40B4-BE49-F238E27FC236}">
              <a16:creationId xmlns:a16="http://schemas.microsoft.com/office/drawing/2014/main" id="{6AE6E560-76F7-431F-BF43-F429A4AFA773}"/>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0" name="フローチャート: 判断 139">
          <a:extLst>
            <a:ext uri="{FF2B5EF4-FFF2-40B4-BE49-F238E27FC236}">
              <a16:creationId xmlns:a16="http://schemas.microsoft.com/office/drawing/2014/main" id="{48303FBE-41A1-43A0-8D1D-3472F45F41A3}"/>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1" name="フローチャート: 判断 140">
          <a:extLst>
            <a:ext uri="{FF2B5EF4-FFF2-40B4-BE49-F238E27FC236}">
              <a16:creationId xmlns:a16="http://schemas.microsoft.com/office/drawing/2014/main" id="{7EEAE29D-1CEC-4CAE-800D-3645EED96F46}"/>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271183D-11A9-46CA-91C7-27304415FCD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C5368B2-7E26-4A01-9F62-C1357BB2A7C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1480373-3BF2-4C99-B2E7-0CC964C4506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9A464B2-8BB5-442B-B77D-53FB91D83C1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E4EA554-208B-445E-8E95-1A6C86B9CA3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131403</xdr:rowOff>
    </xdr:from>
    <xdr:to>
      <xdr:col>76</xdr:col>
      <xdr:colOff>73025</xdr:colOff>
      <xdr:row>27</xdr:row>
      <xdr:rowOff>61553</xdr:rowOff>
    </xdr:to>
    <xdr:sp macro="" textlink="">
      <xdr:nvSpPr>
        <xdr:cNvPr id="147" name="楕円 146">
          <a:extLst>
            <a:ext uri="{FF2B5EF4-FFF2-40B4-BE49-F238E27FC236}">
              <a16:creationId xmlns:a16="http://schemas.microsoft.com/office/drawing/2014/main" id="{36E53088-4FBE-459E-9D00-4E45E3AFF063}"/>
            </a:ext>
          </a:extLst>
        </xdr:cNvPr>
        <xdr:cNvSpPr/>
      </xdr:nvSpPr>
      <xdr:spPr>
        <a:xfrm>
          <a:off x="14744700" y="53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46330</xdr:rowOff>
    </xdr:from>
    <xdr:ext cx="469744" cy="259045"/>
    <xdr:sp macro="" textlink="">
      <xdr:nvSpPr>
        <xdr:cNvPr id="148" name="債務償還比率該当値テキスト">
          <a:extLst>
            <a:ext uri="{FF2B5EF4-FFF2-40B4-BE49-F238E27FC236}">
              <a16:creationId xmlns:a16="http://schemas.microsoft.com/office/drawing/2014/main" id="{3A9F17F2-5319-453F-ABBD-7CCA78D2F9BB}"/>
            </a:ext>
          </a:extLst>
        </xdr:cNvPr>
        <xdr:cNvSpPr txBox="1"/>
      </xdr:nvSpPr>
      <xdr:spPr>
        <a:xfrm>
          <a:off x="14846300" y="527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16566</xdr:rowOff>
    </xdr:from>
    <xdr:to>
      <xdr:col>72</xdr:col>
      <xdr:colOff>123825</xdr:colOff>
      <xdr:row>27</xdr:row>
      <xdr:rowOff>118166</xdr:rowOff>
    </xdr:to>
    <xdr:sp macro="" textlink="">
      <xdr:nvSpPr>
        <xdr:cNvPr id="149" name="楕円 148">
          <a:extLst>
            <a:ext uri="{FF2B5EF4-FFF2-40B4-BE49-F238E27FC236}">
              <a16:creationId xmlns:a16="http://schemas.microsoft.com/office/drawing/2014/main" id="{9E018499-1B97-4FC3-A2F5-BA7CF20C379A}"/>
            </a:ext>
          </a:extLst>
        </xdr:cNvPr>
        <xdr:cNvSpPr/>
      </xdr:nvSpPr>
      <xdr:spPr>
        <a:xfrm>
          <a:off x="14033500" y="54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10753</xdr:rowOff>
    </xdr:from>
    <xdr:to>
      <xdr:col>76</xdr:col>
      <xdr:colOff>22225</xdr:colOff>
      <xdr:row>27</xdr:row>
      <xdr:rowOff>67366</xdr:rowOff>
    </xdr:to>
    <xdr:cxnSp macro="">
      <xdr:nvCxnSpPr>
        <xdr:cNvPr id="150" name="直線コネクタ 149">
          <a:extLst>
            <a:ext uri="{FF2B5EF4-FFF2-40B4-BE49-F238E27FC236}">
              <a16:creationId xmlns:a16="http://schemas.microsoft.com/office/drawing/2014/main" id="{060AC1C6-E634-4AAE-A04A-A9FEA2601823}"/>
            </a:ext>
          </a:extLst>
        </xdr:cNvPr>
        <xdr:cNvCxnSpPr/>
      </xdr:nvCxnSpPr>
      <xdr:spPr>
        <a:xfrm flipV="1">
          <a:off x="14084300" y="5411428"/>
          <a:ext cx="711200" cy="5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37677</xdr:rowOff>
    </xdr:from>
    <xdr:to>
      <xdr:col>68</xdr:col>
      <xdr:colOff>123825</xdr:colOff>
      <xdr:row>27</xdr:row>
      <xdr:rowOff>139277</xdr:rowOff>
    </xdr:to>
    <xdr:sp macro="" textlink="">
      <xdr:nvSpPr>
        <xdr:cNvPr id="151" name="楕円 150">
          <a:extLst>
            <a:ext uri="{FF2B5EF4-FFF2-40B4-BE49-F238E27FC236}">
              <a16:creationId xmlns:a16="http://schemas.microsoft.com/office/drawing/2014/main" id="{FBE8643C-96DA-4BF0-8197-05BA045CAE7C}"/>
            </a:ext>
          </a:extLst>
        </xdr:cNvPr>
        <xdr:cNvSpPr/>
      </xdr:nvSpPr>
      <xdr:spPr>
        <a:xfrm>
          <a:off x="13271500" y="5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67366</xdr:rowOff>
    </xdr:from>
    <xdr:to>
      <xdr:col>72</xdr:col>
      <xdr:colOff>73025</xdr:colOff>
      <xdr:row>27</xdr:row>
      <xdr:rowOff>88477</xdr:rowOff>
    </xdr:to>
    <xdr:cxnSp macro="">
      <xdr:nvCxnSpPr>
        <xdr:cNvPr id="152" name="直線コネクタ 151">
          <a:extLst>
            <a:ext uri="{FF2B5EF4-FFF2-40B4-BE49-F238E27FC236}">
              <a16:creationId xmlns:a16="http://schemas.microsoft.com/office/drawing/2014/main" id="{FF503BA0-4C6E-47D7-AB39-C3167A1FF873}"/>
            </a:ext>
          </a:extLst>
        </xdr:cNvPr>
        <xdr:cNvCxnSpPr/>
      </xdr:nvCxnSpPr>
      <xdr:spPr>
        <a:xfrm flipV="1">
          <a:off x="13322300" y="5468041"/>
          <a:ext cx="762000" cy="2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87693</xdr:rowOff>
    </xdr:from>
    <xdr:to>
      <xdr:col>64</xdr:col>
      <xdr:colOff>123825</xdr:colOff>
      <xdr:row>28</xdr:row>
      <xdr:rowOff>17843</xdr:rowOff>
    </xdr:to>
    <xdr:sp macro="" textlink="">
      <xdr:nvSpPr>
        <xdr:cNvPr id="153" name="楕円 152">
          <a:extLst>
            <a:ext uri="{FF2B5EF4-FFF2-40B4-BE49-F238E27FC236}">
              <a16:creationId xmlns:a16="http://schemas.microsoft.com/office/drawing/2014/main" id="{7F642375-7D34-4873-A4A7-A244F84FC6AE}"/>
            </a:ext>
          </a:extLst>
        </xdr:cNvPr>
        <xdr:cNvSpPr/>
      </xdr:nvSpPr>
      <xdr:spPr>
        <a:xfrm>
          <a:off x="12509500" y="54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88477</xdr:rowOff>
    </xdr:from>
    <xdr:to>
      <xdr:col>68</xdr:col>
      <xdr:colOff>73025</xdr:colOff>
      <xdr:row>27</xdr:row>
      <xdr:rowOff>138493</xdr:rowOff>
    </xdr:to>
    <xdr:cxnSp macro="">
      <xdr:nvCxnSpPr>
        <xdr:cNvPr id="154" name="直線コネクタ 153">
          <a:extLst>
            <a:ext uri="{FF2B5EF4-FFF2-40B4-BE49-F238E27FC236}">
              <a16:creationId xmlns:a16="http://schemas.microsoft.com/office/drawing/2014/main" id="{AAA09A52-DA0A-4D7F-9BE7-3AFA979B063E}"/>
            </a:ext>
          </a:extLst>
        </xdr:cNvPr>
        <xdr:cNvCxnSpPr/>
      </xdr:nvCxnSpPr>
      <xdr:spPr>
        <a:xfrm flipV="1">
          <a:off x="12560300" y="5489152"/>
          <a:ext cx="762000" cy="5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80976</xdr:rowOff>
    </xdr:from>
    <xdr:to>
      <xdr:col>60</xdr:col>
      <xdr:colOff>123825</xdr:colOff>
      <xdr:row>28</xdr:row>
      <xdr:rowOff>11126</xdr:rowOff>
    </xdr:to>
    <xdr:sp macro="" textlink="">
      <xdr:nvSpPr>
        <xdr:cNvPr id="155" name="楕円 154">
          <a:extLst>
            <a:ext uri="{FF2B5EF4-FFF2-40B4-BE49-F238E27FC236}">
              <a16:creationId xmlns:a16="http://schemas.microsoft.com/office/drawing/2014/main" id="{8CA9E37C-A8F0-4268-A93F-C79718FF9179}"/>
            </a:ext>
          </a:extLst>
        </xdr:cNvPr>
        <xdr:cNvSpPr/>
      </xdr:nvSpPr>
      <xdr:spPr>
        <a:xfrm>
          <a:off x="11747500" y="548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131776</xdr:rowOff>
    </xdr:from>
    <xdr:to>
      <xdr:col>64</xdr:col>
      <xdr:colOff>73025</xdr:colOff>
      <xdr:row>27</xdr:row>
      <xdr:rowOff>138493</xdr:rowOff>
    </xdr:to>
    <xdr:cxnSp macro="">
      <xdr:nvCxnSpPr>
        <xdr:cNvPr id="156" name="直線コネクタ 155">
          <a:extLst>
            <a:ext uri="{FF2B5EF4-FFF2-40B4-BE49-F238E27FC236}">
              <a16:creationId xmlns:a16="http://schemas.microsoft.com/office/drawing/2014/main" id="{F70EF692-2C07-4C53-AD2E-290E43F38994}"/>
            </a:ext>
          </a:extLst>
        </xdr:cNvPr>
        <xdr:cNvCxnSpPr/>
      </xdr:nvCxnSpPr>
      <xdr:spPr>
        <a:xfrm>
          <a:off x="11798300" y="5532451"/>
          <a:ext cx="7620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7" name="n_1aveValue債務償還比率">
          <a:extLst>
            <a:ext uri="{FF2B5EF4-FFF2-40B4-BE49-F238E27FC236}">
              <a16:creationId xmlns:a16="http://schemas.microsoft.com/office/drawing/2014/main" id="{4683FC35-87CF-4A33-93BF-FB4F1302BBDC}"/>
            </a:ext>
          </a:extLst>
        </xdr:cNvPr>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8" name="n_2aveValue債務償還比率">
          <a:extLst>
            <a:ext uri="{FF2B5EF4-FFF2-40B4-BE49-F238E27FC236}">
              <a16:creationId xmlns:a16="http://schemas.microsoft.com/office/drawing/2014/main" id="{BFB6CBF2-80FE-4EC5-A31F-97E9D61F9ADB}"/>
            </a:ext>
          </a:extLst>
        </xdr:cNvPr>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9" name="n_3aveValue債務償還比率">
          <a:extLst>
            <a:ext uri="{FF2B5EF4-FFF2-40B4-BE49-F238E27FC236}">
              <a16:creationId xmlns:a16="http://schemas.microsoft.com/office/drawing/2014/main" id="{6949F55B-C6F5-4450-8130-0106F9CA7454}"/>
            </a:ext>
          </a:extLst>
        </xdr:cNvPr>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60" name="n_4aveValue債務償還比率">
          <a:extLst>
            <a:ext uri="{FF2B5EF4-FFF2-40B4-BE49-F238E27FC236}">
              <a16:creationId xmlns:a16="http://schemas.microsoft.com/office/drawing/2014/main" id="{39D0A068-DB33-4DEF-B5A3-1FBAF563DF2C}"/>
            </a:ext>
          </a:extLst>
        </xdr:cNvPr>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134693</xdr:rowOff>
    </xdr:from>
    <xdr:ext cx="469744" cy="259045"/>
    <xdr:sp macro="" textlink="">
      <xdr:nvSpPr>
        <xdr:cNvPr id="161" name="n_1mainValue債務償還比率">
          <a:extLst>
            <a:ext uri="{FF2B5EF4-FFF2-40B4-BE49-F238E27FC236}">
              <a16:creationId xmlns:a16="http://schemas.microsoft.com/office/drawing/2014/main" id="{B7C19990-6919-4F45-9AAA-55A7CD1D5C91}"/>
            </a:ext>
          </a:extLst>
        </xdr:cNvPr>
        <xdr:cNvSpPr txBox="1"/>
      </xdr:nvSpPr>
      <xdr:spPr>
        <a:xfrm>
          <a:off x="13836727" y="519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155804</xdr:rowOff>
    </xdr:from>
    <xdr:ext cx="469744" cy="259045"/>
    <xdr:sp macro="" textlink="">
      <xdr:nvSpPr>
        <xdr:cNvPr id="162" name="n_2mainValue債務償還比率">
          <a:extLst>
            <a:ext uri="{FF2B5EF4-FFF2-40B4-BE49-F238E27FC236}">
              <a16:creationId xmlns:a16="http://schemas.microsoft.com/office/drawing/2014/main" id="{D1BFC397-6093-4687-A1BD-80BF78F69BFA}"/>
            </a:ext>
          </a:extLst>
        </xdr:cNvPr>
        <xdr:cNvSpPr txBox="1"/>
      </xdr:nvSpPr>
      <xdr:spPr>
        <a:xfrm>
          <a:off x="13087427" y="52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34370</xdr:rowOff>
    </xdr:from>
    <xdr:ext cx="469744" cy="259045"/>
    <xdr:sp macro="" textlink="">
      <xdr:nvSpPr>
        <xdr:cNvPr id="163" name="n_3mainValue債務償還比率">
          <a:extLst>
            <a:ext uri="{FF2B5EF4-FFF2-40B4-BE49-F238E27FC236}">
              <a16:creationId xmlns:a16="http://schemas.microsoft.com/office/drawing/2014/main" id="{16FCF3B4-A496-440B-8E19-A73480E0EC76}"/>
            </a:ext>
          </a:extLst>
        </xdr:cNvPr>
        <xdr:cNvSpPr txBox="1"/>
      </xdr:nvSpPr>
      <xdr:spPr>
        <a:xfrm>
          <a:off x="12325427" y="526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27653</xdr:rowOff>
    </xdr:from>
    <xdr:ext cx="469744" cy="259045"/>
    <xdr:sp macro="" textlink="">
      <xdr:nvSpPr>
        <xdr:cNvPr id="164" name="n_4mainValue債務償還比率">
          <a:extLst>
            <a:ext uri="{FF2B5EF4-FFF2-40B4-BE49-F238E27FC236}">
              <a16:creationId xmlns:a16="http://schemas.microsoft.com/office/drawing/2014/main" id="{C4094FC2-97F9-43BE-89E8-3B2615557D87}"/>
            </a:ext>
          </a:extLst>
        </xdr:cNvPr>
        <xdr:cNvSpPr txBox="1"/>
      </xdr:nvSpPr>
      <xdr:spPr>
        <a:xfrm>
          <a:off x="11563427" y="525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842E2B11-863C-46B4-BD92-B2971F0C29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C26F5E6B-6A8F-4118-B7AB-EB002AD29AD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36864E58-E10D-4941-9C99-344687536AF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F82B616E-AD05-44EC-B3F5-8816AEA7E99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866074B-2E33-4318-9AC5-43B701DE1F4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B7DDB61A-B816-46F7-9A2D-B0BD8310EF0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02D895-AC5C-4A35-A544-57D7AE9998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04A65BD-CAC9-438E-85E1-04BD47B201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A7D696-83B8-481B-BA6D-3DCADC9074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F124DE-6760-43E8-9359-559F81A1FC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D6AF32D-14E4-45F6-8F97-8767615943B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116E61C-5E86-454A-AE09-FE92DE3DBB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7B3BDB-AD0D-4D13-9C60-825B3530106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B7694E-2830-439C-B66B-937980AF212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BE87E5-A2CA-4AD2-81CA-CAC0EAF0BE5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BC5A8C-DCDC-4987-8BB6-F3ABB75FD3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885988-C19C-49D6-B6E5-95A9137A8F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B0F3FE-E521-4224-AE10-D90E5D9A72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9B2190-8A65-455B-9BE5-B42BE071A1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65FE8C-AD6D-4DFE-B015-A8591E6066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F9D250-12E6-4A90-8A92-86AD6E9521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1334D75-8A79-4A75-8AE4-BD2CAF2A495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B00DBB-DF41-4A59-9F43-4A191B05C5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011974-E68D-4283-8828-5EA13F244F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2D8DB0-0FDC-4557-8946-FD81867E398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AE982DF-0D8B-4E61-8390-FCD3B1A108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646749-8CE6-4416-AD3A-FE12533BF9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ED2684-A133-461D-A953-779CA9F8AF9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5F6DAC-862B-4082-BB07-E6055CB3C3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43908C-3B37-4414-A271-CF4D484E8C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73AB24-7280-49E3-9497-B5D8225247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709E79-1B61-4329-9F5D-A9A733C5CF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FA9C0E-EA35-4ECF-B3E4-2CC556F660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459B96-E141-46EB-AF69-719CE1F6C7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3D697F-535C-4CB1-A79B-5235CA18825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66B8BD1-C84F-40F6-BDCB-69663AFFD48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2A8715-8638-4C30-B337-BFCD4EA05B2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B3AF13-FC09-4BC7-A6F0-B841496324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880B0FD-371C-4863-88DE-0C0C5E33BF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A6562FD-0249-434F-9ABE-F0A1C729C9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97FE709-C9F2-4519-B3D0-34D296C561B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54CDED8-0D9E-4FB4-A54B-DED4099C61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C0E50CA-90D8-44E4-ABAA-C555E6167E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E2E770-6BAB-452E-9AB1-12033E85944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E9DD8A-4931-4862-9631-46F01EE6058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3474C74-5430-4854-977E-EF7B70A546F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4BAE3A1-E23B-475D-8957-0D807EBDCAA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843F0B-4A7E-4904-8166-C07B5B61A80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1A5E9A6-1C76-4725-B5CF-A17264A1B87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E14E20D-2EA1-45DE-BE13-36CD5A2FD8E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B881EF5-1EBC-4DC8-A7B7-D518FCA2B67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88D35BA-7BFD-4EBF-A97E-131FB5A5F2F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AE751EB-678F-4465-AFA6-C5CFF12E23E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4A5907D-1A7C-4DB8-A931-D802F8025DA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E907576-8FD4-40B1-A079-7248D7924A6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32CE1FF-7C52-44F9-A65A-3F0F1EB1B22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F6520C6-0B01-4CFD-880B-56A231BE76C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25D2822-78EC-4799-BE5E-4187C32F6DD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AAA97BC-A5B1-4D42-8FE6-DC98A009039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7347D14-20DB-4682-BC18-C739462B309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48560BA-3272-4110-B60D-675B8B76CA8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5342A24D-9562-4158-AAAC-7132A65B68A7}"/>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99BEEE02-97F6-4000-ADE3-BDB428BE0C72}"/>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53BEE2A0-CDB6-474B-A147-6ACF816F1B21}"/>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2BB77A32-CB14-465F-9303-C075A2E9649F}"/>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71029872-F54D-4C48-95CC-07D051FDEF84}"/>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BBBFDA86-7B0F-4458-9C13-163904FE6A98}"/>
            </a:ext>
          </a:extLst>
        </xdr:cNvPr>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72FD619-4348-4A4D-9FFA-F7EFDFCDCB07}"/>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4D6D0CE2-AE00-46E3-8F13-A59D23FE5605}"/>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B3FE6509-A1E6-4D6A-89DF-F5DAFF3666BA}"/>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BEFC74B6-917C-4F1A-B7C0-682C0FA471F9}"/>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24088484-6633-497D-9CDA-73B8BD23B565}"/>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356CA08-DA98-40A9-AE9B-155F35571BD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716E8BA-5A78-4699-A20C-782B02488A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D5B8763-16A4-41E2-9584-08DEC85B8C1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110558C-0A90-4BE4-B6F0-E7045BCC01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D50E6AB-2EBF-43D4-969A-88C320B5355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130175</xdr:rowOff>
    </xdr:from>
    <xdr:to>
      <xdr:col>20</xdr:col>
      <xdr:colOff>38100</xdr:colOff>
      <xdr:row>37</xdr:row>
      <xdr:rowOff>60325</xdr:rowOff>
    </xdr:to>
    <xdr:sp macro="" textlink="">
      <xdr:nvSpPr>
        <xdr:cNvPr id="73" name="楕円 72">
          <a:extLst>
            <a:ext uri="{FF2B5EF4-FFF2-40B4-BE49-F238E27FC236}">
              <a16:creationId xmlns:a16="http://schemas.microsoft.com/office/drawing/2014/main" id="{86F8F0C0-EB67-4B61-AF1B-6C833FCEC7B0}"/>
            </a:ext>
          </a:extLst>
        </xdr:cNvPr>
        <xdr:cNvSpPr/>
      </xdr:nvSpPr>
      <xdr:spPr>
        <a:xfrm>
          <a:off x="3746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122555</xdr:rowOff>
    </xdr:from>
    <xdr:to>
      <xdr:col>15</xdr:col>
      <xdr:colOff>101600</xdr:colOff>
      <xdr:row>37</xdr:row>
      <xdr:rowOff>52705</xdr:rowOff>
    </xdr:to>
    <xdr:sp macro="" textlink="">
      <xdr:nvSpPr>
        <xdr:cNvPr id="74" name="楕円 73">
          <a:extLst>
            <a:ext uri="{FF2B5EF4-FFF2-40B4-BE49-F238E27FC236}">
              <a16:creationId xmlns:a16="http://schemas.microsoft.com/office/drawing/2014/main" id="{07631C39-5063-4095-AE2A-BBB102C09576}"/>
            </a:ext>
          </a:extLst>
        </xdr:cNvPr>
        <xdr:cNvSpPr/>
      </xdr:nvSpPr>
      <xdr:spPr>
        <a:xfrm>
          <a:off x="2857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xdr:rowOff>
    </xdr:from>
    <xdr:to>
      <xdr:col>19</xdr:col>
      <xdr:colOff>177800</xdr:colOff>
      <xdr:row>37</xdr:row>
      <xdr:rowOff>9525</xdr:rowOff>
    </xdr:to>
    <xdr:cxnSp macro="">
      <xdr:nvCxnSpPr>
        <xdr:cNvPr id="75" name="直線コネクタ 74">
          <a:extLst>
            <a:ext uri="{FF2B5EF4-FFF2-40B4-BE49-F238E27FC236}">
              <a16:creationId xmlns:a16="http://schemas.microsoft.com/office/drawing/2014/main" id="{3B86921A-0006-45B1-A2C1-111C78928D5D}"/>
            </a:ext>
          </a:extLst>
        </xdr:cNvPr>
        <xdr:cNvCxnSpPr/>
      </xdr:nvCxnSpPr>
      <xdr:spPr>
        <a:xfrm>
          <a:off x="2908300" y="63455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6" name="楕円 75">
          <a:extLst>
            <a:ext uri="{FF2B5EF4-FFF2-40B4-BE49-F238E27FC236}">
              <a16:creationId xmlns:a16="http://schemas.microsoft.com/office/drawing/2014/main" id="{0D809F5F-4F83-49F7-9AF7-AC479E890933}"/>
            </a:ext>
          </a:extLst>
        </xdr:cNvPr>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57150</xdr:rowOff>
    </xdr:to>
    <xdr:cxnSp macro="">
      <xdr:nvCxnSpPr>
        <xdr:cNvPr id="77" name="直線コネクタ 76">
          <a:extLst>
            <a:ext uri="{FF2B5EF4-FFF2-40B4-BE49-F238E27FC236}">
              <a16:creationId xmlns:a16="http://schemas.microsoft.com/office/drawing/2014/main" id="{00AC3655-EEDC-4B75-8E29-14A95B42AF30}"/>
            </a:ext>
          </a:extLst>
        </xdr:cNvPr>
        <xdr:cNvCxnSpPr/>
      </xdr:nvCxnSpPr>
      <xdr:spPr>
        <a:xfrm flipV="1">
          <a:off x="2019300" y="63455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78" name="n_1aveValue【道路】&#10;有形固定資産減価償却率">
          <a:extLst>
            <a:ext uri="{FF2B5EF4-FFF2-40B4-BE49-F238E27FC236}">
              <a16:creationId xmlns:a16="http://schemas.microsoft.com/office/drawing/2014/main" id="{B7D994D1-DFE2-4319-8AAD-4BFF5D3EEAE5}"/>
            </a:ext>
          </a:extLst>
        </xdr:cNvPr>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79" name="n_2aveValue【道路】&#10;有形固定資産減価償却率">
          <a:extLst>
            <a:ext uri="{FF2B5EF4-FFF2-40B4-BE49-F238E27FC236}">
              <a16:creationId xmlns:a16="http://schemas.microsoft.com/office/drawing/2014/main" id="{3AA6BE4C-6442-4302-BB90-6C3D843C5496}"/>
            </a:ext>
          </a:extLst>
        </xdr:cNvPr>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0" name="n_3aveValue【道路】&#10;有形固定資産減価償却率">
          <a:extLst>
            <a:ext uri="{FF2B5EF4-FFF2-40B4-BE49-F238E27FC236}">
              <a16:creationId xmlns:a16="http://schemas.microsoft.com/office/drawing/2014/main" id="{AEA8D89B-973F-49C9-8E9F-4263EBBC924B}"/>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1" name="n_4aveValue【道路】&#10;有形固定資産減価償却率">
          <a:extLst>
            <a:ext uri="{FF2B5EF4-FFF2-40B4-BE49-F238E27FC236}">
              <a16:creationId xmlns:a16="http://schemas.microsoft.com/office/drawing/2014/main" id="{9114C764-92B4-421F-91E4-7AF0AA5C9813}"/>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76852</xdr:rowOff>
    </xdr:from>
    <xdr:ext cx="405111" cy="259045"/>
    <xdr:sp macro="" textlink="">
      <xdr:nvSpPr>
        <xdr:cNvPr id="82" name="n_1mainValue【道路】&#10;有形固定資産減価償却率">
          <a:extLst>
            <a:ext uri="{FF2B5EF4-FFF2-40B4-BE49-F238E27FC236}">
              <a16:creationId xmlns:a16="http://schemas.microsoft.com/office/drawing/2014/main" id="{3BBDE6F4-9767-4865-B2D8-1A063A5E7D14}"/>
            </a:ext>
          </a:extLst>
        </xdr:cNvPr>
        <xdr:cNvSpPr txBox="1"/>
      </xdr:nvSpPr>
      <xdr:spPr>
        <a:xfrm>
          <a:off x="3582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69232</xdr:rowOff>
    </xdr:from>
    <xdr:ext cx="405111" cy="259045"/>
    <xdr:sp macro="" textlink="">
      <xdr:nvSpPr>
        <xdr:cNvPr id="83" name="n_2mainValue【道路】&#10;有形固定資産減価償却率">
          <a:extLst>
            <a:ext uri="{FF2B5EF4-FFF2-40B4-BE49-F238E27FC236}">
              <a16:creationId xmlns:a16="http://schemas.microsoft.com/office/drawing/2014/main" id="{84EE9E02-8A97-48D4-8F8E-D0C918C07CEA}"/>
            </a:ext>
          </a:extLst>
        </xdr:cNvPr>
        <xdr:cNvSpPr txBox="1"/>
      </xdr:nvSpPr>
      <xdr:spPr>
        <a:xfrm>
          <a:off x="2705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84" name="n_3mainValue【道路】&#10;有形固定資産減価償却率">
          <a:extLst>
            <a:ext uri="{FF2B5EF4-FFF2-40B4-BE49-F238E27FC236}">
              <a16:creationId xmlns:a16="http://schemas.microsoft.com/office/drawing/2014/main" id="{180EB8CC-842F-4E04-AFC8-21FAC24E7BF9}"/>
            </a:ext>
          </a:extLst>
        </xdr:cNvPr>
        <xdr:cNvSpPr txBox="1"/>
      </xdr:nvSpPr>
      <xdr:spPr>
        <a:xfrm>
          <a:off x="1816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95852560-1971-420E-9095-A193E093BE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8D689137-B2AE-45DB-9631-81AB7671FD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BC09269D-4617-4423-B208-5364D19BE1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73176438-EE7E-4EB4-B431-BE507DA313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950D3000-1500-4DD4-9F60-5AD73B2086C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9DAFF06E-AAFF-46EB-81BC-13FCB2D669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3C4C047C-56C9-47FF-8CFB-5C0E5813479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ACC03225-6586-4B19-926E-206C82F2B2C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A6FD3B0A-6015-41BA-BB7B-7A16827D0C8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FE5AD5D-7212-4CE8-A45C-BD913FBE2F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130D4DCF-9C9E-41D8-A1FA-2CF5EA83487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1DB5AD81-DE95-4584-8390-BB55730D652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8032CBB9-3759-412A-A257-BFABB4380C5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AF015EB0-8CB0-44C2-A850-7E71B4EAF02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FB7C12F7-3A49-4597-B26F-1E1B9694B57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AD611DB8-2C6F-4E63-905C-95BD5F76EEB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58D23EAC-EF53-403A-A55A-A30E74100D7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F8F882E5-062B-4125-9630-840CE262590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DC849F0E-B7F1-4D09-995E-221966DEDD1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33E5615E-DF56-466A-880C-51F9DAC2238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C2198127-951A-40CE-8C92-07838F5FD38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91EFF3AF-4BAB-4B2C-A740-C02EF6A9EDB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77B368F9-3156-420C-BF72-958936B96C3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08" name="直線コネクタ 107">
          <a:extLst>
            <a:ext uri="{FF2B5EF4-FFF2-40B4-BE49-F238E27FC236}">
              <a16:creationId xmlns:a16="http://schemas.microsoft.com/office/drawing/2014/main" id="{56A0CA43-CD6A-4EC7-9127-DA924456CBA6}"/>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09" name="【道路】&#10;一人当たり延長最小値テキスト">
          <a:extLst>
            <a:ext uri="{FF2B5EF4-FFF2-40B4-BE49-F238E27FC236}">
              <a16:creationId xmlns:a16="http://schemas.microsoft.com/office/drawing/2014/main" id="{F1835A6D-66AC-4EAD-AA22-564FB6C6EBD4}"/>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0" name="直線コネクタ 109">
          <a:extLst>
            <a:ext uri="{FF2B5EF4-FFF2-40B4-BE49-F238E27FC236}">
              <a16:creationId xmlns:a16="http://schemas.microsoft.com/office/drawing/2014/main" id="{6ECBB976-82E7-4E4E-899B-A4094D3ED6DC}"/>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1" name="【道路】&#10;一人当たり延長最大値テキスト">
          <a:extLst>
            <a:ext uri="{FF2B5EF4-FFF2-40B4-BE49-F238E27FC236}">
              <a16:creationId xmlns:a16="http://schemas.microsoft.com/office/drawing/2014/main" id="{89DCEE13-01C8-45AB-883A-1735F9D4390E}"/>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2" name="直線コネクタ 111">
          <a:extLst>
            <a:ext uri="{FF2B5EF4-FFF2-40B4-BE49-F238E27FC236}">
              <a16:creationId xmlns:a16="http://schemas.microsoft.com/office/drawing/2014/main" id="{5B1566F3-3122-4F51-8810-5281C913A64E}"/>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3" name="【道路】&#10;一人当たり延長平均値テキスト">
          <a:extLst>
            <a:ext uri="{FF2B5EF4-FFF2-40B4-BE49-F238E27FC236}">
              <a16:creationId xmlns:a16="http://schemas.microsoft.com/office/drawing/2014/main" id="{2242C7C6-F832-4991-9C9A-3B344ECE6CB9}"/>
            </a:ext>
          </a:extLst>
        </xdr:cNvPr>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4" name="フローチャート: 判断 113">
          <a:extLst>
            <a:ext uri="{FF2B5EF4-FFF2-40B4-BE49-F238E27FC236}">
              <a16:creationId xmlns:a16="http://schemas.microsoft.com/office/drawing/2014/main" id="{64D30CC6-1CFE-4AA6-B67B-D4959B4038FD}"/>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5" name="フローチャート: 判断 114">
          <a:extLst>
            <a:ext uri="{FF2B5EF4-FFF2-40B4-BE49-F238E27FC236}">
              <a16:creationId xmlns:a16="http://schemas.microsoft.com/office/drawing/2014/main" id="{DF135C09-55F6-42B1-84DC-F8DFFE6D8BD7}"/>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6" name="フローチャート: 判断 115">
          <a:extLst>
            <a:ext uri="{FF2B5EF4-FFF2-40B4-BE49-F238E27FC236}">
              <a16:creationId xmlns:a16="http://schemas.microsoft.com/office/drawing/2014/main" id="{AA259D75-374C-4DFF-8467-F9AF2C5E42D9}"/>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17" name="フローチャート: 判断 116">
          <a:extLst>
            <a:ext uri="{FF2B5EF4-FFF2-40B4-BE49-F238E27FC236}">
              <a16:creationId xmlns:a16="http://schemas.microsoft.com/office/drawing/2014/main" id="{AAFE3380-DBFE-43B8-A460-73470785DD62}"/>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18" name="フローチャート: 判断 117">
          <a:extLst>
            <a:ext uri="{FF2B5EF4-FFF2-40B4-BE49-F238E27FC236}">
              <a16:creationId xmlns:a16="http://schemas.microsoft.com/office/drawing/2014/main" id="{744F753F-7292-4693-AA44-B698F3BDB83A}"/>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25A46A7-6680-4C19-B915-A20689D126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AE9CCD3-9F88-4F70-8E5E-304C7DD8AE8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AB9DB55-9978-4584-AF59-59A190AB384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2A3DE2C-EF4B-4DA4-8243-C3E027310A9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2483A00-9A76-4475-B007-0543209E104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24" name="楕円 123">
          <a:extLst>
            <a:ext uri="{FF2B5EF4-FFF2-40B4-BE49-F238E27FC236}">
              <a16:creationId xmlns:a16="http://schemas.microsoft.com/office/drawing/2014/main" id="{D5260434-2F3C-4318-8DC9-C33B15030025}"/>
            </a:ext>
          </a:extLst>
        </xdr:cNvPr>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106553</xdr:rowOff>
    </xdr:from>
    <xdr:to>
      <xdr:col>46</xdr:col>
      <xdr:colOff>38100</xdr:colOff>
      <xdr:row>40</xdr:row>
      <xdr:rowOff>36703</xdr:rowOff>
    </xdr:to>
    <xdr:sp macro="" textlink="">
      <xdr:nvSpPr>
        <xdr:cNvPr id="125" name="楕円 124">
          <a:extLst>
            <a:ext uri="{FF2B5EF4-FFF2-40B4-BE49-F238E27FC236}">
              <a16:creationId xmlns:a16="http://schemas.microsoft.com/office/drawing/2014/main" id="{52B88650-47C9-4CC9-933C-620EB0C248C7}"/>
            </a:ext>
          </a:extLst>
        </xdr:cNvPr>
        <xdr:cNvSpPr/>
      </xdr:nvSpPr>
      <xdr:spPr>
        <a:xfrm>
          <a:off x="8699500" y="67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157353</xdr:rowOff>
    </xdr:to>
    <xdr:cxnSp macro="">
      <xdr:nvCxnSpPr>
        <xdr:cNvPr id="126" name="直線コネクタ 125">
          <a:extLst>
            <a:ext uri="{FF2B5EF4-FFF2-40B4-BE49-F238E27FC236}">
              <a16:creationId xmlns:a16="http://schemas.microsoft.com/office/drawing/2014/main" id="{2668CFE7-6B9F-4B23-B3BE-76082028277C}"/>
            </a:ext>
          </a:extLst>
        </xdr:cNvPr>
        <xdr:cNvCxnSpPr/>
      </xdr:nvCxnSpPr>
      <xdr:spPr>
        <a:xfrm flipV="1">
          <a:off x="8750300" y="683514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115012</xdr:rowOff>
    </xdr:from>
    <xdr:to>
      <xdr:col>41</xdr:col>
      <xdr:colOff>101600</xdr:colOff>
      <xdr:row>40</xdr:row>
      <xdr:rowOff>45162</xdr:rowOff>
    </xdr:to>
    <xdr:sp macro="" textlink="">
      <xdr:nvSpPr>
        <xdr:cNvPr id="127" name="楕円 126">
          <a:extLst>
            <a:ext uri="{FF2B5EF4-FFF2-40B4-BE49-F238E27FC236}">
              <a16:creationId xmlns:a16="http://schemas.microsoft.com/office/drawing/2014/main" id="{BEA5F796-E457-4B6B-BC6C-2DD985587873}"/>
            </a:ext>
          </a:extLst>
        </xdr:cNvPr>
        <xdr:cNvSpPr/>
      </xdr:nvSpPr>
      <xdr:spPr>
        <a:xfrm>
          <a:off x="7810500" y="68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157353</xdr:rowOff>
    </xdr:from>
    <xdr:to>
      <xdr:col>45</xdr:col>
      <xdr:colOff>177800</xdr:colOff>
      <xdr:row>39</xdr:row>
      <xdr:rowOff>165812</xdr:rowOff>
    </xdr:to>
    <xdr:cxnSp macro="">
      <xdr:nvCxnSpPr>
        <xdr:cNvPr id="128" name="直線コネクタ 127">
          <a:extLst>
            <a:ext uri="{FF2B5EF4-FFF2-40B4-BE49-F238E27FC236}">
              <a16:creationId xmlns:a16="http://schemas.microsoft.com/office/drawing/2014/main" id="{6B022790-75D7-4763-BFC4-CC9F67E5ED1A}"/>
            </a:ext>
          </a:extLst>
        </xdr:cNvPr>
        <xdr:cNvCxnSpPr/>
      </xdr:nvCxnSpPr>
      <xdr:spPr>
        <a:xfrm flipV="1">
          <a:off x="7861300" y="6843903"/>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29" name="n_1aveValue【道路】&#10;一人当たり延長">
          <a:extLst>
            <a:ext uri="{FF2B5EF4-FFF2-40B4-BE49-F238E27FC236}">
              <a16:creationId xmlns:a16="http://schemas.microsoft.com/office/drawing/2014/main" id="{FE74A321-1DD4-4695-9AA6-E0ECF7CB0A50}"/>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0" name="n_2aveValue【道路】&#10;一人当たり延長">
          <a:extLst>
            <a:ext uri="{FF2B5EF4-FFF2-40B4-BE49-F238E27FC236}">
              <a16:creationId xmlns:a16="http://schemas.microsoft.com/office/drawing/2014/main" id="{FB3180E7-C45C-4158-A9D7-0D4947FE6DF2}"/>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1" name="n_3aveValue【道路】&#10;一人当たり延長">
          <a:extLst>
            <a:ext uri="{FF2B5EF4-FFF2-40B4-BE49-F238E27FC236}">
              <a16:creationId xmlns:a16="http://schemas.microsoft.com/office/drawing/2014/main" id="{A2259BBB-47A7-4B8D-908D-B8E6F1CB89E9}"/>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2" name="n_4aveValue【道路】&#10;一人当たり延長">
          <a:extLst>
            <a:ext uri="{FF2B5EF4-FFF2-40B4-BE49-F238E27FC236}">
              <a16:creationId xmlns:a16="http://schemas.microsoft.com/office/drawing/2014/main" id="{F88CF540-6D7C-4B82-9729-A9F56B567EC8}"/>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19067</xdr:rowOff>
    </xdr:from>
    <xdr:ext cx="534377" cy="259045"/>
    <xdr:sp macro="" textlink="">
      <xdr:nvSpPr>
        <xdr:cNvPr id="133" name="n_1mainValue【道路】&#10;一人当たり延長">
          <a:extLst>
            <a:ext uri="{FF2B5EF4-FFF2-40B4-BE49-F238E27FC236}">
              <a16:creationId xmlns:a16="http://schemas.microsoft.com/office/drawing/2014/main" id="{59E329AB-80B9-4F1F-A9AA-AF6F3474C599}"/>
            </a:ext>
          </a:extLst>
        </xdr:cNvPr>
        <xdr:cNvSpPr txBox="1"/>
      </xdr:nvSpPr>
      <xdr:spPr>
        <a:xfrm>
          <a:off x="9359411" y="687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27830</xdr:rowOff>
    </xdr:from>
    <xdr:ext cx="534377" cy="259045"/>
    <xdr:sp macro="" textlink="">
      <xdr:nvSpPr>
        <xdr:cNvPr id="134" name="n_2mainValue【道路】&#10;一人当たり延長">
          <a:extLst>
            <a:ext uri="{FF2B5EF4-FFF2-40B4-BE49-F238E27FC236}">
              <a16:creationId xmlns:a16="http://schemas.microsoft.com/office/drawing/2014/main" id="{267E966A-061A-4A65-8D2D-2E764E7094B1}"/>
            </a:ext>
          </a:extLst>
        </xdr:cNvPr>
        <xdr:cNvSpPr txBox="1"/>
      </xdr:nvSpPr>
      <xdr:spPr>
        <a:xfrm>
          <a:off x="8483111" y="688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36289</xdr:rowOff>
    </xdr:from>
    <xdr:ext cx="534377" cy="259045"/>
    <xdr:sp macro="" textlink="">
      <xdr:nvSpPr>
        <xdr:cNvPr id="135" name="n_3mainValue【道路】&#10;一人当たり延長">
          <a:extLst>
            <a:ext uri="{FF2B5EF4-FFF2-40B4-BE49-F238E27FC236}">
              <a16:creationId xmlns:a16="http://schemas.microsoft.com/office/drawing/2014/main" id="{8DAE8310-B62B-4DF1-A953-8DB52FFEECBD}"/>
            </a:ext>
          </a:extLst>
        </xdr:cNvPr>
        <xdr:cNvSpPr txBox="1"/>
      </xdr:nvSpPr>
      <xdr:spPr>
        <a:xfrm>
          <a:off x="7594111" y="68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4AFB2E95-D8E0-4097-8DDE-CBF1F3CA0C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3E10BDFF-44AF-4F18-A931-5D906B875C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70F59C16-3822-4198-BFCA-876B22FE18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7E4D71B2-D035-4E84-9CD4-A249A50349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510E0778-0297-4B77-A766-5AC452CE92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610A67B1-07DA-4E4B-B4BE-2AAD2F493F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339056B4-C162-4BBC-B08F-D854290CD6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5000CEC-6664-4FCB-A7EB-3892EE24D56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E18A1F70-DAFE-46B6-A87D-AC2164E81B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A4DE49AB-620F-4B92-B52E-F190F27FB5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D088B5B6-BB3F-4978-82A6-03C302E3338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47D08FD1-3BE7-49AF-8EC5-8E993A9DAA8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7844752B-B654-4886-8645-0D7E8A914F9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832BC39F-63D4-4CDC-9388-C3362B076C1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BA25EF43-1FBC-4063-A375-67E794B5744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B37F8728-F9DB-45C2-BD9E-98E6D0CF6F4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B22DA0F8-F338-431E-9CB6-36AFC88E4BC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F96D02F7-B75D-4670-9D65-FEB4A9E2A5C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CDB99082-B947-4A4A-B0CF-B6B8D6C50F9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52E52731-5AA5-49C3-ABA8-DD608E4DCA7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E9E5DB8B-F949-4EA5-96EB-B8345B8E123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F9AC72B8-8DF9-4395-83B7-43A2CF4285F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AD7313FA-06F6-4A97-A774-2882202BC53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C048918A-B515-4296-A881-E16F259A6BB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417E7243-906D-4E2A-B457-5573200AEDD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138793</xdr:rowOff>
    </xdr:from>
    <xdr:to>
      <xdr:col>24</xdr:col>
      <xdr:colOff>62865</xdr:colOff>
      <xdr:row>64</xdr:row>
      <xdr:rowOff>17962</xdr:rowOff>
    </xdr:to>
    <xdr:cxnSp macro="">
      <xdr:nvCxnSpPr>
        <xdr:cNvPr id="161" name="直線コネクタ 160">
          <a:extLst>
            <a:ext uri="{FF2B5EF4-FFF2-40B4-BE49-F238E27FC236}">
              <a16:creationId xmlns:a16="http://schemas.microsoft.com/office/drawing/2014/main" id="{49971742-9F71-40EB-96D1-2530434A94FA}"/>
            </a:ext>
          </a:extLst>
        </xdr:cNvPr>
        <xdr:cNvCxnSpPr/>
      </xdr:nvCxnSpPr>
      <xdr:spPr>
        <a:xfrm flipV="1">
          <a:off x="4634865" y="9739993"/>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21789</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78839677-1A80-4351-B0F2-6D9921CD54D2}"/>
            </a:ext>
          </a:extLst>
        </xdr:cNvPr>
        <xdr:cNvSpPr txBox="1"/>
      </xdr:nvSpPr>
      <xdr:spPr>
        <a:xfrm>
          <a:off x="4673600" y="1099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17962</xdr:rowOff>
    </xdr:from>
    <xdr:to>
      <xdr:col>24</xdr:col>
      <xdr:colOff>152400</xdr:colOff>
      <xdr:row>64</xdr:row>
      <xdr:rowOff>17962</xdr:rowOff>
    </xdr:to>
    <xdr:cxnSp macro="">
      <xdr:nvCxnSpPr>
        <xdr:cNvPr id="163" name="直線コネクタ 162">
          <a:extLst>
            <a:ext uri="{FF2B5EF4-FFF2-40B4-BE49-F238E27FC236}">
              <a16:creationId xmlns:a16="http://schemas.microsoft.com/office/drawing/2014/main" id="{6B9CF3BE-D0A4-4AAD-A18F-7B1C8D9488B4}"/>
            </a:ext>
          </a:extLst>
        </xdr:cNvPr>
        <xdr:cNvCxnSpPr/>
      </xdr:nvCxnSpPr>
      <xdr:spPr>
        <a:xfrm>
          <a:off x="4546600" y="1099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85470</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95D1DD88-41AB-47A9-9B63-89D49FC33E40}"/>
            </a:ext>
          </a:extLst>
        </xdr:cNvPr>
        <xdr:cNvSpPr txBox="1"/>
      </xdr:nvSpPr>
      <xdr:spPr>
        <a:xfrm>
          <a:off x="4673600" y="9515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138793</xdr:rowOff>
    </xdr:from>
    <xdr:to>
      <xdr:col>24</xdr:col>
      <xdr:colOff>152400</xdr:colOff>
      <xdr:row>56</xdr:row>
      <xdr:rowOff>138793</xdr:rowOff>
    </xdr:to>
    <xdr:cxnSp macro="">
      <xdr:nvCxnSpPr>
        <xdr:cNvPr id="165" name="直線コネクタ 164">
          <a:extLst>
            <a:ext uri="{FF2B5EF4-FFF2-40B4-BE49-F238E27FC236}">
              <a16:creationId xmlns:a16="http://schemas.microsoft.com/office/drawing/2014/main" id="{C9736A06-1B0B-4DF7-9E77-56C10F009E41}"/>
            </a:ext>
          </a:extLst>
        </xdr:cNvPr>
        <xdr:cNvCxnSpPr/>
      </xdr:nvCxnSpPr>
      <xdr:spPr>
        <a:xfrm>
          <a:off x="4546600" y="973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117039</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8C3FE902-796F-4DDE-AA1A-5606A8F0ED0B}"/>
            </a:ext>
          </a:extLst>
        </xdr:cNvPr>
        <xdr:cNvSpPr txBox="1"/>
      </xdr:nvSpPr>
      <xdr:spPr>
        <a:xfrm>
          <a:off x="4673600" y="1040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138612</xdr:rowOff>
    </xdr:from>
    <xdr:to>
      <xdr:col>24</xdr:col>
      <xdr:colOff>114300</xdr:colOff>
      <xdr:row>61</xdr:row>
      <xdr:rowOff>68762</xdr:rowOff>
    </xdr:to>
    <xdr:sp macro="" textlink="">
      <xdr:nvSpPr>
        <xdr:cNvPr id="167" name="フローチャート: 判断 166">
          <a:extLst>
            <a:ext uri="{FF2B5EF4-FFF2-40B4-BE49-F238E27FC236}">
              <a16:creationId xmlns:a16="http://schemas.microsoft.com/office/drawing/2014/main" id="{C058F123-D47E-4992-9690-3C8D811DC46B}"/>
            </a:ext>
          </a:extLst>
        </xdr:cNvPr>
        <xdr:cNvSpPr/>
      </xdr:nvSpPr>
      <xdr:spPr>
        <a:xfrm>
          <a:off x="45847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123916</xdr:rowOff>
    </xdr:from>
    <xdr:to>
      <xdr:col>20</xdr:col>
      <xdr:colOff>38100</xdr:colOff>
      <xdr:row>61</xdr:row>
      <xdr:rowOff>54066</xdr:rowOff>
    </xdr:to>
    <xdr:sp macro="" textlink="">
      <xdr:nvSpPr>
        <xdr:cNvPr id="168" name="フローチャート: 判断 167">
          <a:extLst>
            <a:ext uri="{FF2B5EF4-FFF2-40B4-BE49-F238E27FC236}">
              <a16:creationId xmlns:a16="http://schemas.microsoft.com/office/drawing/2014/main" id="{5019D260-430B-40DF-A742-126E45EF9BE7}"/>
            </a:ext>
          </a:extLst>
        </xdr:cNvPr>
        <xdr:cNvSpPr/>
      </xdr:nvSpPr>
      <xdr:spPr>
        <a:xfrm>
          <a:off x="3746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101056</xdr:rowOff>
    </xdr:from>
    <xdr:to>
      <xdr:col>15</xdr:col>
      <xdr:colOff>101600</xdr:colOff>
      <xdr:row>61</xdr:row>
      <xdr:rowOff>31206</xdr:rowOff>
    </xdr:to>
    <xdr:sp macro="" textlink="">
      <xdr:nvSpPr>
        <xdr:cNvPr id="169" name="フローチャート: 判断 168">
          <a:extLst>
            <a:ext uri="{FF2B5EF4-FFF2-40B4-BE49-F238E27FC236}">
              <a16:creationId xmlns:a16="http://schemas.microsoft.com/office/drawing/2014/main" id="{E1F5BA19-EEE0-4A41-BF97-6BDD92BE0CA8}"/>
            </a:ext>
          </a:extLst>
        </xdr:cNvPr>
        <xdr:cNvSpPr/>
      </xdr:nvSpPr>
      <xdr:spPr>
        <a:xfrm>
          <a:off x="2857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71665</xdr:rowOff>
    </xdr:from>
    <xdr:to>
      <xdr:col>10</xdr:col>
      <xdr:colOff>165100</xdr:colOff>
      <xdr:row>61</xdr:row>
      <xdr:rowOff>1815</xdr:rowOff>
    </xdr:to>
    <xdr:sp macro="" textlink="">
      <xdr:nvSpPr>
        <xdr:cNvPr id="170" name="フローチャート: 判断 169">
          <a:extLst>
            <a:ext uri="{FF2B5EF4-FFF2-40B4-BE49-F238E27FC236}">
              <a16:creationId xmlns:a16="http://schemas.microsoft.com/office/drawing/2014/main" id="{6F2B002A-E57E-4EE0-8073-4B3FB688D8F4}"/>
            </a:ext>
          </a:extLst>
        </xdr:cNvPr>
        <xdr:cNvSpPr/>
      </xdr:nvSpPr>
      <xdr:spPr>
        <a:xfrm>
          <a:off x="1968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1" name="フローチャート: 判断 170">
          <a:extLst>
            <a:ext uri="{FF2B5EF4-FFF2-40B4-BE49-F238E27FC236}">
              <a16:creationId xmlns:a16="http://schemas.microsoft.com/office/drawing/2014/main" id="{BE68C245-C46A-4285-9EB0-2C2599248013}"/>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97F1A67-E8F3-4D6D-A5BB-C3FF0C9D1A8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621D85F-51FB-4F45-838F-FBB051F13B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71850B8-B58B-487C-AB73-3B93A86BE3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E8373FE-6B84-4E9F-B539-F9C574EAC9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E746851-F44B-4D3B-BB9F-3603A3ED06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17780</xdr:rowOff>
    </xdr:from>
    <xdr:to>
      <xdr:col>20</xdr:col>
      <xdr:colOff>38100</xdr:colOff>
      <xdr:row>55</xdr:row>
      <xdr:rowOff>119380</xdr:rowOff>
    </xdr:to>
    <xdr:sp macro="" textlink="">
      <xdr:nvSpPr>
        <xdr:cNvPr id="177" name="楕円 176">
          <a:extLst>
            <a:ext uri="{FF2B5EF4-FFF2-40B4-BE49-F238E27FC236}">
              <a16:creationId xmlns:a16="http://schemas.microsoft.com/office/drawing/2014/main" id="{F1F36BF7-75CA-4613-AB79-A861B03621F5}"/>
            </a:ext>
          </a:extLst>
        </xdr:cNvPr>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4717</xdr:rowOff>
    </xdr:from>
    <xdr:to>
      <xdr:col>15</xdr:col>
      <xdr:colOff>101600</xdr:colOff>
      <xdr:row>55</xdr:row>
      <xdr:rowOff>106317</xdr:rowOff>
    </xdr:to>
    <xdr:sp macro="" textlink="">
      <xdr:nvSpPr>
        <xdr:cNvPr id="178" name="楕円 177">
          <a:extLst>
            <a:ext uri="{FF2B5EF4-FFF2-40B4-BE49-F238E27FC236}">
              <a16:creationId xmlns:a16="http://schemas.microsoft.com/office/drawing/2014/main" id="{A91868F4-18B9-4F08-8F28-41158F720603}"/>
            </a:ext>
          </a:extLst>
        </xdr:cNvPr>
        <xdr:cNvSpPr/>
      </xdr:nvSpPr>
      <xdr:spPr>
        <a:xfrm>
          <a:off x="28575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55517</xdr:rowOff>
    </xdr:from>
    <xdr:to>
      <xdr:col>19</xdr:col>
      <xdr:colOff>177800</xdr:colOff>
      <xdr:row>55</xdr:row>
      <xdr:rowOff>68580</xdr:rowOff>
    </xdr:to>
    <xdr:cxnSp macro="">
      <xdr:nvCxnSpPr>
        <xdr:cNvPr id="179" name="直線コネクタ 178">
          <a:extLst>
            <a:ext uri="{FF2B5EF4-FFF2-40B4-BE49-F238E27FC236}">
              <a16:creationId xmlns:a16="http://schemas.microsoft.com/office/drawing/2014/main" id="{9E2672A2-2C00-4DC1-B960-89F99E5B9755}"/>
            </a:ext>
          </a:extLst>
        </xdr:cNvPr>
        <xdr:cNvCxnSpPr/>
      </xdr:nvCxnSpPr>
      <xdr:spPr>
        <a:xfrm>
          <a:off x="2908300" y="94852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80" name="楕円 179">
          <a:extLst>
            <a:ext uri="{FF2B5EF4-FFF2-40B4-BE49-F238E27FC236}">
              <a16:creationId xmlns:a16="http://schemas.microsoft.com/office/drawing/2014/main" id="{ABEAE01C-72BA-49A9-A2C0-EB652CD4CA9A}"/>
            </a:ext>
          </a:extLst>
        </xdr:cNvPr>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55517</xdr:rowOff>
    </xdr:to>
    <xdr:cxnSp macro="">
      <xdr:nvCxnSpPr>
        <xdr:cNvPr id="181" name="直線コネクタ 180">
          <a:extLst>
            <a:ext uri="{FF2B5EF4-FFF2-40B4-BE49-F238E27FC236}">
              <a16:creationId xmlns:a16="http://schemas.microsoft.com/office/drawing/2014/main" id="{7FF7A187-490F-45CD-A66E-447C313DA5C4}"/>
            </a:ext>
          </a:extLst>
        </xdr:cNvPr>
        <xdr:cNvCxnSpPr/>
      </xdr:nvCxnSpPr>
      <xdr:spPr>
        <a:xfrm>
          <a:off x="2019300" y="94705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45193</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9C91B3BD-FB20-4D02-9B30-5A69F28DBFDC}"/>
            </a:ext>
          </a:extLst>
        </xdr:cNvPr>
        <xdr:cNvSpPr txBox="1"/>
      </xdr:nvSpPr>
      <xdr:spPr>
        <a:xfrm>
          <a:off x="3582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9E75E6E3-36A2-47DE-8004-F88350F6291D}"/>
            </a:ext>
          </a:extLst>
        </xdr:cNvPr>
        <xdr:cNvSpPr txBox="1"/>
      </xdr:nvSpPr>
      <xdr:spPr>
        <a:xfrm>
          <a:off x="2705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164392</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2216B89D-FB0B-416B-9FC5-46BE4CE886BA}"/>
            </a:ext>
          </a:extLst>
        </xdr:cNvPr>
        <xdr:cNvSpPr txBox="1"/>
      </xdr:nvSpPr>
      <xdr:spPr>
        <a:xfrm>
          <a:off x="1816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85" name="n_4aveValue【橋りょう・トンネル】&#10;有形固定資産減価償却率">
          <a:extLst>
            <a:ext uri="{FF2B5EF4-FFF2-40B4-BE49-F238E27FC236}">
              <a16:creationId xmlns:a16="http://schemas.microsoft.com/office/drawing/2014/main" id="{4349F6BC-B047-4F46-B41C-087F7DE9DC1C}"/>
            </a:ext>
          </a:extLst>
        </xdr:cNvPr>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135907</xdr:rowOff>
    </xdr:from>
    <xdr:ext cx="340478" cy="259045"/>
    <xdr:sp macro="" textlink="">
      <xdr:nvSpPr>
        <xdr:cNvPr id="186" name="n_1mainValue【橋りょう・トンネル】&#10;有形固定資産減価償却率">
          <a:extLst>
            <a:ext uri="{FF2B5EF4-FFF2-40B4-BE49-F238E27FC236}">
              <a16:creationId xmlns:a16="http://schemas.microsoft.com/office/drawing/2014/main" id="{3C8B0100-EF1B-4C69-96E2-1825D06879F5}"/>
            </a:ext>
          </a:extLst>
        </xdr:cNvPr>
        <xdr:cNvSpPr txBox="1"/>
      </xdr:nvSpPr>
      <xdr:spPr>
        <a:xfrm>
          <a:off x="36143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122844</xdr:rowOff>
    </xdr:from>
    <xdr:ext cx="340478" cy="259045"/>
    <xdr:sp macro="" textlink="">
      <xdr:nvSpPr>
        <xdr:cNvPr id="187" name="n_2mainValue【橋りょう・トンネル】&#10;有形固定資産減価償却率">
          <a:extLst>
            <a:ext uri="{FF2B5EF4-FFF2-40B4-BE49-F238E27FC236}">
              <a16:creationId xmlns:a16="http://schemas.microsoft.com/office/drawing/2014/main" id="{2B15A6E8-A222-4AB2-8DD4-B10F38BF7010}"/>
            </a:ext>
          </a:extLst>
        </xdr:cNvPr>
        <xdr:cNvSpPr txBox="1"/>
      </xdr:nvSpPr>
      <xdr:spPr>
        <a:xfrm>
          <a:off x="2738061" y="9209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108149</xdr:rowOff>
    </xdr:from>
    <xdr:ext cx="340478" cy="259045"/>
    <xdr:sp macro="" textlink="">
      <xdr:nvSpPr>
        <xdr:cNvPr id="188" name="n_3mainValue【橋りょう・トンネル】&#10;有形固定資産減価償却率">
          <a:extLst>
            <a:ext uri="{FF2B5EF4-FFF2-40B4-BE49-F238E27FC236}">
              <a16:creationId xmlns:a16="http://schemas.microsoft.com/office/drawing/2014/main" id="{BF9B6692-FDDC-49A2-9DD4-C6783CACCF1C}"/>
            </a:ext>
          </a:extLst>
        </xdr:cNvPr>
        <xdr:cNvSpPr txBox="1"/>
      </xdr:nvSpPr>
      <xdr:spPr>
        <a:xfrm>
          <a:off x="1849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6D30275A-C670-4AE4-BC21-BBEC0F2245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F90CE20C-BF0F-4068-A1E7-2CBC40E1E64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4BCB4441-197C-4CA0-8A79-9D9A0B220E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D2680605-4BA4-42F3-92F7-3D037C9778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44DC4E56-AD80-4705-8750-14E38F5C37B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73212D04-F6DC-40AE-8B19-C02708D5D9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95A57B3-EB26-48DD-BA42-ED3BBE232A4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5BDFFC6E-1AE7-46AF-95BB-90A44600814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8B12B0C3-4E70-4804-BBBF-8E80A8996FB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F41EADA1-D2CF-45AA-93A5-772DACBD476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D2D5E720-662F-4FEC-A0BE-442DBAA704D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884DC74B-6647-494F-801B-C2B1492963E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97A75A7A-8141-44D7-B13E-476CC993FE0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a:extLst>
            <a:ext uri="{FF2B5EF4-FFF2-40B4-BE49-F238E27FC236}">
              <a16:creationId xmlns:a16="http://schemas.microsoft.com/office/drawing/2014/main" id="{5E4655D1-51DB-4535-B506-856B20DEA4B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BC7EE69D-88F4-491A-8FCB-4A1B71152F3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a:extLst>
            <a:ext uri="{FF2B5EF4-FFF2-40B4-BE49-F238E27FC236}">
              <a16:creationId xmlns:a16="http://schemas.microsoft.com/office/drawing/2014/main" id="{EE6BC294-1F8D-4465-8BF6-D4D7D22B7DE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D14442CE-0527-41DF-A1CB-AFCB7D9AE2E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a:extLst>
            <a:ext uri="{FF2B5EF4-FFF2-40B4-BE49-F238E27FC236}">
              <a16:creationId xmlns:a16="http://schemas.microsoft.com/office/drawing/2014/main" id="{2FCC722F-DDBB-42AB-8366-3B18B90E4FB3}"/>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23A8D1CC-8EC2-433F-BBFE-EA7D9AE1A72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a:extLst>
            <a:ext uri="{FF2B5EF4-FFF2-40B4-BE49-F238E27FC236}">
              <a16:creationId xmlns:a16="http://schemas.microsoft.com/office/drawing/2014/main" id="{75936BAC-AFC0-4A55-88D0-C8CF091EF546}"/>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4E68E36C-65E2-4E30-A9AC-FC97A6B8E38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000F00AB-1100-47A3-A518-D3C7B311274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D12B4333-4D28-45C8-8B41-8A679EB610F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1F4A1005-37F0-456A-A1D4-12DB7251983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6C7DBEA6-E53D-4FFC-916E-54F3A166BD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14" name="直線コネクタ 213">
          <a:extLst>
            <a:ext uri="{FF2B5EF4-FFF2-40B4-BE49-F238E27FC236}">
              <a16:creationId xmlns:a16="http://schemas.microsoft.com/office/drawing/2014/main" id="{0C0F907D-6592-49AC-B194-BC1EC10E8642}"/>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E212443E-8858-4F69-8903-028FD17FD878}"/>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16" name="直線コネクタ 215">
          <a:extLst>
            <a:ext uri="{FF2B5EF4-FFF2-40B4-BE49-F238E27FC236}">
              <a16:creationId xmlns:a16="http://schemas.microsoft.com/office/drawing/2014/main" id="{626D77B2-FF18-4027-8CE4-129219B8F68E}"/>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20E30E9E-734E-45B6-92C9-CCB107C144D5}"/>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18" name="直線コネクタ 217">
          <a:extLst>
            <a:ext uri="{FF2B5EF4-FFF2-40B4-BE49-F238E27FC236}">
              <a16:creationId xmlns:a16="http://schemas.microsoft.com/office/drawing/2014/main" id="{1A39B27E-7645-4F5B-BC14-35C02D186B7D}"/>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5A477622-D703-4FD0-A337-BE78ABCE2B57}"/>
            </a:ext>
          </a:extLst>
        </xdr:cNvPr>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0" name="フローチャート: 判断 219">
          <a:extLst>
            <a:ext uri="{FF2B5EF4-FFF2-40B4-BE49-F238E27FC236}">
              <a16:creationId xmlns:a16="http://schemas.microsoft.com/office/drawing/2014/main" id="{214E7F90-038C-4108-8617-048A740E01AB}"/>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1" name="フローチャート: 判断 220">
          <a:extLst>
            <a:ext uri="{FF2B5EF4-FFF2-40B4-BE49-F238E27FC236}">
              <a16:creationId xmlns:a16="http://schemas.microsoft.com/office/drawing/2014/main" id="{3E6D5D13-1EA5-4201-84C3-166F49ED852B}"/>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22" name="フローチャート: 判断 221">
          <a:extLst>
            <a:ext uri="{FF2B5EF4-FFF2-40B4-BE49-F238E27FC236}">
              <a16:creationId xmlns:a16="http://schemas.microsoft.com/office/drawing/2014/main" id="{C783EFB1-80D3-4EA9-8700-1626667D25F3}"/>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23" name="フローチャート: 判断 222">
          <a:extLst>
            <a:ext uri="{FF2B5EF4-FFF2-40B4-BE49-F238E27FC236}">
              <a16:creationId xmlns:a16="http://schemas.microsoft.com/office/drawing/2014/main" id="{7718D243-5C33-4BAA-8341-ADA8C4ED7DB0}"/>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24" name="フローチャート: 判断 223">
          <a:extLst>
            <a:ext uri="{FF2B5EF4-FFF2-40B4-BE49-F238E27FC236}">
              <a16:creationId xmlns:a16="http://schemas.microsoft.com/office/drawing/2014/main" id="{403E46FB-13E5-4713-B77A-5F9CE8A05A9F}"/>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1D6E0E9-022D-418D-B232-BCE670847A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B22BD36-D311-4A69-BAB9-91BDAD657F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D53BD6A-8BF3-4B23-B732-D1B7A76337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9C673CDE-919D-47B1-99F0-3AFCC2914F0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D02DB400-1374-4102-828B-1F2BFBFE19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67443</xdr:rowOff>
    </xdr:from>
    <xdr:to>
      <xdr:col>50</xdr:col>
      <xdr:colOff>165100</xdr:colOff>
      <xdr:row>64</xdr:row>
      <xdr:rowOff>169043</xdr:rowOff>
    </xdr:to>
    <xdr:sp macro="" textlink="">
      <xdr:nvSpPr>
        <xdr:cNvPr id="230" name="楕円 229">
          <a:extLst>
            <a:ext uri="{FF2B5EF4-FFF2-40B4-BE49-F238E27FC236}">
              <a16:creationId xmlns:a16="http://schemas.microsoft.com/office/drawing/2014/main" id="{3A2F361B-9D4C-4FEB-86C3-7B8544BCDF31}"/>
            </a:ext>
          </a:extLst>
        </xdr:cNvPr>
        <xdr:cNvSpPr/>
      </xdr:nvSpPr>
      <xdr:spPr>
        <a:xfrm>
          <a:off x="9588500" y="110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71644</xdr:rowOff>
    </xdr:from>
    <xdr:to>
      <xdr:col>46</xdr:col>
      <xdr:colOff>38100</xdr:colOff>
      <xdr:row>65</xdr:row>
      <xdr:rowOff>1794</xdr:rowOff>
    </xdr:to>
    <xdr:sp macro="" textlink="">
      <xdr:nvSpPr>
        <xdr:cNvPr id="231" name="楕円 230">
          <a:extLst>
            <a:ext uri="{FF2B5EF4-FFF2-40B4-BE49-F238E27FC236}">
              <a16:creationId xmlns:a16="http://schemas.microsoft.com/office/drawing/2014/main" id="{9A2FBC53-276E-45F1-9855-E850529ECBE1}"/>
            </a:ext>
          </a:extLst>
        </xdr:cNvPr>
        <xdr:cNvSpPr/>
      </xdr:nvSpPr>
      <xdr:spPr>
        <a:xfrm>
          <a:off x="8699500" y="1104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118243</xdr:rowOff>
    </xdr:from>
    <xdr:to>
      <xdr:col>50</xdr:col>
      <xdr:colOff>114300</xdr:colOff>
      <xdr:row>64</xdr:row>
      <xdr:rowOff>122444</xdr:rowOff>
    </xdr:to>
    <xdr:cxnSp macro="">
      <xdr:nvCxnSpPr>
        <xdr:cNvPr id="232" name="直線コネクタ 231">
          <a:extLst>
            <a:ext uri="{FF2B5EF4-FFF2-40B4-BE49-F238E27FC236}">
              <a16:creationId xmlns:a16="http://schemas.microsoft.com/office/drawing/2014/main" id="{3B26B44B-4DFD-4AF6-826D-673C1C6843FA}"/>
            </a:ext>
          </a:extLst>
        </xdr:cNvPr>
        <xdr:cNvCxnSpPr/>
      </xdr:nvCxnSpPr>
      <xdr:spPr>
        <a:xfrm flipV="1">
          <a:off x="8750300" y="11091043"/>
          <a:ext cx="8890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75779</xdr:rowOff>
    </xdr:from>
    <xdr:to>
      <xdr:col>41</xdr:col>
      <xdr:colOff>101600</xdr:colOff>
      <xdr:row>65</xdr:row>
      <xdr:rowOff>5929</xdr:rowOff>
    </xdr:to>
    <xdr:sp macro="" textlink="">
      <xdr:nvSpPr>
        <xdr:cNvPr id="233" name="楕円 232">
          <a:extLst>
            <a:ext uri="{FF2B5EF4-FFF2-40B4-BE49-F238E27FC236}">
              <a16:creationId xmlns:a16="http://schemas.microsoft.com/office/drawing/2014/main" id="{C4396B56-00B7-42DA-8F60-C91008CD6A23}"/>
            </a:ext>
          </a:extLst>
        </xdr:cNvPr>
        <xdr:cNvSpPr/>
      </xdr:nvSpPr>
      <xdr:spPr>
        <a:xfrm>
          <a:off x="7810500" y="110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122444</xdr:rowOff>
    </xdr:from>
    <xdr:to>
      <xdr:col>45</xdr:col>
      <xdr:colOff>177800</xdr:colOff>
      <xdr:row>64</xdr:row>
      <xdr:rowOff>126579</xdr:rowOff>
    </xdr:to>
    <xdr:cxnSp macro="">
      <xdr:nvCxnSpPr>
        <xdr:cNvPr id="234" name="直線コネクタ 233">
          <a:extLst>
            <a:ext uri="{FF2B5EF4-FFF2-40B4-BE49-F238E27FC236}">
              <a16:creationId xmlns:a16="http://schemas.microsoft.com/office/drawing/2014/main" id="{A6AB587E-196A-4119-8F4E-17699BD976B4}"/>
            </a:ext>
          </a:extLst>
        </xdr:cNvPr>
        <xdr:cNvCxnSpPr/>
      </xdr:nvCxnSpPr>
      <xdr:spPr>
        <a:xfrm flipV="1">
          <a:off x="7861300" y="11095244"/>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45C610AC-6F93-42B2-BF57-12C0C8952B8D}"/>
            </a:ext>
          </a:extLst>
        </xdr:cNvPr>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38622498-7A71-4710-A7CA-894A9B4B6A49}"/>
            </a:ext>
          </a:extLst>
        </xdr:cNvPr>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621F4CA7-E4AD-4AAB-854E-CC0D10FF40BE}"/>
            </a:ext>
          </a:extLst>
        </xdr:cNvPr>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38" name="n_4aveValue【橋りょう・トンネル】&#10;一人当たり有形固定資産（償却資産）額">
          <a:extLst>
            <a:ext uri="{FF2B5EF4-FFF2-40B4-BE49-F238E27FC236}">
              <a16:creationId xmlns:a16="http://schemas.microsoft.com/office/drawing/2014/main" id="{94372C7A-8864-40CE-BF81-7B0F6EDD0684}"/>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160170</xdr:rowOff>
    </xdr:from>
    <xdr:ext cx="469744" cy="259045"/>
    <xdr:sp macro="" textlink="">
      <xdr:nvSpPr>
        <xdr:cNvPr id="239" name="n_1mainValue【橋りょう・トンネル】&#10;一人当たり有形固定資産（償却資産）額">
          <a:extLst>
            <a:ext uri="{FF2B5EF4-FFF2-40B4-BE49-F238E27FC236}">
              <a16:creationId xmlns:a16="http://schemas.microsoft.com/office/drawing/2014/main" id="{2192E16E-C32A-43DA-9359-BBB08D0C8014}"/>
            </a:ext>
          </a:extLst>
        </xdr:cNvPr>
        <xdr:cNvSpPr txBox="1"/>
      </xdr:nvSpPr>
      <xdr:spPr>
        <a:xfrm>
          <a:off x="9391728" y="1113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164371</xdr:rowOff>
    </xdr:from>
    <xdr:ext cx="469744" cy="259045"/>
    <xdr:sp macro="" textlink="">
      <xdr:nvSpPr>
        <xdr:cNvPr id="240" name="n_2mainValue【橋りょう・トンネル】&#10;一人当たり有形固定資産（償却資産）額">
          <a:extLst>
            <a:ext uri="{FF2B5EF4-FFF2-40B4-BE49-F238E27FC236}">
              <a16:creationId xmlns:a16="http://schemas.microsoft.com/office/drawing/2014/main" id="{D888700A-127A-44DE-90EA-92D000D8ECA9}"/>
            </a:ext>
          </a:extLst>
        </xdr:cNvPr>
        <xdr:cNvSpPr txBox="1"/>
      </xdr:nvSpPr>
      <xdr:spPr>
        <a:xfrm>
          <a:off x="8515428" y="111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168506</xdr:rowOff>
    </xdr:from>
    <xdr:ext cx="469744" cy="259045"/>
    <xdr:sp macro="" textlink="">
      <xdr:nvSpPr>
        <xdr:cNvPr id="241" name="n_3mainValue【橋りょう・トンネル】&#10;一人当たり有形固定資産（償却資産）額">
          <a:extLst>
            <a:ext uri="{FF2B5EF4-FFF2-40B4-BE49-F238E27FC236}">
              <a16:creationId xmlns:a16="http://schemas.microsoft.com/office/drawing/2014/main" id="{F9BD71FF-A981-4938-933F-DB86C3ECDF99}"/>
            </a:ext>
          </a:extLst>
        </xdr:cNvPr>
        <xdr:cNvSpPr txBox="1"/>
      </xdr:nvSpPr>
      <xdr:spPr>
        <a:xfrm>
          <a:off x="7626428" y="111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8F508D36-0235-4148-A3DF-88C5E3C87F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51C88434-FA8D-4B07-9E68-549D5E3B96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C1AEDBA5-C592-42BD-BCA4-F016DE3B816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CABDE5AC-DE2A-4AC6-BF18-C440139AAF5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D0A248E2-F565-43EF-8426-D7D25910FEE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A212950E-788C-4315-A9D0-56A7507EEE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53D98302-82B5-49AC-B214-2124A3529C4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7980154F-3DFF-4CD9-B0B4-B9E94E3C38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E12ADA3-13B4-4A88-B9C2-60C6D7764BA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55A0BE35-75E1-41A4-8F3E-035D977392C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a:extLst>
            <a:ext uri="{FF2B5EF4-FFF2-40B4-BE49-F238E27FC236}">
              <a16:creationId xmlns:a16="http://schemas.microsoft.com/office/drawing/2014/main" id="{77C5589D-06C0-465E-BBD1-F56A2A20CEE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100036D7-C382-420D-9D30-4B1C1F3AF54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4" name="テキスト ボックス 253">
          <a:extLst>
            <a:ext uri="{FF2B5EF4-FFF2-40B4-BE49-F238E27FC236}">
              <a16:creationId xmlns:a16="http://schemas.microsoft.com/office/drawing/2014/main" id="{A784375F-3606-4308-967F-9843972A7BD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39493016-E89E-4320-B456-2FC202C582A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990BF067-3F30-4EEE-A222-299F83E6BA1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6AA3B23D-BF25-483E-B22C-2B2253FA60E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A24045E2-36A8-4106-BD43-CE2B8C0CAE3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95EC255B-D07A-4A54-8426-36252543DAD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B0E0A0CF-D8F4-46EA-AD06-6DA2360644C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3D2A649A-7C7E-4480-A879-0708DB33617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a:extLst>
            <a:ext uri="{FF2B5EF4-FFF2-40B4-BE49-F238E27FC236}">
              <a16:creationId xmlns:a16="http://schemas.microsoft.com/office/drawing/2014/main" id="{69922759-E5C5-4380-87F5-2CDEB5D1BC1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D919E86F-40EC-4793-A13F-795CB5C289C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4" name="テキスト ボックス 263">
          <a:extLst>
            <a:ext uri="{FF2B5EF4-FFF2-40B4-BE49-F238E27FC236}">
              <a16:creationId xmlns:a16="http://schemas.microsoft.com/office/drawing/2014/main" id="{419CCDB4-20F5-4F6B-B3D1-CB2BE76A92F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B597739A-C734-4918-BF1D-C457F98A1EC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66" name="直線コネクタ 265">
          <a:extLst>
            <a:ext uri="{FF2B5EF4-FFF2-40B4-BE49-F238E27FC236}">
              <a16:creationId xmlns:a16="http://schemas.microsoft.com/office/drawing/2014/main" id="{1B4B3655-F6BD-4806-95E9-9F3A4FF00470}"/>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C0C42C7F-ED47-4C1D-BC92-4BEE4DACA6D5}"/>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68" name="直線コネクタ 267">
          <a:extLst>
            <a:ext uri="{FF2B5EF4-FFF2-40B4-BE49-F238E27FC236}">
              <a16:creationId xmlns:a16="http://schemas.microsoft.com/office/drawing/2014/main" id="{B2EF4ADC-80D5-43FF-B2A5-58828B9246B8}"/>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341DFC60-10A9-4C2B-B956-B2DB42E2C784}"/>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70" name="直線コネクタ 269">
          <a:extLst>
            <a:ext uri="{FF2B5EF4-FFF2-40B4-BE49-F238E27FC236}">
              <a16:creationId xmlns:a16="http://schemas.microsoft.com/office/drawing/2014/main" id="{F992AE23-C3E0-4540-8CF8-E3CF7ADF4255}"/>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133E3D86-2A99-44E9-B35C-5B693569ED15}"/>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72" name="フローチャート: 判断 271">
          <a:extLst>
            <a:ext uri="{FF2B5EF4-FFF2-40B4-BE49-F238E27FC236}">
              <a16:creationId xmlns:a16="http://schemas.microsoft.com/office/drawing/2014/main" id="{42BFF553-4D50-471C-9B43-3D7B9EB1A3FC}"/>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a:extLst>
            <a:ext uri="{FF2B5EF4-FFF2-40B4-BE49-F238E27FC236}">
              <a16:creationId xmlns:a16="http://schemas.microsoft.com/office/drawing/2014/main" id="{60AA0A31-A4DC-4753-BCC5-4FAB16198187}"/>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74" name="フローチャート: 判断 273">
          <a:extLst>
            <a:ext uri="{FF2B5EF4-FFF2-40B4-BE49-F238E27FC236}">
              <a16:creationId xmlns:a16="http://schemas.microsoft.com/office/drawing/2014/main" id="{9DC46252-C16C-4741-835B-353F6D206102}"/>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75" name="フローチャート: 判断 274">
          <a:extLst>
            <a:ext uri="{FF2B5EF4-FFF2-40B4-BE49-F238E27FC236}">
              <a16:creationId xmlns:a16="http://schemas.microsoft.com/office/drawing/2014/main" id="{C5436E46-7F50-461A-B5DD-6BE4EDFFEE5D}"/>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76" name="フローチャート: 判断 275">
          <a:extLst>
            <a:ext uri="{FF2B5EF4-FFF2-40B4-BE49-F238E27FC236}">
              <a16:creationId xmlns:a16="http://schemas.microsoft.com/office/drawing/2014/main" id="{C5843714-1232-47E8-83BE-F482509CE4C0}"/>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CE1A557-0243-4006-A1A9-2B18972A5C8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59068F5-08F7-4FA5-BCFA-4019212D1FB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60E85B28-BF1B-4DE1-A5F7-53C1D67A353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C6C525BD-C97A-4F62-A2EC-07BDBA2C588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B419D4DB-1511-458B-B3B1-C342167491C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82" name="楕円 281">
          <a:extLst>
            <a:ext uri="{FF2B5EF4-FFF2-40B4-BE49-F238E27FC236}">
              <a16:creationId xmlns:a16="http://schemas.microsoft.com/office/drawing/2014/main" id="{E312041D-1ED5-4EAC-8C3E-AF1EC7FF910D}"/>
            </a:ext>
          </a:extLst>
        </xdr:cNvPr>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116839</xdr:rowOff>
    </xdr:from>
    <xdr:to>
      <xdr:col>15</xdr:col>
      <xdr:colOff>101600</xdr:colOff>
      <xdr:row>83</xdr:row>
      <xdr:rowOff>46989</xdr:rowOff>
    </xdr:to>
    <xdr:sp macro="" textlink="">
      <xdr:nvSpPr>
        <xdr:cNvPr id="283" name="楕円 282">
          <a:extLst>
            <a:ext uri="{FF2B5EF4-FFF2-40B4-BE49-F238E27FC236}">
              <a16:creationId xmlns:a16="http://schemas.microsoft.com/office/drawing/2014/main" id="{A6E37B5C-36E7-4CAB-9667-645C70E6A636}"/>
            </a:ext>
          </a:extLst>
        </xdr:cNvPr>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13336</xdr:rowOff>
    </xdr:to>
    <xdr:cxnSp macro="">
      <xdr:nvCxnSpPr>
        <xdr:cNvPr id="284" name="直線コネクタ 283">
          <a:extLst>
            <a:ext uri="{FF2B5EF4-FFF2-40B4-BE49-F238E27FC236}">
              <a16:creationId xmlns:a16="http://schemas.microsoft.com/office/drawing/2014/main" id="{F1053F84-1F7E-40F5-8637-9F1808F17323}"/>
            </a:ext>
          </a:extLst>
        </xdr:cNvPr>
        <xdr:cNvCxnSpPr/>
      </xdr:nvCxnSpPr>
      <xdr:spPr>
        <a:xfrm>
          <a:off x="2908300" y="142265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285" name="楕円 284">
          <a:extLst>
            <a:ext uri="{FF2B5EF4-FFF2-40B4-BE49-F238E27FC236}">
              <a16:creationId xmlns:a16="http://schemas.microsoft.com/office/drawing/2014/main" id="{6FC9FA97-5A3F-46CB-91B1-6B0EB065E7FA}"/>
            </a:ext>
          </a:extLst>
        </xdr:cNvPr>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82</xdr:row>
      <xdr:rowOff>167639</xdr:rowOff>
    </xdr:to>
    <xdr:cxnSp macro="">
      <xdr:nvCxnSpPr>
        <xdr:cNvPr id="286" name="直線コネクタ 285">
          <a:extLst>
            <a:ext uri="{FF2B5EF4-FFF2-40B4-BE49-F238E27FC236}">
              <a16:creationId xmlns:a16="http://schemas.microsoft.com/office/drawing/2014/main" id="{95665025-4379-404F-9028-7AAB9F8E0A19}"/>
            </a:ext>
          </a:extLst>
        </xdr:cNvPr>
        <xdr:cNvCxnSpPr/>
      </xdr:nvCxnSpPr>
      <xdr:spPr>
        <a:xfrm>
          <a:off x="2019300" y="14199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7" name="n_1aveValue【公営住宅】&#10;有形固定資産減価償却率">
          <a:extLst>
            <a:ext uri="{FF2B5EF4-FFF2-40B4-BE49-F238E27FC236}">
              <a16:creationId xmlns:a16="http://schemas.microsoft.com/office/drawing/2014/main" id="{FAAF6BFD-CAC3-4003-890A-832FA0042702}"/>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288" name="n_2aveValue【公営住宅】&#10;有形固定資産減価償却率">
          <a:extLst>
            <a:ext uri="{FF2B5EF4-FFF2-40B4-BE49-F238E27FC236}">
              <a16:creationId xmlns:a16="http://schemas.microsoft.com/office/drawing/2014/main" id="{985F5F1F-3480-4751-8471-A2A9C2CD0701}"/>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89" name="n_3aveValue【公営住宅】&#10;有形固定資産減価償却率">
          <a:extLst>
            <a:ext uri="{FF2B5EF4-FFF2-40B4-BE49-F238E27FC236}">
              <a16:creationId xmlns:a16="http://schemas.microsoft.com/office/drawing/2014/main" id="{554FB32A-3238-450D-BBD9-B0B552FFD20A}"/>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290" name="n_4aveValue【公営住宅】&#10;有形固定資産減価償却率">
          <a:extLst>
            <a:ext uri="{FF2B5EF4-FFF2-40B4-BE49-F238E27FC236}">
              <a16:creationId xmlns:a16="http://schemas.microsoft.com/office/drawing/2014/main" id="{6636EAFD-A5EA-4906-9953-5680D686F374}"/>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291" name="n_1mainValue【公営住宅】&#10;有形固定資産減価償却率">
          <a:extLst>
            <a:ext uri="{FF2B5EF4-FFF2-40B4-BE49-F238E27FC236}">
              <a16:creationId xmlns:a16="http://schemas.microsoft.com/office/drawing/2014/main" id="{6CEF93DA-0888-4CD5-A77A-B1071CC98F1C}"/>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292" name="n_2mainValue【公営住宅】&#10;有形固定資産減価償却率">
          <a:extLst>
            <a:ext uri="{FF2B5EF4-FFF2-40B4-BE49-F238E27FC236}">
              <a16:creationId xmlns:a16="http://schemas.microsoft.com/office/drawing/2014/main" id="{77EADC24-5200-49AF-9D43-C71B419E531A}"/>
            </a:ext>
          </a:extLst>
        </xdr:cNvPr>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293" name="n_3mainValue【公営住宅】&#10;有形固定資産減価償却率">
          <a:extLst>
            <a:ext uri="{FF2B5EF4-FFF2-40B4-BE49-F238E27FC236}">
              <a16:creationId xmlns:a16="http://schemas.microsoft.com/office/drawing/2014/main" id="{BCB8EF48-304B-4D07-A591-E0BCBA57C9FC}"/>
            </a:ext>
          </a:extLst>
        </xdr:cNvPr>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52E678AF-61A6-4916-A5D7-1A375284837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C470F869-FC7A-4618-9A08-C72339D4E3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4EDA5AE3-D9E4-4E8B-8791-87550452369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C8399213-25CD-4B4A-847F-7E2D467B881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DDC335D1-F86C-43EC-8341-CE3208B627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C22CCF01-5AD0-43C3-BD03-5593B015C2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721D8C69-6392-429B-BE4C-F2E77441FB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B28C66E9-F0C3-4CE6-BD25-EED3C57B14D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E0EA282A-CEAA-4B3D-A642-D4E66606E67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C09F3C8F-FCA2-4B06-A4CD-2D5569014F3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D130D150-35D3-459B-9D0B-5B7593501DB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28582BBF-6226-4E16-8FA6-59B86FA982F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1B940911-B10E-4B9D-A7B5-8614D78AFE4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9B6A94F0-092D-43D4-9B56-7DD755B1D01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76FE54B2-CCE5-4C02-9FC3-AAE55047C4D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6617FBD0-6129-466F-84AB-18375912615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D7C0D9D4-8940-4937-BFB1-BEBCD7AC21F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DE8B2AA4-0117-4742-B932-6A15CBCAA39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2B158B71-8290-425B-9263-37DB6D53810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AB233044-7F56-4C8E-9423-59756EC4986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31B81B76-2E20-42C4-99ED-4A9ADE11EC0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858AA742-FE70-461F-A914-C1101A9407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8026657E-96BC-498A-9D84-10AAB27AB11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17" name="直線コネクタ 316">
          <a:extLst>
            <a:ext uri="{FF2B5EF4-FFF2-40B4-BE49-F238E27FC236}">
              <a16:creationId xmlns:a16="http://schemas.microsoft.com/office/drawing/2014/main" id="{1685A8B8-AADA-4B72-ABE7-BD5FD47C2878}"/>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18" name="【公営住宅】&#10;一人当たり面積最小値テキスト">
          <a:extLst>
            <a:ext uri="{FF2B5EF4-FFF2-40B4-BE49-F238E27FC236}">
              <a16:creationId xmlns:a16="http://schemas.microsoft.com/office/drawing/2014/main" id="{A0DEEAAA-3416-449E-9AB9-B36F82954C7C}"/>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19" name="直線コネクタ 318">
          <a:extLst>
            <a:ext uri="{FF2B5EF4-FFF2-40B4-BE49-F238E27FC236}">
              <a16:creationId xmlns:a16="http://schemas.microsoft.com/office/drawing/2014/main" id="{0698D8EB-67B2-4653-9576-FDB48C2629F7}"/>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20" name="【公営住宅】&#10;一人当たり面積最大値テキスト">
          <a:extLst>
            <a:ext uri="{FF2B5EF4-FFF2-40B4-BE49-F238E27FC236}">
              <a16:creationId xmlns:a16="http://schemas.microsoft.com/office/drawing/2014/main" id="{B940E636-2845-4D47-A21A-5D7AE68F67C9}"/>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21" name="直線コネクタ 320">
          <a:extLst>
            <a:ext uri="{FF2B5EF4-FFF2-40B4-BE49-F238E27FC236}">
              <a16:creationId xmlns:a16="http://schemas.microsoft.com/office/drawing/2014/main" id="{BF15E36B-DDB1-481E-A31A-B26D3CF1908F}"/>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22" name="【公営住宅】&#10;一人当たり面積平均値テキスト">
          <a:extLst>
            <a:ext uri="{FF2B5EF4-FFF2-40B4-BE49-F238E27FC236}">
              <a16:creationId xmlns:a16="http://schemas.microsoft.com/office/drawing/2014/main" id="{5D07BD89-6223-4C94-B623-BE98BF977412}"/>
            </a:ext>
          </a:extLst>
        </xdr:cNvPr>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23" name="フローチャート: 判断 322">
          <a:extLst>
            <a:ext uri="{FF2B5EF4-FFF2-40B4-BE49-F238E27FC236}">
              <a16:creationId xmlns:a16="http://schemas.microsoft.com/office/drawing/2014/main" id="{896297BD-AABF-4749-B674-D8603CDD3283}"/>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24" name="フローチャート: 判断 323">
          <a:extLst>
            <a:ext uri="{FF2B5EF4-FFF2-40B4-BE49-F238E27FC236}">
              <a16:creationId xmlns:a16="http://schemas.microsoft.com/office/drawing/2014/main" id="{322DFFBF-8F9B-4DE7-B4D0-0B1568240DB5}"/>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25" name="フローチャート: 判断 324">
          <a:extLst>
            <a:ext uri="{FF2B5EF4-FFF2-40B4-BE49-F238E27FC236}">
              <a16:creationId xmlns:a16="http://schemas.microsoft.com/office/drawing/2014/main" id="{5101F721-B172-4AD7-A3BE-07B22D871B9A}"/>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26" name="フローチャート: 判断 325">
          <a:extLst>
            <a:ext uri="{FF2B5EF4-FFF2-40B4-BE49-F238E27FC236}">
              <a16:creationId xmlns:a16="http://schemas.microsoft.com/office/drawing/2014/main" id="{F79A1697-6E25-4AE2-84BC-9B0EB0D970FB}"/>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27" name="フローチャート: 判断 326">
          <a:extLst>
            <a:ext uri="{FF2B5EF4-FFF2-40B4-BE49-F238E27FC236}">
              <a16:creationId xmlns:a16="http://schemas.microsoft.com/office/drawing/2014/main" id="{F72EFCC7-76BE-456F-A243-2918BA4A49D9}"/>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560CADE0-C57F-4FE1-9765-7A94B83A821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8318F5E-473F-4C10-91AF-C2519FC538F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C370E1C-F111-498D-88DB-1FB9252D9D1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E66A3F8-711F-4303-A4B8-3AA04C678A4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6F3A4CB8-E933-4F4B-A587-F21286537EF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125603</xdr:rowOff>
    </xdr:from>
    <xdr:to>
      <xdr:col>50</xdr:col>
      <xdr:colOff>165100</xdr:colOff>
      <xdr:row>84</xdr:row>
      <xdr:rowOff>55753</xdr:rowOff>
    </xdr:to>
    <xdr:sp macro="" textlink="">
      <xdr:nvSpPr>
        <xdr:cNvPr id="333" name="楕円 332">
          <a:extLst>
            <a:ext uri="{FF2B5EF4-FFF2-40B4-BE49-F238E27FC236}">
              <a16:creationId xmlns:a16="http://schemas.microsoft.com/office/drawing/2014/main" id="{458920D9-CB86-44C3-8ACC-CCD4DF168362}"/>
            </a:ext>
          </a:extLst>
        </xdr:cNvPr>
        <xdr:cNvSpPr/>
      </xdr:nvSpPr>
      <xdr:spPr>
        <a:xfrm>
          <a:off x="9588500" y="143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135510</xdr:rowOff>
    </xdr:from>
    <xdr:to>
      <xdr:col>46</xdr:col>
      <xdr:colOff>38100</xdr:colOff>
      <xdr:row>84</xdr:row>
      <xdr:rowOff>65660</xdr:rowOff>
    </xdr:to>
    <xdr:sp macro="" textlink="">
      <xdr:nvSpPr>
        <xdr:cNvPr id="334" name="楕円 333">
          <a:extLst>
            <a:ext uri="{FF2B5EF4-FFF2-40B4-BE49-F238E27FC236}">
              <a16:creationId xmlns:a16="http://schemas.microsoft.com/office/drawing/2014/main" id="{EF6CF9EA-5821-4B7B-8022-EC532D244930}"/>
            </a:ext>
          </a:extLst>
        </xdr:cNvPr>
        <xdr:cNvSpPr/>
      </xdr:nvSpPr>
      <xdr:spPr>
        <a:xfrm>
          <a:off x="8699500" y="143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4953</xdr:rowOff>
    </xdr:from>
    <xdr:to>
      <xdr:col>50</xdr:col>
      <xdr:colOff>114300</xdr:colOff>
      <xdr:row>84</xdr:row>
      <xdr:rowOff>14860</xdr:rowOff>
    </xdr:to>
    <xdr:cxnSp macro="">
      <xdr:nvCxnSpPr>
        <xdr:cNvPr id="335" name="直線コネクタ 334">
          <a:extLst>
            <a:ext uri="{FF2B5EF4-FFF2-40B4-BE49-F238E27FC236}">
              <a16:creationId xmlns:a16="http://schemas.microsoft.com/office/drawing/2014/main" id="{33C097CA-787F-4846-AC79-0451520DDBDD}"/>
            </a:ext>
          </a:extLst>
        </xdr:cNvPr>
        <xdr:cNvCxnSpPr/>
      </xdr:nvCxnSpPr>
      <xdr:spPr>
        <a:xfrm flipV="1">
          <a:off x="8750300" y="14406753"/>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145035</xdr:rowOff>
    </xdr:from>
    <xdr:to>
      <xdr:col>41</xdr:col>
      <xdr:colOff>101600</xdr:colOff>
      <xdr:row>84</xdr:row>
      <xdr:rowOff>75185</xdr:rowOff>
    </xdr:to>
    <xdr:sp macro="" textlink="">
      <xdr:nvSpPr>
        <xdr:cNvPr id="336" name="楕円 335">
          <a:extLst>
            <a:ext uri="{FF2B5EF4-FFF2-40B4-BE49-F238E27FC236}">
              <a16:creationId xmlns:a16="http://schemas.microsoft.com/office/drawing/2014/main" id="{7494F044-900E-43DA-9B0D-2C7E0BB77977}"/>
            </a:ext>
          </a:extLst>
        </xdr:cNvPr>
        <xdr:cNvSpPr/>
      </xdr:nvSpPr>
      <xdr:spPr>
        <a:xfrm>
          <a:off x="7810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14860</xdr:rowOff>
    </xdr:from>
    <xdr:to>
      <xdr:col>45</xdr:col>
      <xdr:colOff>177800</xdr:colOff>
      <xdr:row>84</xdr:row>
      <xdr:rowOff>24385</xdr:rowOff>
    </xdr:to>
    <xdr:cxnSp macro="">
      <xdr:nvCxnSpPr>
        <xdr:cNvPr id="337" name="直線コネクタ 336">
          <a:extLst>
            <a:ext uri="{FF2B5EF4-FFF2-40B4-BE49-F238E27FC236}">
              <a16:creationId xmlns:a16="http://schemas.microsoft.com/office/drawing/2014/main" id="{510FC944-234A-4CF3-ADE7-95A20C048B49}"/>
            </a:ext>
          </a:extLst>
        </xdr:cNvPr>
        <xdr:cNvCxnSpPr/>
      </xdr:nvCxnSpPr>
      <xdr:spPr>
        <a:xfrm flipV="1">
          <a:off x="7861300" y="144166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38" name="n_1aveValue【公営住宅】&#10;一人当たり面積">
          <a:extLst>
            <a:ext uri="{FF2B5EF4-FFF2-40B4-BE49-F238E27FC236}">
              <a16:creationId xmlns:a16="http://schemas.microsoft.com/office/drawing/2014/main" id="{88C64D1C-6F35-4B44-ADA9-8B308951D020}"/>
            </a:ext>
          </a:extLst>
        </xdr:cNvPr>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39" name="n_2aveValue【公営住宅】&#10;一人当たり面積">
          <a:extLst>
            <a:ext uri="{FF2B5EF4-FFF2-40B4-BE49-F238E27FC236}">
              <a16:creationId xmlns:a16="http://schemas.microsoft.com/office/drawing/2014/main" id="{D61189CC-C197-4732-ABBA-ECA546E718F8}"/>
            </a:ext>
          </a:extLst>
        </xdr:cNvPr>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40" name="n_3aveValue【公営住宅】&#10;一人当たり面積">
          <a:extLst>
            <a:ext uri="{FF2B5EF4-FFF2-40B4-BE49-F238E27FC236}">
              <a16:creationId xmlns:a16="http://schemas.microsoft.com/office/drawing/2014/main" id="{1E0FA416-AA85-437B-9F97-6ADC172A13F0}"/>
            </a:ext>
          </a:extLst>
        </xdr:cNvPr>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41" name="n_4aveValue【公営住宅】&#10;一人当たり面積">
          <a:extLst>
            <a:ext uri="{FF2B5EF4-FFF2-40B4-BE49-F238E27FC236}">
              <a16:creationId xmlns:a16="http://schemas.microsoft.com/office/drawing/2014/main" id="{B08B0898-6CBA-4F56-B470-129C6F3D9CE4}"/>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72280</xdr:rowOff>
    </xdr:from>
    <xdr:ext cx="469744" cy="259045"/>
    <xdr:sp macro="" textlink="">
      <xdr:nvSpPr>
        <xdr:cNvPr id="342" name="n_1mainValue【公営住宅】&#10;一人当たり面積">
          <a:extLst>
            <a:ext uri="{FF2B5EF4-FFF2-40B4-BE49-F238E27FC236}">
              <a16:creationId xmlns:a16="http://schemas.microsoft.com/office/drawing/2014/main" id="{B344865E-853A-4354-93A7-D4D2763BA930}"/>
            </a:ext>
          </a:extLst>
        </xdr:cNvPr>
        <xdr:cNvSpPr txBox="1"/>
      </xdr:nvSpPr>
      <xdr:spPr>
        <a:xfrm>
          <a:off x="9391727" y="1413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82187</xdr:rowOff>
    </xdr:from>
    <xdr:ext cx="469744" cy="259045"/>
    <xdr:sp macro="" textlink="">
      <xdr:nvSpPr>
        <xdr:cNvPr id="343" name="n_2mainValue【公営住宅】&#10;一人当たり面積">
          <a:extLst>
            <a:ext uri="{FF2B5EF4-FFF2-40B4-BE49-F238E27FC236}">
              <a16:creationId xmlns:a16="http://schemas.microsoft.com/office/drawing/2014/main" id="{BBAC270E-D785-4C2D-A643-C0312DAFC85E}"/>
            </a:ext>
          </a:extLst>
        </xdr:cNvPr>
        <xdr:cNvSpPr txBox="1"/>
      </xdr:nvSpPr>
      <xdr:spPr>
        <a:xfrm>
          <a:off x="8515427" y="141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91712</xdr:rowOff>
    </xdr:from>
    <xdr:ext cx="469744" cy="259045"/>
    <xdr:sp macro="" textlink="">
      <xdr:nvSpPr>
        <xdr:cNvPr id="344" name="n_3mainValue【公営住宅】&#10;一人当たり面積">
          <a:extLst>
            <a:ext uri="{FF2B5EF4-FFF2-40B4-BE49-F238E27FC236}">
              <a16:creationId xmlns:a16="http://schemas.microsoft.com/office/drawing/2014/main" id="{B3F5D982-4CEF-4D48-96D7-05324FD606E5}"/>
            </a:ext>
          </a:extLst>
        </xdr:cNvPr>
        <xdr:cNvSpPr txBox="1"/>
      </xdr:nvSpPr>
      <xdr:spPr>
        <a:xfrm>
          <a:off x="7626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6648A2F1-041A-45C5-BE0B-C010B8E560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5A1F8EA2-1976-49E1-8855-A36C23DA572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A00EBC1B-6023-44D9-AEDE-F9268727F4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1715AC95-DCAB-4DBD-8025-4633535F62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683F15CF-D3D3-4B35-8E13-000125517E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AC92756B-8AB4-436D-8805-69385C549B5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369BD94A-84DB-47AD-97E5-62FD48338C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7E54739D-9E10-40B5-8D18-600873162A8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6B13635E-8496-48B2-9E1E-7CBE62E1FC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4E5C685F-628F-4472-BC86-92D2761974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E7B1CC36-41E6-44AA-90AB-D62EE4DB23A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1D93C514-B0D1-4A94-9E71-F5CB20C7ED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986841C5-25E1-4C12-8212-BC3E669889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6E2083F3-5C96-4AE3-BC41-1C708793701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1BA3F7B7-F052-4C17-B2CF-6D0DAA275A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14232103-3CBC-4703-AACC-872579E0195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BF1E3F7E-C525-4ABF-AFA7-70BFD79F257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A9F24DA2-C3F4-444A-9C66-418BADD83A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3FE40E6C-D23D-4411-B8CF-0630F841E0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24DB3B16-6F87-4EA0-BDA0-555FB05A35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5F84D136-5282-469B-8C5C-2C9018FE41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E0C9C848-62DC-46C7-A1CD-8EAA0FFEC2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E6C6ADB8-8BFE-49FA-8AC2-A7D362B8280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97FB2F44-3C32-4B45-9480-DC63A6AF866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79147AF1-7387-4D72-84C6-FCCCC49656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AF824385-2E3E-48B6-A10C-FF4C9DE87D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1" name="テキスト ボックス 370">
          <a:extLst>
            <a:ext uri="{FF2B5EF4-FFF2-40B4-BE49-F238E27FC236}">
              <a16:creationId xmlns:a16="http://schemas.microsoft.com/office/drawing/2014/main" id="{B118A4BD-895E-4071-A8E4-F32138EBA41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a16="http://schemas.microsoft.com/office/drawing/2014/main" id="{A7D4FC37-B238-4768-B565-4E2EFD82C93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1087A6BA-F94E-48EA-AC0F-BE060DD53B1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a16="http://schemas.microsoft.com/office/drawing/2014/main" id="{1A6A6278-EF9C-4BB1-9F79-7710F613D4B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a16="http://schemas.microsoft.com/office/drawing/2014/main" id="{892C166A-2A8D-490B-847A-D14A02ED6B5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320B7C12-B94B-4724-BE62-D7F97D38AC4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a16="http://schemas.microsoft.com/office/drawing/2014/main" id="{59939C39-DB62-45AE-9A2F-CB03BDBF8B5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a16="http://schemas.microsoft.com/office/drawing/2014/main" id="{084B0D74-7AC4-4805-B67D-9004FE06A5A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a16="http://schemas.microsoft.com/office/drawing/2014/main" id="{C1436AC8-9756-44CD-ADEA-A6C6D741385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a16="http://schemas.microsoft.com/office/drawing/2014/main" id="{B7CD9516-3AD6-41EC-8C58-21C13121CF8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1" name="テキスト ボックス 380">
          <a:extLst>
            <a:ext uri="{FF2B5EF4-FFF2-40B4-BE49-F238E27FC236}">
              <a16:creationId xmlns:a16="http://schemas.microsoft.com/office/drawing/2014/main" id="{6D1F9EC7-6B63-4265-9593-C47CDAAD510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2C702AED-09F6-4290-9DB7-FEB8672BFA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3" name="テキスト ボックス 382">
          <a:extLst>
            <a:ext uri="{FF2B5EF4-FFF2-40B4-BE49-F238E27FC236}">
              <a16:creationId xmlns:a16="http://schemas.microsoft.com/office/drawing/2014/main" id="{D8AFD68C-C6A7-4FBB-AB5A-31A9C9F603D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FB3DC5CD-C521-4530-910B-46E571DB54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385" name="直線コネクタ 384">
          <a:extLst>
            <a:ext uri="{FF2B5EF4-FFF2-40B4-BE49-F238E27FC236}">
              <a16:creationId xmlns:a16="http://schemas.microsoft.com/office/drawing/2014/main" id="{F67BF4CF-6B37-4E56-BDAD-F80FD0B0D569}"/>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6" name="【認定こども園・幼稚園・保育所】&#10;有形固定資産減価償却率最小値テキスト">
          <a:extLst>
            <a:ext uri="{FF2B5EF4-FFF2-40B4-BE49-F238E27FC236}">
              <a16:creationId xmlns:a16="http://schemas.microsoft.com/office/drawing/2014/main" id="{62D2140D-28AB-4A4E-BF2B-340E26D8C9F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7" name="直線コネクタ 386">
          <a:extLst>
            <a:ext uri="{FF2B5EF4-FFF2-40B4-BE49-F238E27FC236}">
              <a16:creationId xmlns:a16="http://schemas.microsoft.com/office/drawing/2014/main" id="{E29EB5A3-83F3-41CF-A89C-11A10F338E4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88" name="【認定こども園・幼稚園・保育所】&#10;有形固定資産減価償却率最大値テキスト">
          <a:extLst>
            <a:ext uri="{FF2B5EF4-FFF2-40B4-BE49-F238E27FC236}">
              <a16:creationId xmlns:a16="http://schemas.microsoft.com/office/drawing/2014/main" id="{AB8A687E-C783-4BC2-BE48-D46D29DD36F8}"/>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89" name="直線コネクタ 388">
          <a:extLst>
            <a:ext uri="{FF2B5EF4-FFF2-40B4-BE49-F238E27FC236}">
              <a16:creationId xmlns:a16="http://schemas.microsoft.com/office/drawing/2014/main" id="{1B586F85-AC11-4FCB-954B-F8714DF41B1A}"/>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8577E194-E950-4DD4-8E25-BA0047E0794E}"/>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391" name="フローチャート: 判断 390">
          <a:extLst>
            <a:ext uri="{FF2B5EF4-FFF2-40B4-BE49-F238E27FC236}">
              <a16:creationId xmlns:a16="http://schemas.microsoft.com/office/drawing/2014/main" id="{9E814222-ECE0-4CD8-A1BE-07EB800536E5}"/>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92" name="フローチャート: 判断 391">
          <a:extLst>
            <a:ext uri="{FF2B5EF4-FFF2-40B4-BE49-F238E27FC236}">
              <a16:creationId xmlns:a16="http://schemas.microsoft.com/office/drawing/2014/main" id="{94B4EFB7-32DB-4ACB-8675-BA44B36D46C6}"/>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393" name="フローチャート: 判断 392">
          <a:extLst>
            <a:ext uri="{FF2B5EF4-FFF2-40B4-BE49-F238E27FC236}">
              <a16:creationId xmlns:a16="http://schemas.microsoft.com/office/drawing/2014/main" id="{B2E72B02-5B51-43A6-A16D-3092E187C20E}"/>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394" name="フローチャート: 判断 393">
          <a:extLst>
            <a:ext uri="{FF2B5EF4-FFF2-40B4-BE49-F238E27FC236}">
              <a16:creationId xmlns:a16="http://schemas.microsoft.com/office/drawing/2014/main" id="{D60D3E3F-4A78-455B-95F5-7B3C20709EB2}"/>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395" name="フローチャート: 判断 394">
          <a:extLst>
            <a:ext uri="{FF2B5EF4-FFF2-40B4-BE49-F238E27FC236}">
              <a16:creationId xmlns:a16="http://schemas.microsoft.com/office/drawing/2014/main" id="{47B5E3E8-DC7E-4E2D-AE57-FCDB9EFB6A92}"/>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E203492F-6943-42AE-AFE3-8D526FB0852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666CDC4C-BDCA-44B9-9C68-540878CA63D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33729D72-6B20-4D18-B531-C0DA6E35DE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E24737A1-E242-44DA-BF19-D6E8ED2383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24C9E559-E2DF-4AE8-B924-51016C3A74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118745</xdr:rowOff>
    </xdr:from>
    <xdr:to>
      <xdr:col>81</xdr:col>
      <xdr:colOff>101600</xdr:colOff>
      <xdr:row>38</xdr:row>
      <xdr:rowOff>48895</xdr:rowOff>
    </xdr:to>
    <xdr:sp macro="" textlink="">
      <xdr:nvSpPr>
        <xdr:cNvPr id="401" name="楕円 400">
          <a:extLst>
            <a:ext uri="{FF2B5EF4-FFF2-40B4-BE49-F238E27FC236}">
              <a16:creationId xmlns:a16="http://schemas.microsoft.com/office/drawing/2014/main" id="{56DBA6AD-B727-4B8E-9EA8-999E0E4627AD}"/>
            </a:ext>
          </a:extLst>
        </xdr:cNvPr>
        <xdr:cNvSpPr/>
      </xdr:nvSpPr>
      <xdr:spPr>
        <a:xfrm>
          <a:off x="15430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02" name="楕円 401">
          <a:extLst>
            <a:ext uri="{FF2B5EF4-FFF2-40B4-BE49-F238E27FC236}">
              <a16:creationId xmlns:a16="http://schemas.microsoft.com/office/drawing/2014/main" id="{C2199775-D238-4C6D-8E2E-1731624BE8C4}"/>
            </a:ext>
          </a:extLst>
        </xdr:cNvPr>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37</xdr:row>
      <xdr:rowOff>169545</xdr:rowOff>
    </xdr:to>
    <xdr:cxnSp macro="">
      <xdr:nvCxnSpPr>
        <xdr:cNvPr id="403" name="直線コネクタ 402">
          <a:extLst>
            <a:ext uri="{FF2B5EF4-FFF2-40B4-BE49-F238E27FC236}">
              <a16:creationId xmlns:a16="http://schemas.microsoft.com/office/drawing/2014/main" id="{CAD9FD75-28A9-4D41-9186-A12BDBA9C62D}"/>
            </a:ext>
          </a:extLst>
        </xdr:cNvPr>
        <xdr:cNvCxnSpPr/>
      </xdr:nvCxnSpPr>
      <xdr:spPr>
        <a:xfrm>
          <a:off x="14592300" y="64655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21590</xdr:rowOff>
    </xdr:from>
    <xdr:to>
      <xdr:col>72</xdr:col>
      <xdr:colOff>38100</xdr:colOff>
      <xdr:row>37</xdr:row>
      <xdr:rowOff>123190</xdr:rowOff>
    </xdr:to>
    <xdr:sp macro="" textlink="">
      <xdr:nvSpPr>
        <xdr:cNvPr id="404" name="楕円 403">
          <a:extLst>
            <a:ext uri="{FF2B5EF4-FFF2-40B4-BE49-F238E27FC236}">
              <a16:creationId xmlns:a16="http://schemas.microsoft.com/office/drawing/2014/main" id="{A8144ADB-8060-4B82-A630-89076AF635C7}"/>
            </a:ext>
          </a:extLst>
        </xdr:cNvPr>
        <xdr:cNvSpPr/>
      </xdr:nvSpPr>
      <xdr:spPr>
        <a:xfrm>
          <a:off x="13652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72390</xdr:rowOff>
    </xdr:from>
    <xdr:to>
      <xdr:col>76</xdr:col>
      <xdr:colOff>114300</xdr:colOff>
      <xdr:row>37</xdr:row>
      <xdr:rowOff>121920</xdr:rowOff>
    </xdr:to>
    <xdr:cxnSp macro="">
      <xdr:nvCxnSpPr>
        <xdr:cNvPr id="405" name="直線コネクタ 404">
          <a:extLst>
            <a:ext uri="{FF2B5EF4-FFF2-40B4-BE49-F238E27FC236}">
              <a16:creationId xmlns:a16="http://schemas.microsoft.com/office/drawing/2014/main" id="{631BAE87-05EC-4235-A491-CA2D09B55076}"/>
            </a:ext>
          </a:extLst>
        </xdr:cNvPr>
        <xdr:cNvCxnSpPr/>
      </xdr:nvCxnSpPr>
      <xdr:spPr>
        <a:xfrm>
          <a:off x="13703300" y="64160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06" name="n_1aveValue【認定こども園・幼稚園・保育所】&#10;有形固定資産減価償却率">
          <a:extLst>
            <a:ext uri="{FF2B5EF4-FFF2-40B4-BE49-F238E27FC236}">
              <a16:creationId xmlns:a16="http://schemas.microsoft.com/office/drawing/2014/main" id="{3060AD1D-CF6E-412E-B39E-35C1BE1A52D3}"/>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07" name="n_2aveValue【認定こども園・幼稚園・保育所】&#10;有形固定資産減価償却率">
          <a:extLst>
            <a:ext uri="{FF2B5EF4-FFF2-40B4-BE49-F238E27FC236}">
              <a16:creationId xmlns:a16="http://schemas.microsoft.com/office/drawing/2014/main" id="{15A29982-D727-4B98-820C-757E0821625E}"/>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08" name="n_3aveValue【認定こども園・幼稚園・保育所】&#10;有形固定資産減価償却率">
          <a:extLst>
            <a:ext uri="{FF2B5EF4-FFF2-40B4-BE49-F238E27FC236}">
              <a16:creationId xmlns:a16="http://schemas.microsoft.com/office/drawing/2014/main" id="{84C10973-3ADC-472E-80FC-635ABB155102}"/>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09" name="n_4aveValue【認定こども園・幼稚園・保育所】&#10;有形固定資産減価償却率">
          <a:extLst>
            <a:ext uri="{FF2B5EF4-FFF2-40B4-BE49-F238E27FC236}">
              <a16:creationId xmlns:a16="http://schemas.microsoft.com/office/drawing/2014/main" id="{AD5613FC-941C-4DB0-930B-5C8727AABA86}"/>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40022</xdr:rowOff>
    </xdr:from>
    <xdr:ext cx="405111" cy="259045"/>
    <xdr:sp macro="" textlink="">
      <xdr:nvSpPr>
        <xdr:cNvPr id="410" name="n_1mainValue【認定こども園・幼稚園・保育所】&#10;有形固定資産減価償却率">
          <a:extLst>
            <a:ext uri="{FF2B5EF4-FFF2-40B4-BE49-F238E27FC236}">
              <a16:creationId xmlns:a16="http://schemas.microsoft.com/office/drawing/2014/main" id="{49F652AC-89ED-49F9-B71E-CAF57A96B92E}"/>
            </a:ext>
          </a:extLst>
        </xdr:cNvPr>
        <xdr:cNvSpPr txBox="1"/>
      </xdr:nvSpPr>
      <xdr:spPr>
        <a:xfrm>
          <a:off x="15266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163847</xdr:rowOff>
    </xdr:from>
    <xdr:ext cx="405111" cy="259045"/>
    <xdr:sp macro="" textlink="">
      <xdr:nvSpPr>
        <xdr:cNvPr id="411" name="n_2mainValue【認定こども園・幼稚園・保育所】&#10;有形固定資産減価償却率">
          <a:extLst>
            <a:ext uri="{FF2B5EF4-FFF2-40B4-BE49-F238E27FC236}">
              <a16:creationId xmlns:a16="http://schemas.microsoft.com/office/drawing/2014/main" id="{7D6C095D-D674-404B-B265-CEA2D609119A}"/>
            </a:ext>
          </a:extLst>
        </xdr:cNvPr>
        <xdr:cNvSpPr txBox="1"/>
      </xdr:nvSpPr>
      <xdr:spPr>
        <a:xfrm>
          <a:off x="14389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114317</xdr:rowOff>
    </xdr:from>
    <xdr:ext cx="405111" cy="259045"/>
    <xdr:sp macro="" textlink="">
      <xdr:nvSpPr>
        <xdr:cNvPr id="412" name="n_3mainValue【認定こども園・幼稚園・保育所】&#10;有形固定資産減価償却率">
          <a:extLst>
            <a:ext uri="{FF2B5EF4-FFF2-40B4-BE49-F238E27FC236}">
              <a16:creationId xmlns:a16="http://schemas.microsoft.com/office/drawing/2014/main" id="{234A236A-4450-470D-988E-D116C844A664}"/>
            </a:ext>
          </a:extLst>
        </xdr:cNvPr>
        <xdr:cNvSpPr txBox="1"/>
      </xdr:nvSpPr>
      <xdr:spPr>
        <a:xfrm>
          <a:off x="13500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D0CE1939-1060-4ADA-B12D-67E59429B33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386CBC5A-A529-432D-A36E-68E288E3EC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1CE7B8DD-3588-4268-8BBC-C40EB39031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A8BC70B5-BD81-4A89-820E-B79A78F784E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13DE2E1F-9021-4B62-A60B-DE2E3C56304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7EE2693E-AAE2-455D-A807-DE91766F79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1BEDD873-4A23-4968-AFF7-4EAC6BC0567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9EABBDE6-A320-4363-A8B7-182F16AAD93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49779303-6BF6-4648-9208-7C58D8A11D0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55596936-9739-4893-B4EB-2631C04EE4D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a:extLst>
            <a:ext uri="{FF2B5EF4-FFF2-40B4-BE49-F238E27FC236}">
              <a16:creationId xmlns:a16="http://schemas.microsoft.com/office/drawing/2014/main" id="{C95F274F-B436-4338-87F6-3DD4D08BD78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a:extLst>
            <a:ext uri="{FF2B5EF4-FFF2-40B4-BE49-F238E27FC236}">
              <a16:creationId xmlns:a16="http://schemas.microsoft.com/office/drawing/2014/main" id="{86D71038-9308-4FB5-99B5-6619A1C1A0A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a:extLst>
            <a:ext uri="{FF2B5EF4-FFF2-40B4-BE49-F238E27FC236}">
              <a16:creationId xmlns:a16="http://schemas.microsoft.com/office/drawing/2014/main" id="{5A0133A6-A977-405B-94FE-4A4F606F18F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a:extLst>
            <a:ext uri="{FF2B5EF4-FFF2-40B4-BE49-F238E27FC236}">
              <a16:creationId xmlns:a16="http://schemas.microsoft.com/office/drawing/2014/main" id="{12DA89A2-7405-448F-AFE7-7D102E0AC43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a:extLst>
            <a:ext uri="{FF2B5EF4-FFF2-40B4-BE49-F238E27FC236}">
              <a16:creationId xmlns:a16="http://schemas.microsoft.com/office/drawing/2014/main" id="{642D984F-76C4-4137-BD63-F6A217AF20A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a:extLst>
            <a:ext uri="{FF2B5EF4-FFF2-40B4-BE49-F238E27FC236}">
              <a16:creationId xmlns:a16="http://schemas.microsoft.com/office/drawing/2014/main" id="{4A06CB86-04B6-4081-88E6-6C49D17140E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a:extLst>
            <a:ext uri="{FF2B5EF4-FFF2-40B4-BE49-F238E27FC236}">
              <a16:creationId xmlns:a16="http://schemas.microsoft.com/office/drawing/2014/main" id="{010BF782-9B24-4BE5-87BD-40AA2A5E4FB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a:extLst>
            <a:ext uri="{FF2B5EF4-FFF2-40B4-BE49-F238E27FC236}">
              <a16:creationId xmlns:a16="http://schemas.microsoft.com/office/drawing/2014/main" id="{55625BD4-64AD-46DD-8AFB-253B7636704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id="{F117EDAF-6381-4544-B9AB-0A12FA3EF8A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a:extLst>
            <a:ext uri="{FF2B5EF4-FFF2-40B4-BE49-F238E27FC236}">
              <a16:creationId xmlns:a16="http://schemas.microsoft.com/office/drawing/2014/main" id="{496C2C40-BDAF-4F58-9F4D-C1645B27189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a:extLst>
            <a:ext uri="{FF2B5EF4-FFF2-40B4-BE49-F238E27FC236}">
              <a16:creationId xmlns:a16="http://schemas.microsoft.com/office/drawing/2014/main" id="{13A07514-71D3-4D7A-BE64-2FA5C5F4771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34" name="直線コネクタ 433">
          <a:extLst>
            <a:ext uri="{FF2B5EF4-FFF2-40B4-BE49-F238E27FC236}">
              <a16:creationId xmlns:a16="http://schemas.microsoft.com/office/drawing/2014/main" id="{7B2A1D6B-40DA-4B15-9EA9-73F50B0A6221}"/>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35" name="【認定こども園・幼稚園・保育所】&#10;一人当たり面積最小値テキスト">
          <a:extLst>
            <a:ext uri="{FF2B5EF4-FFF2-40B4-BE49-F238E27FC236}">
              <a16:creationId xmlns:a16="http://schemas.microsoft.com/office/drawing/2014/main" id="{B2C67335-A31E-4FDC-B322-599AA3279B44}"/>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36" name="直線コネクタ 435">
          <a:extLst>
            <a:ext uri="{FF2B5EF4-FFF2-40B4-BE49-F238E27FC236}">
              <a16:creationId xmlns:a16="http://schemas.microsoft.com/office/drawing/2014/main" id="{EB54D150-3524-41F8-9A5F-458F21EB20BE}"/>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37" name="【認定こども園・幼稚園・保育所】&#10;一人当たり面積最大値テキスト">
          <a:extLst>
            <a:ext uri="{FF2B5EF4-FFF2-40B4-BE49-F238E27FC236}">
              <a16:creationId xmlns:a16="http://schemas.microsoft.com/office/drawing/2014/main" id="{E654D954-E86D-4E80-B4B2-AA7C816B41EA}"/>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38" name="直線コネクタ 437">
          <a:extLst>
            <a:ext uri="{FF2B5EF4-FFF2-40B4-BE49-F238E27FC236}">
              <a16:creationId xmlns:a16="http://schemas.microsoft.com/office/drawing/2014/main" id="{DDE38BAA-F395-4AB4-A9B3-168B17E5976C}"/>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39" name="【認定こども園・幼稚園・保育所】&#10;一人当たり面積平均値テキスト">
          <a:extLst>
            <a:ext uri="{FF2B5EF4-FFF2-40B4-BE49-F238E27FC236}">
              <a16:creationId xmlns:a16="http://schemas.microsoft.com/office/drawing/2014/main" id="{7D188B8F-02E1-42D2-98BC-1F5BDEDB8A7B}"/>
            </a:ext>
          </a:extLst>
        </xdr:cNvPr>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40" name="フローチャート: 判断 439">
          <a:extLst>
            <a:ext uri="{FF2B5EF4-FFF2-40B4-BE49-F238E27FC236}">
              <a16:creationId xmlns:a16="http://schemas.microsoft.com/office/drawing/2014/main" id="{A73DC38E-D941-4099-B7E5-1861AF9BB547}"/>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41" name="フローチャート: 判断 440">
          <a:extLst>
            <a:ext uri="{FF2B5EF4-FFF2-40B4-BE49-F238E27FC236}">
              <a16:creationId xmlns:a16="http://schemas.microsoft.com/office/drawing/2014/main" id="{364F86F8-DAC4-4E10-93F3-73AD2009BC34}"/>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42" name="フローチャート: 判断 441">
          <a:extLst>
            <a:ext uri="{FF2B5EF4-FFF2-40B4-BE49-F238E27FC236}">
              <a16:creationId xmlns:a16="http://schemas.microsoft.com/office/drawing/2014/main" id="{7F1A6C83-C8DD-482A-BF9A-712154538079}"/>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43" name="フローチャート: 判断 442">
          <a:extLst>
            <a:ext uri="{FF2B5EF4-FFF2-40B4-BE49-F238E27FC236}">
              <a16:creationId xmlns:a16="http://schemas.microsoft.com/office/drawing/2014/main" id="{7EB0F661-423C-4A64-B597-B5B7D74B303B}"/>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44" name="フローチャート: 判断 443">
          <a:extLst>
            <a:ext uri="{FF2B5EF4-FFF2-40B4-BE49-F238E27FC236}">
              <a16:creationId xmlns:a16="http://schemas.microsoft.com/office/drawing/2014/main" id="{00F0E0E2-2632-47BE-88F2-33ACA0275ADE}"/>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4682379D-06E2-40C0-8BA7-BFE84956C20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1778485A-7C26-492F-A4E8-1AE67BACA14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1BC3FB9D-6176-43AD-A216-22315A1557A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89F347B2-5ED7-4808-B76D-29D3D054629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52637D4D-048A-461C-84BB-E211D415D6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xdr:rowOff>
    </xdr:from>
    <xdr:to>
      <xdr:col>112</xdr:col>
      <xdr:colOff>38100</xdr:colOff>
      <xdr:row>36</xdr:row>
      <xdr:rowOff>115570</xdr:rowOff>
    </xdr:to>
    <xdr:sp macro="" textlink="">
      <xdr:nvSpPr>
        <xdr:cNvPr id="450" name="楕円 449">
          <a:extLst>
            <a:ext uri="{FF2B5EF4-FFF2-40B4-BE49-F238E27FC236}">
              <a16:creationId xmlns:a16="http://schemas.microsoft.com/office/drawing/2014/main" id="{36D35562-2F4D-4F53-A588-0FCC282EDB77}"/>
            </a:ext>
          </a:extLst>
        </xdr:cNvPr>
        <xdr:cNvSpPr/>
      </xdr:nvSpPr>
      <xdr:spPr>
        <a:xfrm>
          <a:off x="21272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34544</xdr:rowOff>
    </xdr:from>
    <xdr:to>
      <xdr:col>107</xdr:col>
      <xdr:colOff>101600</xdr:colOff>
      <xdr:row>36</xdr:row>
      <xdr:rowOff>136144</xdr:rowOff>
    </xdr:to>
    <xdr:sp macro="" textlink="">
      <xdr:nvSpPr>
        <xdr:cNvPr id="451" name="楕円 450">
          <a:extLst>
            <a:ext uri="{FF2B5EF4-FFF2-40B4-BE49-F238E27FC236}">
              <a16:creationId xmlns:a16="http://schemas.microsoft.com/office/drawing/2014/main" id="{0A298642-3DD5-499A-9F68-BE12D1BFE7C9}"/>
            </a:ext>
          </a:extLst>
        </xdr:cNvPr>
        <xdr:cNvSpPr/>
      </xdr:nvSpPr>
      <xdr:spPr>
        <a:xfrm>
          <a:off x="20383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64770</xdr:rowOff>
    </xdr:from>
    <xdr:to>
      <xdr:col>111</xdr:col>
      <xdr:colOff>177800</xdr:colOff>
      <xdr:row>36</xdr:row>
      <xdr:rowOff>85344</xdr:rowOff>
    </xdr:to>
    <xdr:cxnSp macro="">
      <xdr:nvCxnSpPr>
        <xdr:cNvPr id="452" name="直線コネクタ 451">
          <a:extLst>
            <a:ext uri="{FF2B5EF4-FFF2-40B4-BE49-F238E27FC236}">
              <a16:creationId xmlns:a16="http://schemas.microsoft.com/office/drawing/2014/main" id="{159343B9-147D-4678-BE7A-1C7F203ACE2F}"/>
            </a:ext>
          </a:extLst>
        </xdr:cNvPr>
        <xdr:cNvCxnSpPr/>
      </xdr:nvCxnSpPr>
      <xdr:spPr>
        <a:xfrm flipV="1">
          <a:off x="20434300" y="62369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55118</xdr:rowOff>
    </xdr:from>
    <xdr:to>
      <xdr:col>102</xdr:col>
      <xdr:colOff>165100</xdr:colOff>
      <xdr:row>36</xdr:row>
      <xdr:rowOff>156718</xdr:rowOff>
    </xdr:to>
    <xdr:sp macro="" textlink="">
      <xdr:nvSpPr>
        <xdr:cNvPr id="453" name="楕円 452">
          <a:extLst>
            <a:ext uri="{FF2B5EF4-FFF2-40B4-BE49-F238E27FC236}">
              <a16:creationId xmlns:a16="http://schemas.microsoft.com/office/drawing/2014/main" id="{EAA563D4-7757-4FFC-A777-BAE1440DC500}"/>
            </a:ext>
          </a:extLst>
        </xdr:cNvPr>
        <xdr:cNvSpPr/>
      </xdr:nvSpPr>
      <xdr:spPr>
        <a:xfrm>
          <a:off x="19494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85344</xdr:rowOff>
    </xdr:from>
    <xdr:to>
      <xdr:col>107</xdr:col>
      <xdr:colOff>50800</xdr:colOff>
      <xdr:row>36</xdr:row>
      <xdr:rowOff>105918</xdr:rowOff>
    </xdr:to>
    <xdr:cxnSp macro="">
      <xdr:nvCxnSpPr>
        <xdr:cNvPr id="454" name="直線コネクタ 453">
          <a:extLst>
            <a:ext uri="{FF2B5EF4-FFF2-40B4-BE49-F238E27FC236}">
              <a16:creationId xmlns:a16="http://schemas.microsoft.com/office/drawing/2014/main" id="{640CB7FF-3608-4DCA-995A-AA9A3DD6DEE9}"/>
            </a:ext>
          </a:extLst>
        </xdr:cNvPr>
        <xdr:cNvCxnSpPr/>
      </xdr:nvCxnSpPr>
      <xdr:spPr>
        <a:xfrm flipV="1">
          <a:off x="19545300" y="62575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7917E9F6-2AE1-4DF1-97FE-9E1AAD327495}"/>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A7370B78-D228-4E49-B5F1-BF7D57F23B22}"/>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2A009004-54FB-4C70-8009-9CA722C2325D}"/>
            </a:ext>
          </a:extLst>
        </xdr:cNvPr>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58" name="n_4aveValue【認定こども園・幼稚園・保育所】&#10;一人当たり面積">
          <a:extLst>
            <a:ext uri="{FF2B5EF4-FFF2-40B4-BE49-F238E27FC236}">
              <a16:creationId xmlns:a16="http://schemas.microsoft.com/office/drawing/2014/main" id="{8C8711E8-F514-4A28-9EA0-D4E537683328}"/>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132097</xdr:rowOff>
    </xdr:from>
    <xdr:ext cx="469744" cy="259045"/>
    <xdr:sp macro="" textlink="">
      <xdr:nvSpPr>
        <xdr:cNvPr id="459" name="n_1mainValue【認定こども園・幼稚園・保育所】&#10;一人当たり面積">
          <a:extLst>
            <a:ext uri="{FF2B5EF4-FFF2-40B4-BE49-F238E27FC236}">
              <a16:creationId xmlns:a16="http://schemas.microsoft.com/office/drawing/2014/main" id="{5BE3E0D4-6BB0-4BFB-AE86-65C10363212D}"/>
            </a:ext>
          </a:extLst>
        </xdr:cNvPr>
        <xdr:cNvSpPr txBox="1"/>
      </xdr:nvSpPr>
      <xdr:spPr>
        <a:xfrm>
          <a:off x="21075727"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152671</xdr:rowOff>
    </xdr:from>
    <xdr:ext cx="469744" cy="259045"/>
    <xdr:sp macro="" textlink="">
      <xdr:nvSpPr>
        <xdr:cNvPr id="460" name="n_2mainValue【認定こども園・幼稚園・保育所】&#10;一人当たり面積">
          <a:extLst>
            <a:ext uri="{FF2B5EF4-FFF2-40B4-BE49-F238E27FC236}">
              <a16:creationId xmlns:a16="http://schemas.microsoft.com/office/drawing/2014/main" id="{D6385C54-B452-4317-873F-9ADE23B75B26}"/>
            </a:ext>
          </a:extLst>
        </xdr:cNvPr>
        <xdr:cNvSpPr txBox="1"/>
      </xdr:nvSpPr>
      <xdr:spPr>
        <a:xfrm>
          <a:off x="20199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1795</xdr:rowOff>
    </xdr:from>
    <xdr:ext cx="469744" cy="259045"/>
    <xdr:sp macro="" textlink="">
      <xdr:nvSpPr>
        <xdr:cNvPr id="461" name="n_3mainValue【認定こども園・幼稚園・保育所】&#10;一人当たり面積">
          <a:extLst>
            <a:ext uri="{FF2B5EF4-FFF2-40B4-BE49-F238E27FC236}">
              <a16:creationId xmlns:a16="http://schemas.microsoft.com/office/drawing/2014/main" id="{FC3C6C8F-2835-4B55-AA7E-4CC573BF0888}"/>
            </a:ext>
          </a:extLst>
        </xdr:cNvPr>
        <xdr:cNvSpPr txBox="1"/>
      </xdr:nvSpPr>
      <xdr:spPr>
        <a:xfrm>
          <a:off x="19310427"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0E994984-B805-45F6-A116-001D9B64FC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79FBA919-BF81-4E1A-9E50-4259A991CD2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562A1554-FB94-4B12-984D-31088FAA2F2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3BA166FC-CA0C-4DC0-A7B9-F0E70AE2DB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39011188-6D02-4C2F-B6AD-187DE405949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6F705B9A-B719-4C30-BC67-44AD624C40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157DEBCF-DF29-4D92-B5F8-5AC20E0787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B16AA752-D26C-4D62-BDDB-0411F956F53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id="{E542E6FB-1339-40FC-AFC8-789BE06474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2A21BCCD-CB99-4678-B1B3-43123455F4A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CCEB18D8-5A6C-4EE2-ADEC-30A81BE0231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3" name="直線コネクタ 472">
          <a:extLst>
            <a:ext uri="{FF2B5EF4-FFF2-40B4-BE49-F238E27FC236}">
              <a16:creationId xmlns:a16="http://schemas.microsoft.com/office/drawing/2014/main" id="{562A0985-84E3-4B4D-846A-E05263B9A16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4" name="テキスト ボックス 473">
          <a:extLst>
            <a:ext uri="{FF2B5EF4-FFF2-40B4-BE49-F238E27FC236}">
              <a16:creationId xmlns:a16="http://schemas.microsoft.com/office/drawing/2014/main" id="{70299C0D-4722-481E-81C2-B830FFF4F3BB}"/>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5" name="直線コネクタ 474">
          <a:extLst>
            <a:ext uri="{FF2B5EF4-FFF2-40B4-BE49-F238E27FC236}">
              <a16:creationId xmlns:a16="http://schemas.microsoft.com/office/drawing/2014/main" id="{179233F0-2A72-4BA8-98BE-583D501A1F72}"/>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6" name="テキスト ボックス 475">
          <a:extLst>
            <a:ext uri="{FF2B5EF4-FFF2-40B4-BE49-F238E27FC236}">
              <a16:creationId xmlns:a16="http://schemas.microsoft.com/office/drawing/2014/main" id="{5E050BD1-CD89-41D9-AA31-BDADFAE82AC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7" name="直線コネクタ 476">
          <a:extLst>
            <a:ext uri="{FF2B5EF4-FFF2-40B4-BE49-F238E27FC236}">
              <a16:creationId xmlns:a16="http://schemas.microsoft.com/office/drawing/2014/main" id="{50436A56-01C9-4863-BFE0-AB0240AEA20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8" name="テキスト ボックス 477">
          <a:extLst>
            <a:ext uri="{FF2B5EF4-FFF2-40B4-BE49-F238E27FC236}">
              <a16:creationId xmlns:a16="http://schemas.microsoft.com/office/drawing/2014/main" id="{6743D701-174E-4454-8400-AE4AFD0BF7D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9" name="直線コネクタ 478">
          <a:extLst>
            <a:ext uri="{FF2B5EF4-FFF2-40B4-BE49-F238E27FC236}">
              <a16:creationId xmlns:a16="http://schemas.microsoft.com/office/drawing/2014/main" id="{B091C5AA-AA80-4700-9BB5-CBDCE3BB9C6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0" name="テキスト ボックス 479">
          <a:extLst>
            <a:ext uri="{FF2B5EF4-FFF2-40B4-BE49-F238E27FC236}">
              <a16:creationId xmlns:a16="http://schemas.microsoft.com/office/drawing/2014/main" id="{C8A3B89E-DEBC-4541-AC5B-F46ABCCCF8C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a:extLst>
            <a:ext uri="{FF2B5EF4-FFF2-40B4-BE49-F238E27FC236}">
              <a16:creationId xmlns:a16="http://schemas.microsoft.com/office/drawing/2014/main" id="{D3D99337-E011-4591-81D4-E386216D070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2" name="テキスト ボックス 481">
          <a:extLst>
            <a:ext uri="{FF2B5EF4-FFF2-40B4-BE49-F238E27FC236}">
              <a16:creationId xmlns:a16="http://schemas.microsoft.com/office/drawing/2014/main" id="{5738720B-F31A-4C11-8B7D-62C0F6D11DC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a:extLst>
            <a:ext uri="{FF2B5EF4-FFF2-40B4-BE49-F238E27FC236}">
              <a16:creationId xmlns:a16="http://schemas.microsoft.com/office/drawing/2014/main" id="{B6884288-161D-45AC-B249-334E484EEBB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484" name="直線コネクタ 483">
          <a:extLst>
            <a:ext uri="{FF2B5EF4-FFF2-40B4-BE49-F238E27FC236}">
              <a16:creationId xmlns:a16="http://schemas.microsoft.com/office/drawing/2014/main" id="{2A60AE9F-ADC6-4B70-8610-C7B992DA4A48}"/>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485" name="【学校施設】&#10;有形固定資産減価償却率最小値テキスト">
          <a:extLst>
            <a:ext uri="{FF2B5EF4-FFF2-40B4-BE49-F238E27FC236}">
              <a16:creationId xmlns:a16="http://schemas.microsoft.com/office/drawing/2014/main" id="{C973C0EA-A0DE-4976-8630-E7AB71DA9555}"/>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486" name="直線コネクタ 485">
          <a:extLst>
            <a:ext uri="{FF2B5EF4-FFF2-40B4-BE49-F238E27FC236}">
              <a16:creationId xmlns:a16="http://schemas.microsoft.com/office/drawing/2014/main" id="{E50BC7B1-EB1A-4C35-8E2A-DC3161BF69F4}"/>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487" name="【学校施設】&#10;有形固定資産減価償却率最大値テキスト">
          <a:extLst>
            <a:ext uri="{FF2B5EF4-FFF2-40B4-BE49-F238E27FC236}">
              <a16:creationId xmlns:a16="http://schemas.microsoft.com/office/drawing/2014/main" id="{AC42333A-2E2D-436E-972B-73E110E850C4}"/>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488" name="直線コネクタ 487">
          <a:extLst>
            <a:ext uri="{FF2B5EF4-FFF2-40B4-BE49-F238E27FC236}">
              <a16:creationId xmlns:a16="http://schemas.microsoft.com/office/drawing/2014/main" id="{A533A711-6BB7-412F-BF2A-03DCEA0836FB}"/>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489" name="【学校施設】&#10;有形固定資産減価償却率平均値テキスト">
          <a:extLst>
            <a:ext uri="{FF2B5EF4-FFF2-40B4-BE49-F238E27FC236}">
              <a16:creationId xmlns:a16="http://schemas.microsoft.com/office/drawing/2014/main" id="{2B1EF3AE-A9E3-4C6B-BBC5-4603E59A00B6}"/>
            </a:ext>
          </a:extLst>
        </xdr:cNvPr>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490" name="フローチャート: 判断 489">
          <a:extLst>
            <a:ext uri="{FF2B5EF4-FFF2-40B4-BE49-F238E27FC236}">
              <a16:creationId xmlns:a16="http://schemas.microsoft.com/office/drawing/2014/main" id="{4C83426B-185D-4F1D-87D0-412257CBBAEB}"/>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491" name="フローチャート: 判断 490">
          <a:extLst>
            <a:ext uri="{FF2B5EF4-FFF2-40B4-BE49-F238E27FC236}">
              <a16:creationId xmlns:a16="http://schemas.microsoft.com/office/drawing/2014/main" id="{7D06AA9E-7F09-4D8D-8A6A-99A9D3D962AC}"/>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92" name="フローチャート: 判断 491">
          <a:extLst>
            <a:ext uri="{FF2B5EF4-FFF2-40B4-BE49-F238E27FC236}">
              <a16:creationId xmlns:a16="http://schemas.microsoft.com/office/drawing/2014/main" id="{750FF21F-3B1C-4A96-878E-6D84985959F6}"/>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493" name="フローチャート: 判断 492">
          <a:extLst>
            <a:ext uri="{FF2B5EF4-FFF2-40B4-BE49-F238E27FC236}">
              <a16:creationId xmlns:a16="http://schemas.microsoft.com/office/drawing/2014/main" id="{557099C5-2719-4BFC-BCE6-1478D87AF67D}"/>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494" name="フローチャート: 判断 493">
          <a:extLst>
            <a:ext uri="{FF2B5EF4-FFF2-40B4-BE49-F238E27FC236}">
              <a16:creationId xmlns:a16="http://schemas.microsoft.com/office/drawing/2014/main" id="{F9B3E7F6-09AF-4014-918A-FB103CDF5FC4}"/>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F38369-B83C-4465-94DF-3B3475C805D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5C1878F5-4A1E-4992-BD92-A602AE616FB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B3BE4EBC-9C8D-4110-8813-FD44D90980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2C83B600-1824-4381-92FA-E478DC882C2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BF50EB34-5A55-4E84-87E9-0ACC030CFA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159512</xdr:rowOff>
    </xdr:from>
    <xdr:to>
      <xdr:col>81</xdr:col>
      <xdr:colOff>101600</xdr:colOff>
      <xdr:row>61</xdr:row>
      <xdr:rowOff>89662</xdr:rowOff>
    </xdr:to>
    <xdr:sp macro="" textlink="">
      <xdr:nvSpPr>
        <xdr:cNvPr id="500" name="楕円 499">
          <a:extLst>
            <a:ext uri="{FF2B5EF4-FFF2-40B4-BE49-F238E27FC236}">
              <a16:creationId xmlns:a16="http://schemas.microsoft.com/office/drawing/2014/main" id="{242423F3-D595-419B-80B2-EBBC0340163D}"/>
            </a:ext>
          </a:extLst>
        </xdr:cNvPr>
        <xdr:cNvSpPr/>
      </xdr:nvSpPr>
      <xdr:spPr>
        <a:xfrm>
          <a:off x="15430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118364</xdr:rowOff>
    </xdr:from>
    <xdr:to>
      <xdr:col>76</xdr:col>
      <xdr:colOff>165100</xdr:colOff>
      <xdr:row>61</xdr:row>
      <xdr:rowOff>48514</xdr:rowOff>
    </xdr:to>
    <xdr:sp macro="" textlink="">
      <xdr:nvSpPr>
        <xdr:cNvPr id="501" name="楕円 500">
          <a:extLst>
            <a:ext uri="{FF2B5EF4-FFF2-40B4-BE49-F238E27FC236}">
              <a16:creationId xmlns:a16="http://schemas.microsoft.com/office/drawing/2014/main" id="{E7D5CF40-5FCC-40E2-A7CA-5790A4F5120A}"/>
            </a:ext>
          </a:extLst>
        </xdr:cNvPr>
        <xdr:cNvSpPr/>
      </xdr:nvSpPr>
      <xdr:spPr>
        <a:xfrm>
          <a:off x="14541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169164</xdr:rowOff>
    </xdr:from>
    <xdr:to>
      <xdr:col>81</xdr:col>
      <xdr:colOff>50800</xdr:colOff>
      <xdr:row>61</xdr:row>
      <xdr:rowOff>38862</xdr:rowOff>
    </xdr:to>
    <xdr:cxnSp macro="">
      <xdr:nvCxnSpPr>
        <xdr:cNvPr id="502" name="直線コネクタ 501">
          <a:extLst>
            <a:ext uri="{FF2B5EF4-FFF2-40B4-BE49-F238E27FC236}">
              <a16:creationId xmlns:a16="http://schemas.microsoft.com/office/drawing/2014/main" id="{9D8320EC-52AF-4C01-8519-37B8F7393512}"/>
            </a:ext>
          </a:extLst>
        </xdr:cNvPr>
        <xdr:cNvCxnSpPr/>
      </xdr:nvCxnSpPr>
      <xdr:spPr>
        <a:xfrm>
          <a:off x="14592300" y="104561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77216</xdr:rowOff>
    </xdr:from>
    <xdr:to>
      <xdr:col>72</xdr:col>
      <xdr:colOff>38100</xdr:colOff>
      <xdr:row>61</xdr:row>
      <xdr:rowOff>7366</xdr:rowOff>
    </xdr:to>
    <xdr:sp macro="" textlink="">
      <xdr:nvSpPr>
        <xdr:cNvPr id="503" name="楕円 502">
          <a:extLst>
            <a:ext uri="{FF2B5EF4-FFF2-40B4-BE49-F238E27FC236}">
              <a16:creationId xmlns:a16="http://schemas.microsoft.com/office/drawing/2014/main" id="{4429494B-62DB-42EF-A61D-FABC690620CE}"/>
            </a:ext>
          </a:extLst>
        </xdr:cNvPr>
        <xdr:cNvSpPr/>
      </xdr:nvSpPr>
      <xdr:spPr>
        <a:xfrm>
          <a:off x="13652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128016</xdr:rowOff>
    </xdr:from>
    <xdr:to>
      <xdr:col>76</xdr:col>
      <xdr:colOff>114300</xdr:colOff>
      <xdr:row>60</xdr:row>
      <xdr:rowOff>169164</xdr:rowOff>
    </xdr:to>
    <xdr:cxnSp macro="">
      <xdr:nvCxnSpPr>
        <xdr:cNvPr id="504" name="直線コネクタ 503">
          <a:extLst>
            <a:ext uri="{FF2B5EF4-FFF2-40B4-BE49-F238E27FC236}">
              <a16:creationId xmlns:a16="http://schemas.microsoft.com/office/drawing/2014/main" id="{13C7CE92-8194-447D-9B23-9A8D3BAABA08}"/>
            </a:ext>
          </a:extLst>
        </xdr:cNvPr>
        <xdr:cNvCxnSpPr/>
      </xdr:nvCxnSpPr>
      <xdr:spPr>
        <a:xfrm>
          <a:off x="13703300" y="104150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05" name="n_1aveValue【学校施設】&#10;有形固定資産減価償却率">
          <a:extLst>
            <a:ext uri="{FF2B5EF4-FFF2-40B4-BE49-F238E27FC236}">
              <a16:creationId xmlns:a16="http://schemas.microsoft.com/office/drawing/2014/main" id="{55ED809A-9737-4E86-9ACF-B7D62B78B145}"/>
            </a:ext>
          </a:extLst>
        </xdr:cNvPr>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06" name="n_2aveValue【学校施設】&#10;有形固定資産減価償却率">
          <a:extLst>
            <a:ext uri="{FF2B5EF4-FFF2-40B4-BE49-F238E27FC236}">
              <a16:creationId xmlns:a16="http://schemas.microsoft.com/office/drawing/2014/main" id="{DDD334C2-F143-4AB5-B4A6-0CA2297B8E0F}"/>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07" name="n_3aveValue【学校施設】&#10;有形固定資産減価償却率">
          <a:extLst>
            <a:ext uri="{FF2B5EF4-FFF2-40B4-BE49-F238E27FC236}">
              <a16:creationId xmlns:a16="http://schemas.microsoft.com/office/drawing/2014/main" id="{F7C67737-2F31-4DD0-AFB8-4E7893AC9989}"/>
            </a:ext>
          </a:extLst>
        </xdr:cNvPr>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08" name="n_4aveValue【学校施設】&#10;有形固定資産減価償却率">
          <a:extLst>
            <a:ext uri="{FF2B5EF4-FFF2-40B4-BE49-F238E27FC236}">
              <a16:creationId xmlns:a16="http://schemas.microsoft.com/office/drawing/2014/main" id="{8C8E8348-016B-4426-B872-205E517652F6}"/>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106189</xdr:rowOff>
    </xdr:from>
    <xdr:ext cx="405111" cy="259045"/>
    <xdr:sp macro="" textlink="">
      <xdr:nvSpPr>
        <xdr:cNvPr id="509" name="n_1mainValue【学校施設】&#10;有形固定資産減価償却率">
          <a:extLst>
            <a:ext uri="{FF2B5EF4-FFF2-40B4-BE49-F238E27FC236}">
              <a16:creationId xmlns:a16="http://schemas.microsoft.com/office/drawing/2014/main" id="{AA3AC0E4-EDAA-4BB3-8F90-61CB4DBAE6B9}"/>
            </a:ext>
          </a:extLst>
        </xdr:cNvPr>
        <xdr:cNvSpPr txBox="1"/>
      </xdr:nvSpPr>
      <xdr:spPr>
        <a:xfrm>
          <a:off x="152660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65041</xdr:rowOff>
    </xdr:from>
    <xdr:ext cx="405111" cy="259045"/>
    <xdr:sp macro="" textlink="">
      <xdr:nvSpPr>
        <xdr:cNvPr id="510" name="n_2mainValue【学校施設】&#10;有形固定資産減価償却率">
          <a:extLst>
            <a:ext uri="{FF2B5EF4-FFF2-40B4-BE49-F238E27FC236}">
              <a16:creationId xmlns:a16="http://schemas.microsoft.com/office/drawing/2014/main" id="{851ACA4D-5B76-4635-BCA3-AF33A44AD9D0}"/>
            </a:ext>
          </a:extLst>
        </xdr:cNvPr>
        <xdr:cNvSpPr txBox="1"/>
      </xdr:nvSpPr>
      <xdr:spPr>
        <a:xfrm>
          <a:off x="14389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11" name="n_3mainValue【学校施設】&#10;有形固定資産減価償却率">
          <a:extLst>
            <a:ext uri="{FF2B5EF4-FFF2-40B4-BE49-F238E27FC236}">
              <a16:creationId xmlns:a16="http://schemas.microsoft.com/office/drawing/2014/main" id="{1CA7F588-BCB0-41E0-BFA4-60241AC4E211}"/>
            </a:ext>
          </a:extLst>
        </xdr:cNvPr>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8B7DDBF8-0284-40EE-B7FA-11E858D4CD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80091976-9558-466F-A646-4DDBBC589E8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76E9941D-73C0-414D-877D-03871B35B8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0BCC2746-EA6B-4987-9A63-9390D61AC2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C0E46AC8-B4CE-4A37-AFDB-D40C1CBDE2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466AD2E3-BFD6-463D-A275-DE29EAAC9F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C62ECFB5-759B-43FC-8C4D-E9FD79A1CE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AB9885F2-3132-4836-8B1B-5C4BE6EEDB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535CFC5B-3FAE-4A00-B5F8-B0B48A29DF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ED01D4E3-5E21-49F3-827F-C78F2863344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4EE8FF67-C9FE-4658-A231-6C4DA754915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3" name="直線コネクタ 522">
          <a:extLst>
            <a:ext uri="{FF2B5EF4-FFF2-40B4-BE49-F238E27FC236}">
              <a16:creationId xmlns:a16="http://schemas.microsoft.com/office/drawing/2014/main" id="{A65FB0C4-CD1B-4393-9460-57F982607C5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4" name="テキスト ボックス 523">
          <a:extLst>
            <a:ext uri="{FF2B5EF4-FFF2-40B4-BE49-F238E27FC236}">
              <a16:creationId xmlns:a16="http://schemas.microsoft.com/office/drawing/2014/main" id="{F93326C4-6C94-42F9-8C49-4B97CEA938B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5" name="直線コネクタ 524">
          <a:extLst>
            <a:ext uri="{FF2B5EF4-FFF2-40B4-BE49-F238E27FC236}">
              <a16:creationId xmlns:a16="http://schemas.microsoft.com/office/drawing/2014/main" id="{6C61FFC3-793C-452D-8951-35AF43A4F29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6" name="テキスト ボックス 525">
          <a:extLst>
            <a:ext uri="{FF2B5EF4-FFF2-40B4-BE49-F238E27FC236}">
              <a16:creationId xmlns:a16="http://schemas.microsoft.com/office/drawing/2014/main" id="{A271EB8F-CA04-4202-B86A-EC017E70CD8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7" name="直線コネクタ 526">
          <a:extLst>
            <a:ext uri="{FF2B5EF4-FFF2-40B4-BE49-F238E27FC236}">
              <a16:creationId xmlns:a16="http://schemas.microsoft.com/office/drawing/2014/main" id="{97D2753A-2860-48A9-A71C-2BCBCBE54B0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8" name="テキスト ボックス 527">
          <a:extLst>
            <a:ext uri="{FF2B5EF4-FFF2-40B4-BE49-F238E27FC236}">
              <a16:creationId xmlns:a16="http://schemas.microsoft.com/office/drawing/2014/main" id="{A6B8FDFC-AAD6-4E1D-B480-B7E3C20A879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9" name="直線コネクタ 528">
          <a:extLst>
            <a:ext uri="{FF2B5EF4-FFF2-40B4-BE49-F238E27FC236}">
              <a16:creationId xmlns:a16="http://schemas.microsoft.com/office/drawing/2014/main" id="{9B4EEE4F-A02E-4E39-B286-ECEB3300AC2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0" name="テキスト ボックス 529">
          <a:extLst>
            <a:ext uri="{FF2B5EF4-FFF2-40B4-BE49-F238E27FC236}">
              <a16:creationId xmlns:a16="http://schemas.microsoft.com/office/drawing/2014/main" id="{74E29CDC-7002-4380-A0A7-FAD743C1C1D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a:extLst>
            <a:ext uri="{FF2B5EF4-FFF2-40B4-BE49-F238E27FC236}">
              <a16:creationId xmlns:a16="http://schemas.microsoft.com/office/drawing/2014/main" id="{CE398E0B-BDF8-4F8D-AC66-59D184E46A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a:extLst>
            <a:ext uri="{FF2B5EF4-FFF2-40B4-BE49-F238E27FC236}">
              <a16:creationId xmlns:a16="http://schemas.microsoft.com/office/drawing/2014/main" id="{2CFE7C86-003A-4B38-A331-56BD6DBD23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学校施設】&#10;一人当たり面積グラフ枠">
          <a:extLst>
            <a:ext uri="{FF2B5EF4-FFF2-40B4-BE49-F238E27FC236}">
              <a16:creationId xmlns:a16="http://schemas.microsoft.com/office/drawing/2014/main" id="{2476F42F-1DEA-4F0C-B9F4-C3DDFCFCD0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51206</xdr:rowOff>
    </xdr:from>
    <xdr:to>
      <xdr:col>116</xdr:col>
      <xdr:colOff>62864</xdr:colOff>
      <xdr:row>63</xdr:row>
      <xdr:rowOff>167336</xdr:rowOff>
    </xdr:to>
    <xdr:cxnSp macro="">
      <xdr:nvCxnSpPr>
        <xdr:cNvPr id="534" name="直線コネクタ 533">
          <a:extLst>
            <a:ext uri="{FF2B5EF4-FFF2-40B4-BE49-F238E27FC236}">
              <a16:creationId xmlns:a16="http://schemas.microsoft.com/office/drawing/2014/main" id="{7E11A530-CB4E-489C-BF8A-E890190A59D9}"/>
            </a:ext>
          </a:extLst>
        </xdr:cNvPr>
        <xdr:cNvCxnSpPr/>
      </xdr:nvCxnSpPr>
      <xdr:spPr>
        <a:xfrm flipV="1">
          <a:off x="22160864" y="10166756"/>
          <a:ext cx="0" cy="8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171163</xdr:rowOff>
    </xdr:from>
    <xdr:ext cx="469744" cy="259045"/>
    <xdr:sp macro="" textlink="">
      <xdr:nvSpPr>
        <xdr:cNvPr id="535" name="【学校施設】&#10;一人当たり面積最小値テキスト">
          <a:extLst>
            <a:ext uri="{FF2B5EF4-FFF2-40B4-BE49-F238E27FC236}">
              <a16:creationId xmlns:a16="http://schemas.microsoft.com/office/drawing/2014/main" id="{FACD2CD4-C6C0-4DFC-B767-1F67CD9D9A4F}"/>
            </a:ext>
          </a:extLst>
        </xdr:cNvPr>
        <xdr:cNvSpPr txBox="1"/>
      </xdr:nvSpPr>
      <xdr:spPr>
        <a:xfrm>
          <a:off x="22199600" y="1097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167336</xdr:rowOff>
    </xdr:from>
    <xdr:to>
      <xdr:col>116</xdr:col>
      <xdr:colOff>152400</xdr:colOff>
      <xdr:row>63</xdr:row>
      <xdr:rowOff>167336</xdr:rowOff>
    </xdr:to>
    <xdr:cxnSp macro="">
      <xdr:nvCxnSpPr>
        <xdr:cNvPr id="536" name="直線コネクタ 535">
          <a:extLst>
            <a:ext uri="{FF2B5EF4-FFF2-40B4-BE49-F238E27FC236}">
              <a16:creationId xmlns:a16="http://schemas.microsoft.com/office/drawing/2014/main" id="{E0933052-4BF1-4A32-BA83-FF079218781F}"/>
            </a:ext>
          </a:extLst>
        </xdr:cNvPr>
        <xdr:cNvCxnSpPr/>
      </xdr:nvCxnSpPr>
      <xdr:spPr>
        <a:xfrm>
          <a:off x="22072600" y="1096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169333</xdr:rowOff>
    </xdr:from>
    <xdr:ext cx="469744" cy="259045"/>
    <xdr:sp macro="" textlink="">
      <xdr:nvSpPr>
        <xdr:cNvPr id="537" name="【学校施設】&#10;一人当たり面積最大値テキスト">
          <a:extLst>
            <a:ext uri="{FF2B5EF4-FFF2-40B4-BE49-F238E27FC236}">
              <a16:creationId xmlns:a16="http://schemas.microsoft.com/office/drawing/2014/main" id="{C7AF20A6-75E1-4420-B992-5CB4DFE80021}"/>
            </a:ext>
          </a:extLst>
        </xdr:cNvPr>
        <xdr:cNvSpPr txBox="1"/>
      </xdr:nvSpPr>
      <xdr:spPr>
        <a:xfrm>
          <a:off x="22199600" y="994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51206</xdr:rowOff>
    </xdr:from>
    <xdr:to>
      <xdr:col>116</xdr:col>
      <xdr:colOff>152400</xdr:colOff>
      <xdr:row>59</xdr:row>
      <xdr:rowOff>51206</xdr:rowOff>
    </xdr:to>
    <xdr:cxnSp macro="">
      <xdr:nvCxnSpPr>
        <xdr:cNvPr id="538" name="直線コネクタ 537">
          <a:extLst>
            <a:ext uri="{FF2B5EF4-FFF2-40B4-BE49-F238E27FC236}">
              <a16:creationId xmlns:a16="http://schemas.microsoft.com/office/drawing/2014/main" id="{4F59C621-C627-47AF-9D42-9C43AB5069A6}"/>
            </a:ext>
          </a:extLst>
        </xdr:cNvPr>
        <xdr:cNvCxnSpPr/>
      </xdr:nvCxnSpPr>
      <xdr:spPr>
        <a:xfrm>
          <a:off x="22072600" y="1016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27753</xdr:rowOff>
    </xdr:from>
    <xdr:ext cx="469744" cy="259045"/>
    <xdr:sp macro="" textlink="">
      <xdr:nvSpPr>
        <xdr:cNvPr id="539" name="【学校施設】&#10;一人当たり面積平均値テキスト">
          <a:extLst>
            <a:ext uri="{FF2B5EF4-FFF2-40B4-BE49-F238E27FC236}">
              <a16:creationId xmlns:a16="http://schemas.microsoft.com/office/drawing/2014/main" id="{4694A4D6-6E91-420A-81E5-AB9C11B5A382}"/>
            </a:ext>
          </a:extLst>
        </xdr:cNvPr>
        <xdr:cNvSpPr txBox="1"/>
      </xdr:nvSpPr>
      <xdr:spPr>
        <a:xfrm>
          <a:off x="22199600" y="1048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49326</xdr:rowOff>
    </xdr:from>
    <xdr:to>
      <xdr:col>116</xdr:col>
      <xdr:colOff>114300</xdr:colOff>
      <xdr:row>61</xdr:row>
      <xdr:rowOff>150926</xdr:rowOff>
    </xdr:to>
    <xdr:sp macro="" textlink="">
      <xdr:nvSpPr>
        <xdr:cNvPr id="540" name="フローチャート: 判断 539">
          <a:extLst>
            <a:ext uri="{FF2B5EF4-FFF2-40B4-BE49-F238E27FC236}">
              <a16:creationId xmlns:a16="http://schemas.microsoft.com/office/drawing/2014/main" id="{F29E6CE4-AE1B-4EC5-874F-95AA066F166B}"/>
            </a:ext>
          </a:extLst>
        </xdr:cNvPr>
        <xdr:cNvSpPr/>
      </xdr:nvSpPr>
      <xdr:spPr>
        <a:xfrm>
          <a:off x="22110700" y="1050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52527</xdr:rowOff>
    </xdr:from>
    <xdr:to>
      <xdr:col>112</xdr:col>
      <xdr:colOff>38100</xdr:colOff>
      <xdr:row>61</xdr:row>
      <xdr:rowOff>154127</xdr:rowOff>
    </xdr:to>
    <xdr:sp macro="" textlink="">
      <xdr:nvSpPr>
        <xdr:cNvPr id="541" name="フローチャート: 判断 540">
          <a:extLst>
            <a:ext uri="{FF2B5EF4-FFF2-40B4-BE49-F238E27FC236}">
              <a16:creationId xmlns:a16="http://schemas.microsoft.com/office/drawing/2014/main" id="{BCCD028D-6833-455D-8F5E-B4762B007F27}"/>
            </a:ext>
          </a:extLst>
        </xdr:cNvPr>
        <xdr:cNvSpPr/>
      </xdr:nvSpPr>
      <xdr:spPr>
        <a:xfrm>
          <a:off x="21272500" y="105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54813</xdr:rowOff>
    </xdr:from>
    <xdr:to>
      <xdr:col>107</xdr:col>
      <xdr:colOff>101600</xdr:colOff>
      <xdr:row>61</xdr:row>
      <xdr:rowOff>156413</xdr:rowOff>
    </xdr:to>
    <xdr:sp macro="" textlink="">
      <xdr:nvSpPr>
        <xdr:cNvPr id="542" name="フローチャート: 判断 541">
          <a:extLst>
            <a:ext uri="{FF2B5EF4-FFF2-40B4-BE49-F238E27FC236}">
              <a16:creationId xmlns:a16="http://schemas.microsoft.com/office/drawing/2014/main" id="{1BD6593C-FA78-4AE8-A94A-3F90FBA0E3CB}"/>
            </a:ext>
          </a:extLst>
        </xdr:cNvPr>
        <xdr:cNvSpPr/>
      </xdr:nvSpPr>
      <xdr:spPr>
        <a:xfrm>
          <a:off x="20383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543" name="フローチャート: 判断 542">
          <a:extLst>
            <a:ext uri="{FF2B5EF4-FFF2-40B4-BE49-F238E27FC236}">
              <a16:creationId xmlns:a16="http://schemas.microsoft.com/office/drawing/2014/main" id="{67AE58CE-ED6B-4A84-B6B4-AE6EE086EAFF}"/>
            </a:ext>
          </a:extLst>
        </xdr:cNvPr>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39268</xdr:rowOff>
    </xdr:from>
    <xdr:to>
      <xdr:col>98</xdr:col>
      <xdr:colOff>38100</xdr:colOff>
      <xdr:row>61</xdr:row>
      <xdr:rowOff>140868</xdr:rowOff>
    </xdr:to>
    <xdr:sp macro="" textlink="">
      <xdr:nvSpPr>
        <xdr:cNvPr id="544" name="フローチャート: 判断 543">
          <a:extLst>
            <a:ext uri="{FF2B5EF4-FFF2-40B4-BE49-F238E27FC236}">
              <a16:creationId xmlns:a16="http://schemas.microsoft.com/office/drawing/2014/main" id="{E0BE1751-2EAA-49DC-8818-C63371880970}"/>
            </a:ext>
          </a:extLst>
        </xdr:cNvPr>
        <xdr:cNvSpPr/>
      </xdr:nvSpPr>
      <xdr:spPr>
        <a:xfrm>
          <a:off x="18605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4990653-7696-4805-A789-AD82D0AEE2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D552D4E-A579-4BDA-83A0-36E1899081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70B9388-F365-434A-B193-A8690E0F613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0A8FDC4-2DA4-4EEE-89E0-5606E25205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FE974A5-FCCB-4D10-85BF-34B7B00E14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30582</xdr:rowOff>
    </xdr:from>
    <xdr:to>
      <xdr:col>112</xdr:col>
      <xdr:colOff>38100</xdr:colOff>
      <xdr:row>57</xdr:row>
      <xdr:rowOff>132182</xdr:rowOff>
    </xdr:to>
    <xdr:sp macro="" textlink="">
      <xdr:nvSpPr>
        <xdr:cNvPr id="550" name="楕円 549">
          <a:extLst>
            <a:ext uri="{FF2B5EF4-FFF2-40B4-BE49-F238E27FC236}">
              <a16:creationId xmlns:a16="http://schemas.microsoft.com/office/drawing/2014/main" id="{A6AA5928-85D6-4EFB-AFD7-A7F13CE949C3}"/>
            </a:ext>
          </a:extLst>
        </xdr:cNvPr>
        <xdr:cNvSpPr/>
      </xdr:nvSpPr>
      <xdr:spPr>
        <a:xfrm>
          <a:off x="21272500" y="98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64871</xdr:rowOff>
    </xdr:from>
    <xdr:to>
      <xdr:col>107</xdr:col>
      <xdr:colOff>101600</xdr:colOff>
      <xdr:row>57</xdr:row>
      <xdr:rowOff>166471</xdr:rowOff>
    </xdr:to>
    <xdr:sp macro="" textlink="">
      <xdr:nvSpPr>
        <xdr:cNvPr id="551" name="楕円 550">
          <a:extLst>
            <a:ext uri="{FF2B5EF4-FFF2-40B4-BE49-F238E27FC236}">
              <a16:creationId xmlns:a16="http://schemas.microsoft.com/office/drawing/2014/main" id="{FD9C0A0A-7756-4379-AED5-9F9A59737F32}"/>
            </a:ext>
          </a:extLst>
        </xdr:cNvPr>
        <xdr:cNvSpPr/>
      </xdr:nvSpPr>
      <xdr:spPr>
        <a:xfrm>
          <a:off x="20383500" y="98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81382</xdr:rowOff>
    </xdr:from>
    <xdr:to>
      <xdr:col>111</xdr:col>
      <xdr:colOff>177800</xdr:colOff>
      <xdr:row>57</xdr:row>
      <xdr:rowOff>115671</xdr:rowOff>
    </xdr:to>
    <xdr:cxnSp macro="">
      <xdr:nvCxnSpPr>
        <xdr:cNvPr id="552" name="直線コネクタ 551">
          <a:extLst>
            <a:ext uri="{FF2B5EF4-FFF2-40B4-BE49-F238E27FC236}">
              <a16:creationId xmlns:a16="http://schemas.microsoft.com/office/drawing/2014/main" id="{C54F2AEF-21FA-435F-B807-30C878BFB8BA}"/>
            </a:ext>
          </a:extLst>
        </xdr:cNvPr>
        <xdr:cNvCxnSpPr/>
      </xdr:nvCxnSpPr>
      <xdr:spPr>
        <a:xfrm flipV="1">
          <a:off x="20434300" y="985403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98247</xdr:rowOff>
    </xdr:from>
    <xdr:to>
      <xdr:col>102</xdr:col>
      <xdr:colOff>165100</xdr:colOff>
      <xdr:row>58</xdr:row>
      <xdr:rowOff>28397</xdr:rowOff>
    </xdr:to>
    <xdr:sp macro="" textlink="">
      <xdr:nvSpPr>
        <xdr:cNvPr id="553" name="楕円 552">
          <a:extLst>
            <a:ext uri="{FF2B5EF4-FFF2-40B4-BE49-F238E27FC236}">
              <a16:creationId xmlns:a16="http://schemas.microsoft.com/office/drawing/2014/main" id="{A74A6EDD-D306-4800-9413-5394C029E6D0}"/>
            </a:ext>
          </a:extLst>
        </xdr:cNvPr>
        <xdr:cNvSpPr/>
      </xdr:nvSpPr>
      <xdr:spPr>
        <a:xfrm>
          <a:off x="19494500" y="98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115671</xdr:rowOff>
    </xdr:from>
    <xdr:to>
      <xdr:col>107</xdr:col>
      <xdr:colOff>50800</xdr:colOff>
      <xdr:row>57</xdr:row>
      <xdr:rowOff>149047</xdr:rowOff>
    </xdr:to>
    <xdr:cxnSp macro="">
      <xdr:nvCxnSpPr>
        <xdr:cNvPr id="554" name="直線コネクタ 553">
          <a:extLst>
            <a:ext uri="{FF2B5EF4-FFF2-40B4-BE49-F238E27FC236}">
              <a16:creationId xmlns:a16="http://schemas.microsoft.com/office/drawing/2014/main" id="{7CB43159-5D8B-472E-88F7-C7973273A477}"/>
            </a:ext>
          </a:extLst>
        </xdr:cNvPr>
        <xdr:cNvCxnSpPr/>
      </xdr:nvCxnSpPr>
      <xdr:spPr>
        <a:xfrm flipV="1">
          <a:off x="19545300" y="988832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145254</xdr:rowOff>
    </xdr:from>
    <xdr:ext cx="469744" cy="259045"/>
    <xdr:sp macro="" textlink="">
      <xdr:nvSpPr>
        <xdr:cNvPr id="555" name="n_1aveValue【学校施設】&#10;一人当たり面積">
          <a:extLst>
            <a:ext uri="{FF2B5EF4-FFF2-40B4-BE49-F238E27FC236}">
              <a16:creationId xmlns:a16="http://schemas.microsoft.com/office/drawing/2014/main" id="{AA721F23-E575-4A1D-9D63-3EE84710BD15}"/>
            </a:ext>
          </a:extLst>
        </xdr:cNvPr>
        <xdr:cNvSpPr txBox="1"/>
      </xdr:nvSpPr>
      <xdr:spPr>
        <a:xfrm>
          <a:off x="21075727" y="106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147540</xdr:rowOff>
    </xdr:from>
    <xdr:ext cx="469744" cy="259045"/>
    <xdr:sp macro="" textlink="">
      <xdr:nvSpPr>
        <xdr:cNvPr id="556" name="n_2aveValue【学校施設】&#10;一人当たり面積">
          <a:extLst>
            <a:ext uri="{FF2B5EF4-FFF2-40B4-BE49-F238E27FC236}">
              <a16:creationId xmlns:a16="http://schemas.microsoft.com/office/drawing/2014/main" id="{E5B98A1A-A3D6-447D-8CA0-1DB88C2CBEAE}"/>
            </a:ext>
          </a:extLst>
        </xdr:cNvPr>
        <xdr:cNvSpPr txBox="1"/>
      </xdr:nvSpPr>
      <xdr:spPr>
        <a:xfrm>
          <a:off x="201994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557" name="n_3aveValue【学校施設】&#10;一人当たり面積">
          <a:extLst>
            <a:ext uri="{FF2B5EF4-FFF2-40B4-BE49-F238E27FC236}">
              <a16:creationId xmlns:a16="http://schemas.microsoft.com/office/drawing/2014/main" id="{4E3927F9-8CE9-4DD8-9DA7-D2C870FC1F68}"/>
            </a:ext>
          </a:extLst>
        </xdr:cNvPr>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157395</xdr:rowOff>
    </xdr:from>
    <xdr:ext cx="469744" cy="259045"/>
    <xdr:sp macro="" textlink="">
      <xdr:nvSpPr>
        <xdr:cNvPr id="558" name="n_4aveValue【学校施設】&#10;一人当たり面積">
          <a:extLst>
            <a:ext uri="{FF2B5EF4-FFF2-40B4-BE49-F238E27FC236}">
              <a16:creationId xmlns:a16="http://schemas.microsoft.com/office/drawing/2014/main" id="{A158B32F-E604-47B1-ABA7-0B1A6D36CC2D}"/>
            </a:ext>
          </a:extLst>
        </xdr:cNvPr>
        <xdr:cNvSpPr txBox="1"/>
      </xdr:nvSpPr>
      <xdr:spPr>
        <a:xfrm>
          <a:off x="18421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148709</xdr:rowOff>
    </xdr:from>
    <xdr:ext cx="469744" cy="259045"/>
    <xdr:sp macro="" textlink="">
      <xdr:nvSpPr>
        <xdr:cNvPr id="559" name="n_1mainValue【学校施設】&#10;一人当たり面積">
          <a:extLst>
            <a:ext uri="{FF2B5EF4-FFF2-40B4-BE49-F238E27FC236}">
              <a16:creationId xmlns:a16="http://schemas.microsoft.com/office/drawing/2014/main" id="{76DFE409-7389-42C7-B187-52458B2B65A6}"/>
            </a:ext>
          </a:extLst>
        </xdr:cNvPr>
        <xdr:cNvSpPr txBox="1"/>
      </xdr:nvSpPr>
      <xdr:spPr>
        <a:xfrm>
          <a:off x="21075727" y="957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11548</xdr:rowOff>
    </xdr:from>
    <xdr:ext cx="469744" cy="259045"/>
    <xdr:sp macro="" textlink="">
      <xdr:nvSpPr>
        <xdr:cNvPr id="560" name="n_2mainValue【学校施設】&#10;一人当たり面積">
          <a:extLst>
            <a:ext uri="{FF2B5EF4-FFF2-40B4-BE49-F238E27FC236}">
              <a16:creationId xmlns:a16="http://schemas.microsoft.com/office/drawing/2014/main" id="{FDF5D479-E05E-426A-9DEB-1776104E855B}"/>
            </a:ext>
          </a:extLst>
        </xdr:cNvPr>
        <xdr:cNvSpPr txBox="1"/>
      </xdr:nvSpPr>
      <xdr:spPr>
        <a:xfrm>
          <a:off x="20199427" y="961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44924</xdr:rowOff>
    </xdr:from>
    <xdr:ext cx="469744" cy="259045"/>
    <xdr:sp macro="" textlink="">
      <xdr:nvSpPr>
        <xdr:cNvPr id="561" name="n_3mainValue【学校施設】&#10;一人当たり面積">
          <a:extLst>
            <a:ext uri="{FF2B5EF4-FFF2-40B4-BE49-F238E27FC236}">
              <a16:creationId xmlns:a16="http://schemas.microsoft.com/office/drawing/2014/main" id="{0E4D1125-06F8-494E-AB5B-B709054692B9}"/>
            </a:ext>
          </a:extLst>
        </xdr:cNvPr>
        <xdr:cNvSpPr txBox="1"/>
      </xdr:nvSpPr>
      <xdr:spPr>
        <a:xfrm>
          <a:off x="19310427" y="964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id="{3533CE53-9E67-4564-8DA4-88093904937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id="{5102D375-CB8C-4C10-88D9-63EB2AEBDA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id="{30418211-7203-4FE8-8C4D-0EA55596B9F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id="{037E61BE-231B-4A28-9948-C82436D216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id="{2172F3EC-3B94-4E19-8570-F0590F438F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id="{977A738B-F039-4205-A53F-8757E1B340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id="{67AE6099-D7DF-4C29-AF4C-C77A35AEDB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id="{2CF149E4-A8DF-4D9D-9B37-B21F376B2B0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C069333D-2032-40B9-A4DE-E8EDCCB8025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DE3AE301-6ED9-433E-8E42-5E7E273050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29ECFDCD-32E4-4DF0-BBD6-CE7772CFA3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8849F2B1-9FBB-45C4-9C90-167B2231AD5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35B84708-51DE-4F63-997E-052BD25DE3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3A519A07-6272-4783-A54A-FEAF3FEDC19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657CA35D-56FF-4DE3-A6F8-68D35B80009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512BEA36-5B30-43A0-A1B9-B5473CE71FE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a:extLst>
            <a:ext uri="{FF2B5EF4-FFF2-40B4-BE49-F238E27FC236}">
              <a16:creationId xmlns:a16="http://schemas.microsoft.com/office/drawing/2014/main" id="{A1BB9D7E-FF31-4732-9FEE-3AC132BE6B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a:extLst>
            <a:ext uri="{FF2B5EF4-FFF2-40B4-BE49-F238E27FC236}">
              <a16:creationId xmlns:a16="http://schemas.microsoft.com/office/drawing/2014/main" id="{7C6EB43D-9385-4340-9C00-F6C6A7E76C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a:extLst>
            <a:ext uri="{FF2B5EF4-FFF2-40B4-BE49-F238E27FC236}">
              <a16:creationId xmlns:a16="http://schemas.microsoft.com/office/drawing/2014/main" id="{6326B960-D0CC-457F-A220-45AE5FBAE16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a:extLst>
            <a:ext uri="{FF2B5EF4-FFF2-40B4-BE49-F238E27FC236}">
              <a16:creationId xmlns:a16="http://schemas.microsoft.com/office/drawing/2014/main" id="{09708DDA-649F-4946-ADB3-87D8072427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a:extLst>
            <a:ext uri="{FF2B5EF4-FFF2-40B4-BE49-F238E27FC236}">
              <a16:creationId xmlns:a16="http://schemas.microsoft.com/office/drawing/2014/main" id="{4AD1B109-611F-46B9-9BC8-0574DF894B0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a:extLst>
            <a:ext uri="{FF2B5EF4-FFF2-40B4-BE49-F238E27FC236}">
              <a16:creationId xmlns:a16="http://schemas.microsoft.com/office/drawing/2014/main" id="{5C30FEC8-2507-4AF8-9E6A-C5F7F093B9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a:extLst>
            <a:ext uri="{FF2B5EF4-FFF2-40B4-BE49-F238E27FC236}">
              <a16:creationId xmlns:a16="http://schemas.microsoft.com/office/drawing/2014/main" id="{6FBE0892-51DC-497C-ACA9-A29B35B1C2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a:extLst>
            <a:ext uri="{FF2B5EF4-FFF2-40B4-BE49-F238E27FC236}">
              <a16:creationId xmlns:a16="http://schemas.microsoft.com/office/drawing/2014/main" id="{414AE15F-D8F5-4F52-982A-24969C8BD3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a:extLst>
            <a:ext uri="{FF2B5EF4-FFF2-40B4-BE49-F238E27FC236}">
              <a16:creationId xmlns:a16="http://schemas.microsoft.com/office/drawing/2014/main" id="{B8C5C6D5-C306-4C6D-BA9B-87CC360284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a:extLst>
            <a:ext uri="{FF2B5EF4-FFF2-40B4-BE49-F238E27FC236}">
              <a16:creationId xmlns:a16="http://schemas.microsoft.com/office/drawing/2014/main" id="{ED0AEFAB-3812-4485-A256-D6BDF1CAA2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8" name="テキスト ボックス 587">
          <a:extLst>
            <a:ext uri="{FF2B5EF4-FFF2-40B4-BE49-F238E27FC236}">
              <a16:creationId xmlns:a16="http://schemas.microsoft.com/office/drawing/2014/main" id="{2038EA72-ED5A-4762-A239-0324EC6947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9" name="直線コネクタ 588">
          <a:extLst>
            <a:ext uri="{FF2B5EF4-FFF2-40B4-BE49-F238E27FC236}">
              <a16:creationId xmlns:a16="http://schemas.microsoft.com/office/drawing/2014/main" id="{D6A14E8D-28E9-446A-96CD-62C44CA2604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90" name="テキスト ボックス 589">
          <a:extLst>
            <a:ext uri="{FF2B5EF4-FFF2-40B4-BE49-F238E27FC236}">
              <a16:creationId xmlns:a16="http://schemas.microsoft.com/office/drawing/2014/main" id="{E1C3B002-2EB1-46CD-9F2B-449530C49565}"/>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1" name="直線コネクタ 590">
          <a:extLst>
            <a:ext uri="{FF2B5EF4-FFF2-40B4-BE49-F238E27FC236}">
              <a16:creationId xmlns:a16="http://schemas.microsoft.com/office/drawing/2014/main" id="{C670C2D2-8CE4-41B7-A63C-D819167EF0C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2" name="テキスト ボックス 591">
          <a:extLst>
            <a:ext uri="{FF2B5EF4-FFF2-40B4-BE49-F238E27FC236}">
              <a16:creationId xmlns:a16="http://schemas.microsoft.com/office/drawing/2014/main" id="{519637EB-7DE9-4710-A4F1-CD29EE34BC1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3" name="直線コネクタ 592">
          <a:extLst>
            <a:ext uri="{FF2B5EF4-FFF2-40B4-BE49-F238E27FC236}">
              <a16:creationId xmlns:a16="http://schemas.microsoft.com/office/drawing/2014/main" id="{839BCABE-A627-4EE5-9F94-F8A4C61A5D9F}"/>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4" name="テキスト ボックス 593">
          <a:extLst>
            <a:ext uri="{FF2B5EF4-FFF2-40B4-BE49-F238E27FC236}">
              <a16:creationId xmlns:a16="http://schemas.microsoft.com/office/drawing/2014/main" id="{8B42CA47-43F3-41BF-94CA-CADB5FED5A84}"/>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5" name="直線コネクタ 594">
          <a:extLst>
            <a:ext uri="{FF2B5EF4-FFF2-40B4-BE49-F238E27FC236}">
              <a16:creationId xmlns:a16="http://schemas.microsoft.com/office/drawing/2014/main" id="{2E7F35C9-3371-4CA5-B83E-7394D344445B}"/>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6" name="テキスト ボックス 595">
          <a:extLst>
            <a:ext uri="{FF2B5EF4-FFF2-40B4-BE49-F238E27FC236}">
              <a16:creationId xmlns:a16="http://schemas.microsoft.com/office/drawing/2014/main" id="{36D5B821-16AE-4B59-B65B-DEA42646203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a:extLst>
            <a:ext uri="{FF2B5EF4-FFF2-40B4-BE49-F238E27FC236}">
              <a16:creationId xmlns:a16="http://schemas.microsoft.com/office/drawing/2014/main" id="{C939D482-1D39-4454-8132-8342CFA0DC1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98" name="テキスト ボックス 597">
          <a:extLst>
            <a:ext uri="{FF2B5EF4-FFF2-40B4-BE49-F238E27FC236}">
              <a16:creationId xmlns:a16="http://schemas.microsoft.com/office/drawing/2014/main" id="{C2A10574-4A1E-448B-B957-B8DAB8A1045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公民館】&#10;有形固定資産減価償却率グラフ枠">
          <a:extLst>
            <a:ext uri="{FF2B5EF4-FFF2-40B4-BE49-F238E27FC236}">
              <a16:creationId xmlns:a16="http://schemas.microsoft.com/office/drawing/2014/main" id="{9EF37A3D-6D78-4643-AEF7-13A6A50C1F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00" name="直線コネクタ 599">
          <a:extLst>
            <a:ext uri="{FF2B5EF4-FFF2-40B4-BE49-F238E27FC236}">
              <a16:creationId xmlns:a16="http://schemas.microsoft.com/office/drawing/2014/main" id="{DD377501-AA44-4E89-B11A-1E4C617EE83E}"/>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01" name="【公民館】&#10;有形固定資産減価償却率最小値テキスト">
          <a:extLst>
            <a:ext uri="{FF2B5EF4-FFF2-40B4-BE49-F238E27FC236}">
              <a16:creationId xmlns:a16="http://schemas.microsoft.com/office/drawing/2014/main" id="{96B499CE-6B8C-4A83-A6EB-72B07B07BF81}"/>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02" name="直線コネクタ 601">
          <a:extLst>
            <a:ext uri="{FF2B5EF4-FFF2-40B4-BE49-F238E27FC236}">
              <a16:creationId xmlns:a16="http://schemas.microsoft.com/office/drawing/2014/main" id="{C8CD826A-8751-4BA1-8462-6FDEF45EFE45}"/>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03" name="【公民館】&#10;有形固定資産減価償却率最大値テキスト">
          <a:extLst>
            <a:ext uri="{FF2B5EF4-FFF2-40B4-BE49-F238E27FC236}">
              <a16:creationId xmlns:a16="http://schemas.microsoft.com/office/drawing/2014/main" id="{CE80E0D0-2851-49D0-9A1D-C9FF2AC4E58F}"/>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04" name="直線コネクタ 603">
          <a:extLst>
            <a:ext uri="{FF2B5EF4-FFF2-40B4-BE49-F238E27FC236}">
              <a16:creationId xmlns:a16="http://schemas.microsoft.com/office/drawing/2014/main" id="{2B78AEF8-72DB-4155-BC05-A924F1CB04FC}"/>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05" name="【公民館】&#10;有形固定資産減価償却率平均値テキスト">
          <a:extLst>
            <a:ext uri="{FF2B5EF4-FFF2-40B4-BE49-F238E27FC236}">
              <a16:creationId xmlns:a16="http://schemas.microsoft.com/office/drawing/2014/main" id="{11058807-5202-44F5-8708-FDB917283A2F}"/>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06" name="フローチャート: 判断 605">
          <a:extLst>
            <a:ext uri="{FF2B5EF4-FFF2-40B4-BE49-F238E27FC236}">
              <a16:creationId xmlns:a16="http://schemas.microsoft.com/office/drawing/2014/main" id="{85BD6839-3F17-4CF2-BE5E-AE6DB5454082}"/>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07" name="フローチャート: 判断 606">
          <a:extLst>
            <a:ext uri="{FF2B5EF4-FFF2-40B4-BE49-F238E27FC236}">
              <a16:creationId xmlns:a16="http://schemas.microsoft.com/office/drawing/2014/main" id="{2748F4ED-63B3-4669-AD7B-EFC5D719A719}"/>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08" name="フローチャート: 判断 607">
          <a:extLst>
            <a:ext uri="{FF2B5EF4-FFF2-40B4-BE49-F238E27FC236}">
              <a16:creationId xmlns:a16="http://schemas.microsoft.com/office/drawing/2014/main" id="{2D38449F-3505-4055-B531-72E59F7FDEC6}"/>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09" name="フローチャート: 判断 608">
          <a:extLst>
            <a:ext uri="{FF2B5EF4-FFF2-40B4-BE49-F238E27FC236}">
              <a16:creationId xmlns:a16="http://schemas.microsoft.com/office/drawing/2014/main" id="{B162E1CE-A05C-4D99-8D93-B3BF8F2ED75D}"/>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10" name="フローチャート: 判断 609">
          <a:extLst>
            <a:ext uri="{FF2B5EF4-FFF2-40B4-BE49-F238E27FC236}">
              <a16:creationId xmlns:a16="http://schemas.microsoft.com/office/drawing/2014/main" id="{6432F52F-F75A-45BD-BE3B-B7A0EB44CBD1}"/>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9D146EEF-A956-4BE1-B8DF-75CDA35FB26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5483136D-4747-41D3-901F-B56557A2232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AC82E5BF-0956-4104-BC03-8999E27022B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4350EEFD-0897-4115-875E-DFE2F2F776D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592D58B0-B45C-46F4-9BC6-D18A74BDC4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80263</xdr:rowOff>
    </xdr:from>
    <xdr:to>
      <xdr:col>81</xdr:col>
      <xdr:colOff>101600</xdr:colOff>
      <xdr:row>107</xdr:row>
      <xdr:rowOff>10413</xdr:rowOff>
    </xdr:to>
    <xdr:sp macro="" textlink="">
      <xdr:nvSpPr>
        <xdr:cNvPr id="616" name="楕円 615">
          <a:extLst>
            <a:ext uri="{FF2B5EF4-FFF2-40B4-BE49-F238E27FC236}">
              <a16:creationId xmlns:a16="http://schemas.microsoft.com/office/drawing/2014/main" id="{DF5D9F5B-18C9-4185-A849-0D28BA82CEDE}"/>
            </a:ext>
          </a:extLst>
        </xdr:cNvPr>
        <xdr:cNvSpPr/>
      </xdr:nvSpPr>
      <xdr:spPr>
        <a:xfrm>
          <a:off x="15430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32258</xdr:rowOff>
    </xdr:from>
    <xdr:to>
      <xdr:col>76</xdr:col>
      <xdr:colOff>165100</xdr:colOff>
      <xdr:row>106</xdr:row>
      <xdr:rowOff>133858</xdr:rowOff>
    </xdr:to>
    <xdr:sp macro="" textlink="">
      <xdr:nvSpPr>
        <xdr:cNvPr id="617" name="楕円 616">
          <a:extLst>
            <a:ext uri="{FF2B5EF4-FFF2-40B4-BE49-F238E27FC236}">
              <a16:creationId xmlns:a16="http://schemas.microsoft.com/office/drawing/2014/main" id="{ABE3BC6C-2B34-43B0-BF20-989ED33D69A0}"/>
            </a:ext>
          </a:extLst>
        </xdr:cNvPr>
        <xdr:cNvSpPr/>
      </xdr:nvSpPr>
      <xdr:spPr>
        <a:xfrm>
          <a:off x="14541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83058</xdr:rowOff>
    </xdr:from>
    <xdr:to>
      <xdr:col>81</xdr:col>
      <xdr:colOff>50800</xdr:colOff>
      <xdr:row>106</xdr:row>
      <xdr:rowOff>131063</xdr:rowOff>
    </xdr:to>
    <xdr:cxnSp macro="">
      <xdr:nvCxnSpPr>
        <xdr:cNvPr id="618" name="直線コネクタ 617">
          <a:extLst>
            <a:ext uri="{FF2B5EF4-FFF2-40B4-BE49-F238E27FC236}">
              <a16:creationId xmlns:a16="http://schemas.microsoft.com/office/drawing/2014/main" id="{6583820E-40E3-43BF-95CE-5E6FA9525EE1}"/>
            </a:ext>
          </a:extLst>
        </xdr:cNvPr>
        <xdr:cNvCxnSpPr/>
      </xdr:nvCxnSpPr>
      <xdr:spPr>
        <a:xfrm>
          <a:off x="14592300" y="1825675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153415</xdr:rowOff>
    </xdr:from>
    <xdr:to>
      <xdr:col>72</xdr:col>
      <xdr:colOff>38100</xdr:colOff>
      <xdr:row>106</xdr:row>
      <xdr:rowOff>83565</xdr:rowOff>
    </xdr:to>
    <xdr:sp macro="" textlink="">
      <xdr:nvSpPr>
        <xdr:cNvPr id="619" name="楕円 618">
          <a:extLst>
            <a:ext uri="{FF2B5EF4-FFF2-40B4-BE49-F238E27FC236}">
              <a16:creationId xmlns:a16="http://schemas.microsoft.com/office/drawing/2014/main" id="{9B17A79C-B88B-40BC-851B-41B2185163F5}"/>
            </a:ext>
          </a:extLst>
        </xdr:cNvPr>
        <xdr:cNvSpPr/>
      </xdr:nvSpPr>
      <xdr:spPr>
        <a:xfrm>
          <a:off x="13652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32765</xdr:rowOff>
    </xdr:from>
    <xdr:to>
      <xdr:col>76</xdr:col>
      <xdr:colOff>114300</xdr:colOff>
      <xdr:row>106</xdr:row>
      <xdr:rowOff>83058</xdr:rowOff>
    </xdr:to>
    <xdr:cxnSp macro="">
      <xdr:nvCxnSpPr>
        <xdr:cNvPr id="620" name="直線コネクタ 619">
          <a:extLst>
            <a:ext uri="{FF2B5EF4-FFF2-40B4-BE49-F238E27FC236}">
              <a16:creationId xmlns:a16="http://schemas.microsoft.com/office/drawing/2014/main" id="{18711836-3316-4DDB-BB82-390E0A5A184F}"/>
            </a:ext>
          </a:extLst>
        </xdr:cNvPr>
        <xdr:cNvCxnSpPr/>
      </xdr:nvCxnSpPr>
      <xdr:spPr>
        <a:xfrm>
          <a:off x="13703300" y="1820646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21" name="n_1aveValue【公民館】&#10;有形固定資産減価償却率">
          <a:extLst>
            <a:ext uri="{FF2B5EF4-FFF2-40B4-BE49-F238E27FC236}">
              <a16:creationId xmlns:a16="http://schemas.microsoft.com/office/drawing/2014/main" id="{CB29C53A-E160-495E-B16D-4E2055E0F9DF}"/>
            </a:ext>
          </a:extLst>
        </xdr:cNvPr>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22" name="n_2aveValue【公民館】&#10;有形固定資産減価償却率">
          <a:extLst>
            <a:ext uri="{FF2B5EF4-FFF2-40B4-BE49-F238E27FC236}">
              <a16:creationId xmlns:a16="http://schemas.microsoft.com/office/drawing/2014/main" id="{03D68E9F-485E-4406-A0F6-7DE4D38DED02}"/>
            </a:ext>
          </a:extLst>
        </xdr:cNvPr>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623" name="n_3aveValue【公民館】&#10;有形固定資産減価償却率">
          <a:extLst>
            <a:ext uri="{FF2B5EF4-FFF2-40B4-BE49-F238E27FC236}">
              <a16:creationId xmlns:a16="http://schemas.microsoft.com/office/drawing/2014/main" id="{F74DBF75-BBCD-4D63-A259-11FE5ACE25A3}"/>
            </a:ext>
          </a:extLst>
        </xdr:cNvPr>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624" name="n_4aveValue【公民館】&#10;有形固定資産減価償却率">
          <a:extLst>
            <a:ext uri="{FF2B5EF4-FFF2-40B4-BE49-F238E27FC236}">
              <a16:creationId xmlns:a16="http://schemas.microsoft.com/office/drawing/2014/main" id="{A4814AF4-E2D8-4AFB-B475-DC3BB6A99AD3}"/>
            </a:ext>
          </a:extLst>
        </xdr:cNvPr>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1540</xdr:rowOff>
    </xdr:from>
    <xdr:ext cx="405111" cy="259045"/>
    <xdr:sp macro="" textlink="">
      <xdr:nvSpPr>
        <xdr:cNvPr id="625" name="n_1mainValue【公民館】&#10;有形固定資産減価償却率">
          <a:extLst>
            <a:ext uri="{FF2B5EF4-FFF2-40B4-BE49-F238E27FC236}">
              <a16:creationId xmlns:a16="http://schemas.microsoft.com/office/drawing/2014/main" id="{98670C5E-46ED-4903-B915-0C3B012FC44C}"/>
            </a:ext>
          </a:extLst>
        </xdr:cNvPr>
        <xdr:cNvSpPr txBox="1"/>
      </xdr:nvSpPr>
      <xdr:spPr>
        <a:xfrm>
          <a:off x="15266044" y="1834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124985</xdr:rowOff>
    </xdr:from>
    <xdr:ext cx="405111" cy="259045"/>
    <xdr:sp macro="" textlink="">
      <xdr:nvSpPr>
        <xdr:cNvPr id="626" name="n_2mainValue【公民館】&#10;有形固定資産減価償却率">
          <a:extLst>
            <a:ext uri="{FF2B5EF4-FFF2-40B4-BE49-F238E27FC236}">
              <a16:creationId xmlns:a16="http://schemas.microsoft.com/office/drawing/2014/main" id="{A8CB1CAF-4BC0-403D-BAF1-70ACF2226F9A}"/>
            </a:ext>
          </a:extLst>
        </xdr:cNvPr>
        <xdr:cNvSpPr txBox="1"/>
      </xdr:nvSpPr>
      <xdr:spPr>
        <a:xfrm>
          <a:off x="14389744"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74692</xdr:rowOff>
    </xdr:from>
    <xdr:ext cx="405111" cy="259045"/>
    <xdr:sp macro="" textlink="">
      <xdr:nvSpPr>
        <xdr:cNvPr id="627" name="n_3mainValue【公民館】&#10;有形固定資産減価償却率">
          <a:extLst>
            <a:ext uri="{FF2B5EF4-FFF2-40B4-BE49-F238E27FC236}">
              <a16:creationId xmlns:a16="http://schemas.microsoft.com/office/drawing/2014/main" id="{E37554BE-75F7-42CB-B578-1678ED66981B}"/>
            </a:ext>
          </a:extLst>
        </xdr:cNvPr>
        <xdr:cNvSpPr txBox="1"/>
      </xdr:nvSpPr>
      <xdr:spPr>
        <a:xfrm>
          <a:off x="13500744" y="1824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id="{104E60EA-6B02-4566-9AE9-F421D624EF5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id="{543A15BB-A6D4-4C1A-9EA6-9BA409AA9F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id="{5D110F18-2708-4DF0-BB4E-B1912F473B4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id="{36710179-EFBC-4E22-8EE0-8B559D91D8D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id="{8D9F45D6-391A-436D-8627-DC74385DE87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id="{45EC718D-1398-421B-A002-9972CCA107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id="{CFB5C454-4BF9-49FE-A630-7019BE6C84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id="{3BD24C7B-9A36-463D-991A-4BA3999015C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id="{32695628-FCAC-49CE-95EA-3216E3CFE9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id="{C1C6B27E-D3DF-43F5-A079-A7A189AF3D4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a:extLst>
            <a:ext uri="{FF2B5EF4-FFF2-40B4-BE49-F238E27FC236}">
              <a16:creationId xmlns:a16="http://schemas.microsoft.com/office/drawing/2014/main" id="{0BC40EBB-FE38-481A-A56C-DBC003BAF43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a:extLst>
            <a:ext uri="{FF2B5EF4-FFF2-40B4-BE49-F238E27FC236}">
              <a16:creationId xmlns:a16="http://schemas.microsoft.com/office/drawing/2014/main" id="{94965E9A-5831-47F9-B029-7D080179F59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a:extLst>
            <a:ext uri="{FF2B5EF4-FFF2-40B4-BE49-F238E27FC236}">
              <a16:creationId xmlns:a16="http://schemas.microsoft.com/office/drawing/2014/main" id="{FBD10A71-7560-4B2B-896D-4A203B80A9F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a:extLst>
            <a:ext uri="{FF2B5EF4-FFF2-40B4-BE49-F238E27FC236}">
              <a16:creationId xmlns:a16="http://schemas.microsoft.com/office/drawing/2014/main" id="{5F65A535-A8FF-4492-B48E-F90455F9BB3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a:extLst>
            <a:ext uri="{FF2B5EF4-FFF2-40B4-BE49-F238E27FC236}">
              <a16:creationId xmlns:a16="http://schemas.microsoft.com/office/drawing/2014/main" id="{EE772574-3961-4713-A523-314FB3EAE24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a:extLst>
            <a:ext uri="{FF2B5EF4-FFF2-40B4-BE49-F238E27FC236}">
              <a16:creationId xmlns:a16="http://schemas.microsoft.com/office/drawing/2014/main" id="{10BB5BB1-405C-4FE4-A38D-055ABF1DBA2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a:extLst>
            <a:ext uri="{FF2B5EF4-FFF2-40B4-BE49-F238E27FC236}">
              <a16:creationId xmlns:a16="http://schemas.microsoft.com/office/drawing/2014/main" id="{7779D5ED-770F-438D-B430-1675327358C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a:extLst>
            <a:ext uri="{FF2B5EF4-FFF2-40B4-BE49-F238E27FC236}">
              <a16:creationId xmlns:a16="http://schemas.microsoft.com/office/drawing/2014/main" id="{73A7FE8E-65D6-4ADB-B53E-D0D9E008E56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a:extLst>
            <a:ext uri="{FF2B5EF4-FFF2-40B4-BE49-F238E27FC236}">
              <a16:creationId xmlns:a16="http://schemas.microsoft.com/office/drawing/2014/main" id="{5DC14136-BA84-4240-9D9D-730BC629B67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a:extLst>
            <a:ext uri="{FF2B5EF4-FFF2-40B4-BE49-F238E27FC236}">
              <a16:creationId xmlns:a16="http://schemas.microsoft.com/office/drawing/2014/main" id="{D3DD6255-BBDC-49C9-BFDA-3CCC1E52E25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a:extLst>
            <a:ext uri="{FF2B5EF4-FFF2-40B4-BE49-F238E27FC236}">
              <a16:creationId xmlns:a16="http://schemas.microsoft.com/office/drawing/2014/main" id="{50B8457D-D5D7-4B25-8D93-38882CC9812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649" name="直線コネクタ 648">
          <a:extLst>
            <a:ext uri="{FF2B5EF4-FFF2-40B4-BE49-F238E27FC236}">
              <a16:creationId xmlns:a16="http://schemas.microsoft.com/office/drawing/2014/main" id="{D13FF05D-03D5-4706-BACA-8E7B5C77FB55}"/>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50" name="【公民館】&#10;一人当たり面積最小値テキスト">
          <a:extLst>
            <a:ext uri="{FF2B5EF4-FFF2-40B4-BE49-F238E27FC236}">
              <a16:creationId xmlns:a16="http://schemas.microsoft.com/office/drawing/2014/main" id="{9136F11E-CDC2-4A0A-8D31-43901E6BA018}"/>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51" name="直線コネクタ 650">
          <a:extLst>
            <a:ext uri="{FF2B5EF4-FFF2-40B4-BE49-F238E27FC236}">
              <a16:creationId xmlns:a16="http://schemas.microsoft.com/office/drawing/2014/main" id="{2821346A-38F1-46D4-8ECB-923FD84DE84C}"/>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652" name="【公民館】&#10;一人当たり面積最大値テキスト">
          <a:extLst>
            <a:ext uri="{FF2B5EF4-FFF2-40B4-BE49-F238E27FC236}">
              <a16:creationId xmlns:a16="http://schemas.microsoft.com/office/drawing/2014/main" id="{D9E774EF-82E3-4CEA-A7B0-CDFEEBB6B29E}"/>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653" name="直線コネクタ 652">
          <a:extLst>
            <a:ext uri="{FF2B5EF4-FFF2-40B4-BE49-F238E27FC236}">
              <a16:creationId xmlns:a16="http://schemas.microsoft.com/office/drawing/2014/main" id="{5588EFF6-7E8F-43E7-B730-868114BCAF6B}"/>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654" name="【公民館】&#10;一人当たり面積平均値テキスト">
          <a:extLst>
            <a:ext uri="{FF2B5EF4-FFF2-40B4-BE49-F238E27FC236}">
              <a16:creationId xmlns:a16="http://schemas.microsoft.com/office/drawing/2014/main" id="{98C6D0D9-B04F-4E03-B0DE-82BD9CC09637}"/>
            </a:ext>
          </a:extLst>
        </xdr:cNvPr>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655" name="フローチャート: 判断 654">
          <a:extLst>
            <a:ext uri="{FF2B5EF4-FFF2-40B4-BE49-F238E27FC236}">
              <a16:creationId xmlns:a16="http://schemas.microsoft.com/office/drawing/2014/main" id="{5595D283-8991-43D3-BE48-DB0B0FB237A4}"/>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656" name="フローチャート: 判断 655">
          <a:extLst>
            <a:ext uri="{FF2B5EF4-FFF2-40B4-BE49-F238E27FC236}">
              <a16:creationId xmlns:a16="http://schemas.microsoft.com/office/drawing/2014/main" id="{F75E72A4-DFAA-4E92-82C4-C7C8614E45D3}"/>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57" name="フローチャート: 判断 656">
          <a:extLst>
            <a:ext uri="{FF2B5EF4-FFF2-40B4-BE49-F238E27FC236}">
              <a16:creationId xmlns:a16="http://schemas.microsoft.com/office/drawing/2014/main" id="{BFF921A6-8080-4CD4-BC26-9060160E6DB3}"/>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658" name="フローチャート: 判断 657">
          <a:extLst>
            <a:ext uri="{FF2B5EF4-FFF2-40B4-BE49-F238E27FC236}">
              <a16:creationId xmlns:a16="http://schemas.microsoft.com/office/drawing/2014/main" id="{80CDEDCB-79D4-4BF6-8E25-EF30FEC6043F}"/>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659" name="フローチャート: 判断 658">
          <a:extLst>
            <a:ext uri="{FF2B5EF4-FFF2-40B4-BE49-F238E27FC236}">
              <a16:creationId xmlns:a16="http://schemas.microsoft.com/office/drawing/2014/main" id="{299971CF-8634-4B3F-B6D9-8D00D097E89A}"/>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B957E9B7-73D1-4F1E-BB97-CBA465868C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D5726B2A-AA3E-4D93-8ED0-9D4B429865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E5AF78CD-3246-446E-B2C3-F753CD32FE3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2B89A201-01CB-4C5E-BB33-42FA55E0A6C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868DCC99-714E-4B6D-8810-E69901F3B1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61976</xdr:rowOff>
    </xdr:from>
    <xdr:to>
      <xdr:col>112</xdr:col>
      <xdr:colOff>38100</xdr:colOff>
      <xdr:row>104</xdr:row>
      <xdr:rowOff>163576</xdr:rowOff>
    </xdr:to>
    <xdr:sp macro="" textlink="">
      <xdr:nvSpPr>
        <xdr:cNvPr id="665" name="楕円 664">
          <a:extLst>
            <a:ext uri="{FF2B5EF4-FFF2-40B4-BE49-F238E27FC236}">
              <a16:creationId xmlns:a16="http://schemas.microsoft.com/office/drawing/2014/main" id="{C67217CA-29A4-410D-90AF-D097989A654A}"/>
            </a:ext>
          </a:extLst>
        </xdr:cNvPr>
        <xdr:cNvSpPr/>
      </xdr:nvSpPr>
      <xdr:spPr>
        <a:xfrm>
          <a:off x="21272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75692</xdr:rowOff>
    </xdr:from>
    <xdr:to>
      <xdr:col>107</xdr:col>
      <xdr:colOff>101600</xdr:colOff>
      <xdr:row>105</xdr:row>
      <xdr:rowOff>5842</xdr:rowOff>
    </xdr:to>
    <xdr:sp macro="" textlink="">
      <xdr:nvSpPr>
        <xdr:cNvPr id="666" name="楕円 665">
          <a:extLst>
            <a:ext uri="{FF2B5EF4-FFF2-40B4-BE49-F238E27FC236}">
              <a16:creationId xmlns:a16="http://schemas.microsoft.com/office/drawing/2014/main" id="{95B02A5A-D209-4070-BD65-2EAC58DD5659}"/>
            </a:ext>
          </a:extLst>
        </xdr:cNvPr>
        <xdr:cNvSpPr/>
      </xdr:nvSpPr>
      <xdr:spPr>
        <a:xfrm>
          <a:off x="20383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112776</xdr:rowOff>
    </xdr:from>
    <xdr:to>
      <xdr:col>111</xdr:col>
      <xdr:colOff>177800</xdr:colOff>
      <xdr:row>104</xdr:row>
      <xdr:rowOff>126492</xdr:rowOff>
    </xdr:to>
    <xdr:cxnSp macro="">
      <xdr:nvCxnSpPr>
        <xdr:cNvPr id="667" name="直線コネクタ 666">
          <a:extLst>
            <a:ext uri="{FF2B5EF4-FFF2-40B4-BE49-F238E27FC236}">
              <a16:creationId xmlns:a16="http://schemas.microsoft.com/office/drawing/2014/main" id="{0803553F-9542-4C32-BE55-98A1D3D24724}"/>
            </a:ext>
          </a:extLst>
        </xdr:cNvPr>
        <xdr:cNvCxnSpPr/>
      </xdr:nvCxnSpPr>
      <xdr:spPr>
        <a:xfrm flipV="1">
          <a:off x="20434300" y="17943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89408</xdr:rowOff>
    </xdr:from>
    <xdr:to>
      <xdr:col>102</xdr:col>
      <xdr:colOff>165100</xdr:colOff>
      <xdr:row>105</xdr:row>
      <xdr:rowOff>19558</xdr:rowOff>
    </xdr:to>
    <xdr:sp macro="" textlink="">
      <xdr:nvSpPr>
        <xdr:cNvPr id="668" name="楕円 667">
          <a:extLst>
            <a:ext uri="{FF2B5EF4-FFF2-40B4-BE49-F238E27FC236}">
              <a16:creationId xmlns:a16="http://schemas.microsoft.com/office/drawing/2014/main" id="{3D241685-9429-4073-BAA6-5E670095BEF4}"/>
            </a:ext>
          </a:extLst>
        </xdr:cNvPr>
        <xdr:cNvSpPr/>
      </xdr:nvSpPr>
      <xdr:spPr>
        <a:xfrm>
          <a:off x="19494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126492</xdr:rowOff>
    </xdr:from>
    <xdr:to>
      <xdr:col>107</xdr:col>
      <xdr:colOff>50800</xdr:colOff>
      <xdr:row>104</xdr:row>
      <xdr:rowOff>140208</xdr:rowOff>
    </xdr:to>
    <xdr:cxnSp macro="">
      <xdr:nvCxnSpPr>
        <xdr:cNvPr id="669" name="直線コネクタ 668">
          <a:extLst>
            <a:ext uri="{FF2B5EF4-FFF2-40B4-BE49-F238E27FC236}">
              <a16:creationId xmlns:a16="http://schemas.microsoft.com/office/drawing/2014/main" id="{28E58BE2-21B0-4E9C-AA4B-67F8B6AAC48F}"/>
            </a:ext>
          </a:extLst>
        </xdr:cNvPr>
        <xdr:cNvCxnSpPr/>
      </xdr:nvCxnSpPr>
      <xdr:spPr>
        <a:xfrm flipV="1">
          <a:off x="19545300" y="17957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670" name="n_1aveValue【公民館】&#10;一人当たり面積">
          <a:extLst>
            <a:ext uri="{FF2B5EF4-FFF2-40B4-BE49-F238E27FC236}">
              <a16:creationId xmlns:a16="http://schemas.microsoft.com/office/drawing/2014/main" id="{CB3BBCB5-80A5-4A58-ACD0-D9AD0A4ABC0D}"/>
            </a:ext>
          </a:extLst>
        </xdr:cNvPr>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671" name="n_2aveValue【公民館】&#10;一人当たり面積">
          <a:extLst>
            <a:ext uri="{FF2B5EF4-FFF2-40B4-BE49-F238E27FC236}">
              <a16:creationId xmlns:a16="http://schemas.microsoft.com/office/drawing/2014/main" id="{455EA7CA-D6A2-4351-B74B-BC4D46BAF255}"/>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672" name="n_3aveValue【公民館】&#10;一人当たり面積">
          <a:extLst>
            <a:ext uri="{FF2B5EF4-FFF2-40B4-BE49-F238E27FC236}">
              <a16:creationId xmlns:a16="http://schemas.microsoft.com/office/drawing/2014/main" id="{1E016503-F4CF-4639-BA08-7D01A4659E03}"/>
            </a:ext>
          </a:extLst>
        </xdr:cNvPr>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673" name="n_4aveValue【公民館】&#10;一人当たり面積">
          <a:extLst>
            <a:ext uri="{FF2B5EF4-FFF2-40B4-BE49-F238E27FC236}">
              <a16:creationId xmlns:a16="http://schemas.microsoft.com/office/drawing/2014/main" id="{6CEEE64A-CF22-46B3-B464-CAA914A10160}"/>
            </a:ext>
          </a:extLst>
        </xdr:cNvPr>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8653</xdr:rowOff>
    </xdr:from>
    <xdr:ext cx="469744" cy="259045"/>
    <xdr:sp macro="" textlink="">
      <xdr:nvSpPr>
        <xdr:cNvPr id="674" name="n_1mainValue【公民館】&#10;一人当たり面積">
          <a:extLst>
            <a:ext uri="{FF2B5EF4-FFF2-40B4-BE49-F238E27FC236}">
              <a16:creationId xmlns:a16="http://schemas.microsoft.com/office/drawing/2014/main" id="{DAF9DC2E-D4CB-475F-A75C-F48E29F440A9}"/>
            </a:ext>
          </a:extLst>
        </xdr:cNvPr>
        <xdr:cNvSpPr txBox="1"/>
      </xdr:nvSpPr>
      <xdr:spPr>
        <a:xfrm>
          <a:off x="210757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22369</xdr:rowOff>
    </xdr:from>
    <xdr:ext cx="469744" cy="259045"/>
    <xdr:sp macro="" textlink="">
      <xdr:nvSpPr>
        <xdr:cNvPr id="675" name="n_2mainValue【公民館】&#10;一人当たり面積">
          <a:extLst>
            <a:ext uri="{FF2B5EF4-FFF2-40B4-BE49-F238E27FC236}">
              <a16:creationId xmlns:a16="http://schemas.microsoft.com/office/drawing/2014/main" id="{79EB1CCC-EE63-493B-BF6D-757F8FEAE81A}"/>
            </a:ext>
          </a:extLst>
        </xdr:cNvPr>
        <xdr:cNvSpPr txBox="1"/>
      </xdr:nvSpPr>
      <xdr:spPr>
        <a:xfrm>
          <a:off x="20199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36085</xdr:rowOff>
    </xdr:from>
    <xdr:ext cx="469744" cy="259045"/>
    <xdr:sp macro="" textlink="">
      <xdr:nvSpPr>
        <xdr:cNvPr id="676" name="n_3mainValue【公民館】&#10;一人当たり面積">
          <a:extLst>
            <a:ext uri="{FF2B5EF4-FFF2-40B4-BE49-F238E27FC236}">
              <a16:creationId xmlns:a16="http://schemas.microsoft.com/office/drawing/2014/main" id="{89757B83-BED2-42E1-BAA2-A2453518311E}"/>
            </a:ext>
          </a:extLst>
        </xdr:cNvPr>
        <xdr:cNvSpPr txBox="1"/>
      </xdr:nvSpPr>
      <xdr:spPr>
        <a:xfrm>
          <a:off x="19310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a:extLst>
            <a:ext uri="{FF2B5EF4-FFF2-40B4-BE49-F238E27FC236}">
              <a16:creationId xmlns:a16="http://schemas.microsoft.com/office/drawing/2014/main" id="{BFC80B5A-44B2-4123-B16C-5F646D9461E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a:extLst>
            <a:ext uri="{FF2B5EF4-FFF2-40B4-BE49-F238E27FC236}">
              <a16:creationId xmlns:a16="http://schemas.microsoft.com/office/drawing/2014/main" id="{2A92D25E-F3A2-4247-9E1F-989C83F47C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a:extLst>
            <a:ext uri="{FF2B5EF4-FFF2-40B4-BE49-F238E27FC236}">
              <a16:creationId xmlns:a16="http://schemas.microsoft.com/office/drawing/2014/main" id="{A7572975-9933-4550-A82B-A8DCFC8050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令和元年度は固定資産台帳整備中のため有形固定資産減価償却率算定なし。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においては、社会資本整備総合交付金や、過疎債・辺地債といった有利な起債を活用して整備・更新を進めているため、有形固定資産減価償却率は類似団体を下回っている。しかし、ほとんどの類型において償却率は類似団体平均を上回っており、施設の更新や除却が低調なことから差が年々広がっている。また、合併団体であり、市域が広大で類似施設が複数あることから、一人当たり面積についても類似団体と比べて高い水準にあ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公共施設等総合管理計画における個別施設計画を現在策定中であり、当該計画に基づいて施設の維持管理を適正に進めていく。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84DD2A-A3FD-424B-8FEA-EA3425E398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F3FCAAE-2941-4B3D-9AF1-E90B7E223E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4E2937C-55D4-4342-B6B9-2D8AF2F459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6161E1-81A8-47E4-96A8-37D460C4B5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435CE6-A9DA-4A4F-A707-933C06D2D3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50BB08-31A1-4448-B79F-283CF49735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C10B63-4AE8-4679-8341-E247C863FA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DACCE2-1980-40E2-B7FE-4FFB09995E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F50E7E-22F4-41CA-8FDE-C3BA7E25062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0545AE-4175-4D57-851E-6851B206ED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2DB4F4-03CF-49C1-9E82-6606E805FD4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951CA0-A57B-4BD2-B5F7-31E3870587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749402-E7A6-4E6A-949C-5FD5AB30F2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353AED-89FC-4CAB-BAC6-74025F568B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1641C9-7282-4F34-B816-1DA72BC5F0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8B06295-491D-41D4-8B38-EC1604A0F2E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C3157C-71C9-4504-9705-FFF767DB72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90A789-2945-49CF-BCE3-B7CDFF975E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4A3159-AD8D-4BC1-9540-E52FBD4845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1466CD-FD17-47E8-AF04-0326BF2195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0B6B32-C888-40FC-A722-D10DFF8CB0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3EDF26-F451-4BC0-ADBE-FA0221ACB8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B2F8FD-0902-4443-A3B6-8477BA2651F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41BEE03-AE18-4FA2-B0F0-7C10427F904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443CF4-902E-4079-B045-73C2F8C1FE4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AD2FA3-AA0C-46A6-8E36-4641F41819E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C43878-CBCA-449E-8D3C-F9A580A07D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7AC283-35F0-46AF-A9EC-F7D553CB1D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98B433F-AD9C-4428-984B-BAF96804FF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F73B800-9BBF-49E7-8B07-496F83CFB79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1C8F5AB-A69C-4229-967E-68A63163443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6EE2564-B109-497B-B231-7F06841CB60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0C691D9-E915-45A7-B454-9425144D5AB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7ADEC58-D68B-4FEC-97F0-B3AF829202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338CAC-AAE9-448A-BBAE-A2F22101BA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24B04C-4A20-454B-A30A-BE1DF838FB7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0EF3B0B-E4D8-417E-8B9E-C4CDAF6970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DFC6DE-D329-47BF-80B2-29702E15FBB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AAC25C3-3A75-483F-BF45-3498C3FDF96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FB1B509-0A00-409A-B832-AE2C3BDDE07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815817A-C394-4E75-B790-1E597559157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6E78545-B6FE-4D9C-8853-1AEDDB6680C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5E42E43-E2AE-4328-B4CF-543094427F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38669B5-6FFB-4608-8066-1AF410E5C54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EB3189B-2EBF-43F7-9568-ADC40A36DCB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7375A82-9E9F-4E63-A184-2B29E10585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F08EA9F-ECEA-44C0-B857-50B32065369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AFE340A-912F-4F4C-AE94-A425E9775C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9211420-B293-4FB6-89FE-84B37036BE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E2B2198-8569-4B19-B03D-10BE23AE85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1C65D8E-01DF-4DBC-B2FB-F1064E64311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DBB6F36-D6DD-45F5-B217-9CA725D31D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D4146C9-9994-4297-8A22-BC0FE11F919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566AE96-AF1D-4AB2-9D90-60AD3450353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6CEBA03-1B86-49E3-85DD-37A575F3400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93C0737-FD59-4E38-81FE-5F0E9E92DA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978B710-0430-45BF-8C2D-ADE5B66C0D8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9C8745F-31C2-4062-AF90-04087F9EAB3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AB91FBBB-AA0F-4A86-8495-1D1A9FD308C6}"/>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2CF0F8BC-2BFF-4DEC-9348-57E5E42FF466}"/>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A9E42F80-3B4E-467D-8830-E2D97BF6BA9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47B6D03F-BD95-4C12-8B12-9711E1B6D65B}"/>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5D5126D1-836F-4ACA-BC75-83146C7E48C1}"/>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115CD6B0-6795-482E-B9B0-91F2591320A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75A46D12-D613-442D-AE16-FC75BA2E7C4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E36F57F1-A4E5-4C75-B611-A77B3032146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405C2B06-221C-4A82-9E24-8CB5E3CC02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604B32DC-3917-4707-9DC4-F829EA779C24}"/>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3C3834FC-9D12-4025-AA9A-FB2220ACFF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71" name="直線コネクタ 70">
          <a:extLst>
            <a:ext uri="{FF2B5EF4-FFF2-40B4-BE49-F238E27FC236}">
              <a16:creationId xmlns:a16="http://schemas.microsoft.com/office/drawing/2014/main" id="{D79B1F5D-DBBB-4032-9A95-04AE02A02709}"/>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FED8EC4F-1B0B-42A3-B8F2-BD63F8A68255}"/>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73" name="直線コネクタ 72">
          <a:extLst>
            <a:ext uri="{FF2B5EF4-FFF2-40B4-BE49-F238E27FC236}">
              <a16:creationId xmlns:a16="http://schemas.microsoft.com/office/drawing/2014/main" id="{8112036A-71F0-4473-9774-7BA8E5A7D6E9}"/>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5272DB66-C840-496E-BAF2-3B2D314086B2}"/>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75" name="直線コネクタ 74">
          <a:extLst>
            <a:ext uri="{FF2B5EF4-FFF2-40B4-BE49-F238E27FC236}">
              <a16:creationId xmlns:a16="http://schemas.microsoft.com/office/drawing/2014/main" id="{93200C98-61C5-4C58-999D-EC0D64C53E1E}"/>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D5EAB24C-39BB-4D49-884E-B169F0E2E9E0}"/>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7" name="フローチャート: 判断 76">
          <a:extLst>
            <a:ext uri="{FF2B5EF4-FFF2-40B4-BE49-F238E27FC236}">
              <a16:creationId xmlns:a16="http://schemas.microsoft.com/office/drawing/2014/main" id="{CBEED140-0E6B-466D-A8B5-183EDAC10A02}"/>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78" name="フローチャート: 判断 77">
          <a:extLst>
            <a:ext uri="{FF2B5EF4-FFF2-40B4-BE49-F238E27FC236}">
              <a16:creationId xmlns:a16="http://schemas.microsoft.com/office/drawing/2014/main" id="{BBB078F8-0ED5-4143-8D72-9925502B9C8B}"/>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79" name="フローチャート: 判断 78">
          <a:extLst>
            <a:ext uri="{FF2B5EF4-FFF2-40B4-BE49-F238E27FC236}">
              <a16:creationId xmlns:a16="http://schemas.microsoft.com/office/drawing/2014/main" id="{C26545D0-F4C1-45BB-8629-60F4CAEB2142}"/>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80" name="フローチャート: 判断 79">
          <a:extLst>
            <a:ext uri="{FF2B5EF4-FFF2-40B4-BE49-F238E27FC236}">
              <a16:creationId xmlns:a16="http://schemas.microsoft.com/office/drawing/2014/main" id="{F9D1E0C0-1698-4886-84F0-EAF8C2E094EB}"/>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81" name="フローチャート: 判断 80">
          <a:extLst>
            <a:ext uri="{FF2B5EF4-FFF2-40B4-BE49-F238E27FC236}">
              <a16:creationId xmlns:a16="http://schemas.microsoft.com/office/drawing/2014/main" id="{2033DA96-AB44-4367-88B1-6686730CCE93}"/>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250F4E2B-FDE8-4196-8F1E-9257183135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F9771913-1578-4334-B064-89E64EC224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C40A57C-8840-4ADF-BEB6-D0D0CF3C352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AFE1D73-3330-4D2D-8F25-4FD2EB23022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F4DB4EA-F1E8-4B0A-B7BE-758F97C7D9D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87" name="楕円 86">
          <a:extLst>
            <a:ext uri="{FF2B5EF4-FFF2-40B4-BE49-F238E27FC236}">
              <a16:creationId xmlns:a16="http://schemas.microsoft.com/office/drawing/2014/main" id="{6A11E338-A692-4201-B0E3-BB8A2DE53AD0}"/>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148082</xdr:rowOff>
    </xdr:from>
    <xdr:to>
      <xdr:col>15</xdr:col>
      <xdr:colOff>101600</xdr:colOff>
      <xdr:row>61</xdr:row>
      <xdr:rowOff>78232</xdr:rowOff>
    </xdr:to>
    <xdr:sp macro="" textlink="">
      <xdr:nvSpPr>
        <xdr:cNvPr id="88" name="楕円 87">
          <a:extLst>
            <a:ext uri="{FF2B5EF4-FFF2-40B4-BE49-F238E27FC236}">
              <a16:creationId xmlns:a16="http://schemas.microsoft.com/office/drawing/2014/main" id="{37C0B842-6332-4D4C-87C1-5D71FD3436EA}"/>
            </a:ext>
          </a:extLst>
        </xdr:cNvPr>
        <xdr:cNvSpPr/>
      </xdr:nvSpPr>
      <xdr:spPr>
        <a:xfrm>
          <a:off x="2857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27432</xdr:rowOff>
    </xdr:from>
    <xdr:to>
      <xdr:col>19</xdr:col>
      <xdr:colOff>177800</xdr:colOff>
      <xdr:row>61</xdr:row>
      <xdr:rowOff>57150</xdr:rowOff>
    </xdr:to>
    <xdr:cxnSp macro="">
      <xdr:nvCxnSpPr>
        <xdr:cNvPr id="89" name="直線コネクタ 88">
          <a:extLst>
            <a:ext uri="{FF2B5EF4-FFF2-40B4-BE49-F238E27FC236}">
              <a16:creationId xmlns:a16="http://schemas.microsoft.com/office/drawing/2014/main" id="{7F172F5D-B72D-4791-A740-71EE3B59A53A}"/>
            </a:ext>
          </a:extLst>
        </xdr:cNvPr>
        <xdr:cNvCxnSpPr/>
      </xdr:nvCxnSpPr>
      <xdr:spPr>
        <a:xfrm>
          <a:off x="2908300" y="104858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129794</xdr:rowOff>
    </xdr:from>
    <xdr:to>
      <xdr:col>10</xdr:col>
      <xdr:colOff>165100</xdr:colOff>
      <xdr:row>61</xdr:row>
      <xdr:rowOff>59944</xdr:rowOff>
    </xdr:to>
    <xdr:sp macro="" textlink="">
      <xdr:nvSpPr>
        <xdr:cNvPr id="90" name="楕円 89">
          <a:extLst>
            <a:ext uri="{FF2B5EF4-FFF2-40B4-BE49-F238E27FC236}">
              <a16:creationId xmlns:a16="http://schemas.microsoft.com/office/drawing/2014/main" id="{C53387A2-A5BD-4F8C-BB60-F6C202C7A904}"/>
            </a:ext>
          </a:extLst>
        </xdr:cNvPr>
        <xdr:cNvSpPr/>
      </xdr:nvSpPr>
      <xdr:spPr>
        <a:xfrm>
          <a:off x="1968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xdr:rowOff>
    </xdr:from>
    <xdr:to>
      <xdr:col>15</xdr:col>
      <xdr:colOff>50800</xdr:colOff>
      <xdr:row>61</xdr:row>
      <xdr:rowOff>27432</xdr:rowOff>
    </xdr:to>
    <xdr:cxnSp macro="">
      <xdr:nvCxnSpPr>
        <xdr:cNvPr id="91" name="直線コネクタ 90">
          <a:extLst>
            <a:ext uri="{FF2B5EF4-FFF2-40B4-BE49-F238E27FC236}">
              <a16:creationId xmlns:a16="http://schemas.microsoft.com/office/drawing/2014/main" id="{BE9833DE-3880-46BE-A27B-F28D126D8E99}"/>
            </a:ext>
          </a:extLst>
        </xdr:cNvPr>
        <xdr:cNvCxnSpPr/>
      </xdr:nvCxnSpPr>
      <xdr:spPr>
        <a:xfrm>
          <a:off x="2019300" y="104675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92" name="n_1aveValue【体育館・プール】&#10;有形固定資産減価償却率">
          <a:extLst>
            <a:ext uri="{FF2B5EF4-FFF2-40B4-BE49-F238E27FC236}">
              <a16:creationId xmlns:a16="http://schemas.microsoft.com/office/drawing/2014/main" id="{949CC0A9-BBFC-429C-9145-656356C1C5D9}"/>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93" name="n_2aveValue【体育館・プール】&#10;有形固定資産減価償却率">
          <a:extLst>
            <a:ext uri="{FF2B5EF4-FFF2-40B4-BE49-F238E27FC236}">
              <a16:creationId xmlns:a16="http://schemas.microsoft.com/office/drawing/2014/main" id="{2A6D9BFE-9B32-4844-AA84-CED2C08CEABA}"/>
            </a:ext>
          </a:extLst>
        </xdr:cNvPr>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94" name="n_3aveValue【体育館・プール】&#10;有形固定資産減価償却率">
          <a:extLst>
            <a:ext uri="{FF2B5EF4-FFF2-40B4-BE49-F238E27FC236}">
              <a16:creationId xmlns:a16="http://schemas.microsoft.com/office/drawing/2014/main" id="{2AC04258-A2AC-4F08-9D2F-2539D8A21495}"/>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95" name="n_4aveValue【体育館・プール】&#10;有形固定資産減価償却率">
          <a:extLst>
            <a:ext uri="{FF2B5EF4-FFF2-40B4-BE49-F238E27FC236}">
              <a16:creationId xmlns:a16="http://schemas.microsoft.com/office/drawing/2014/main" id="{221BBFC1-C812-4097-9A36-304DD9B3953C}"/>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96" name="n_1mainValue【体育館・プール】&#10;有形固定資産減価償却率">
          <a:extLst>
            <a:ext uri="{FF2B5EF4-FFF2-40B4-BE49-F238E27FC236}">
              <a16:creationId xmlns:a16="http://schemas.microsoft.com/office/drawing/2014/main" id="{0B12D0AE-9FE9-4751-8C73-49FCFE16D0EC}"/>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69359</xdr:rowOff>
    </xdr:from>
    <xdr:ext cx="405111" cy="259045"/>
    <xdr:sp macro="" textlink="">
      <xdr:nvSpPr>
        <xdr:cNvPr id="97" name="n_2mainValue【体育館・プール】&#10;有形固定資産減価償却率">
          <a:extLst>
            <a:ext uri="{FF2B5EF4-FFF2-40B4-BE49-F238E27FC236}">
              <a16:creationId xmlns:a16="http://schemas.microsoft.com/office/drawing/2014/main" id="{75AC4945-F266-4049-8747-8766C1831EF3}"/>
            </a:ext>
          </a:extLst>
        </xdr:cNvPr>
        <xdr:cNvSpPr txBox="1"/>
      </xdr:nvSpPr>
      <xdr:spPr>
        <a:xfrm>
          <a:off x="2705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51071</xdr:rowOff>
    </xdr:from>
    <xdr:ext cx="405111" cy="259045"/>
    <xdr:sp macro="" textlink="">
      <xdr:nvSpPr>
        <xdr:cNvPr id="98" name="n_3mainValue【体育館・プール】&#10;有形固定資産減価償却率">
          <a:extLst>
            <a:ext uri="{FF2B5EF4-FFF2-40B4-BE49-F238E27FC236}">
              <a16:creationId xmlns:a16="http://schemas.microsoft.com/office/drawing/2014/main" id="{3AD7FAB3-B175-414F-8728-17E56A8BAAFD}"/>
            </a:ext>
          </a:extLst>
        </xdr:cNvPr>
        <xdr:cNvSpPr txBox="1"/>
      </xdr:nvSpPr>
      <xdr:spPr>
        <a:xfrm>
          <a:off x="18167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8B5EF7D7-202F-49DD-B262-C36B8691E5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A10A8945-A71A-4191-B886-8CB57478734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950A7973-39EB-4329-8432-9CAD0E6D570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715AA33B-6339-458A-A54B-2416CD4C6CF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B0A9EFE4-90BD-4D07-A77B-3C77772F8A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E0CFC20F-A9D7-470E-A236-C38F7225AF9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5EC0976D-56E1-4B63-9A4B-7A464866D5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C4E15511-C9E4-4F7A-AC05-C7D54AEB001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98276697-0676-4746-8073-841660683F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ED0F2C23-0B81-4EB0-B380-8701480D3A1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A17D99C9-5F0E-4218-8E23-081D3EA2553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1B56D65F-1070-407C-8F44-20545F18C25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EB9E0E87-65FE-4119-BCA9-F73E1AA751D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AF268DE9-F6ED-457A-971D-F5E64D34210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C77E0E94-84F7-4DE0-AC0D-E7C092D1E6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E73F5659-340D-4441-BC8A-C2E63336DB0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E6506547-B18A-4208-8862-68C8FA93FCA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BA2C9F5C-BF1A-40FE-9F2F-88994B65B9D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04A87361-5337-4227-9F23-56803F2FAB2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9D565F8E-1321-468D-AE49-A4FC843ECC6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B3927E74-8FBD-4289-A94A-BB56D80652C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15BDDE2B-40FD-4D06-882E-3FDAC166172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7C2E45B9-35EC-473D-8508-56D909F1709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166370</xdr:rowOff>
    </xdr:from>
    <xdr:to>
      <xdr:col>54</xdr:col>
      <xdr:colOff>189865</xdr:colOff>
      <xdr:row>64</xdr:row>
      <xdr:rowOff>43180</xdr:rowOff>
    </xdr:to>
    <xdr:cxnSp macro="">
      <xdr:nvCxnSpPr>
        <xdr:cNvPr id="122" name="直線コネクタ 121">
          <a:extLst>
            <a:ext uri="{FF2B5EF4-FFF2-40B4-BE49-F238E27FC236}">
              <a16:creationId xmlns:a16="http://schemas.microsoft.com/office/drawing/2014/main" id="{8CDF33F0-A078-4644-ABDC-F26771556C63}"/>
            </a:ext>
          </a:extLst>
        </xdr:cNvPr>
        <xdr:cNvCxnSpPr/>
      </xdr:nvCxnSpPr>
      <xdr:spPr>
        <a:xfrm flipV="1">
          <a:off x="10476865" y="9939020"/>
          <a:ext cx="0" cy="1076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123" name="【体育館・プール】&#10;一人当たり面積最小値テキスト">
          <a:extLst>
            <a:ext uri="{FF2B5EF4-FFF2-40B4-BE49-F238E27FC236}">
              <a16:creationId xmlns:a16="http://schemas.microsoft.com/office/drawing/2014/main" id="{C43E212B-82C5-4252-881E-5DEBA6220B6D}"/>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124" name="直線コネクタ 123">
          <a:extLst>
            <a:ext uri="{FF2B5EF4-FFF2-40B4-BE49-F238E27FC236}">
              <a16:creationId xmlns:a16="http://schemas.microsoft.com/office/drawing/2014/main" id="{580FEC4A-274A-43EE-821D-9F2DBC595A24}"/>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113047</xdr:rowOff>
    </xdr:from>
    <xdr:ext cx="469744" cy="259045"/>
    <xdr:sp macro="" textlink="">
      <xdr:nvSpPr>
        <xdr:cNvPr id="125" name="【体育館・プール】&#10;一人当たり面積最大値テキスト">
          <a:extLst>
            <a:ext uri="{FF2B5EF4-FFF2-40B4-BE49-F238E27FC236}">
              <a16:creationId xmlns:a16="http://schemas.microsoft.com/office/drawing/2014/main" id="{D96663EB-F619-4AD9-B162-ED600B407721}"/>
            </a:ext>
          </a:extLst>
        </xdr:cNvPr>
        <xdr:cNvSpPr txBox="1"/>
      </xdr:nvSpPr>
      <xdr:spPr>
        <a:xfrm>
          <a:off x="10515600"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166370</xdr:rowOff>
    </xdr:from>
    <xdr:to>
      <xdr:col>55</xdr:col>
      <xdr:colOff>88900</xdr:colOff>
      <xdr:row>57</xdr:row>
      <xdr:rowOff>166370</xdr:rowOff>
    </xdr:to>
    <xdr:cxnSp macro="">
      <xdr:nvCxnSpPr>
        <xdr:cNvPr id="126" name="直線コネクタ 125">
          <a:extLst>
            <a:ext uri="{FF2B5EF4-FFF2-40B4-BE49-F238E27FC236}">
              <a16:creationId xmlns:a16="http://schemas.microsoft.com/office/drawing/2014/main" id="{E8057190-1403-4C86-9F8D-C7A44F4BA9C5}"/>
            </a:ext>
          </a:extLst>
        </xdr:cNvPr>
        <xdr:cNvCxnSpPr/>
      </xdr:nvCxnSpPr>
      <xdr:spPr>
        <a:xfrm>
          <a:off x="10388600" y="9939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127" name="【体育館・プール】&#10;一人当たり面積平均値テキスト">
          <a:extLst>
            <a:ext uri="{FF2B5EF4-FFF2-40B4-BE49-F238E27FC236}">
              <a16:creationId xmlns:a16="http://schemas.microsoft.com/office/drawing/2014/main" id="{185EC2CB-389D-45CC-BE4E-2E878150F8B3}"/>
            </a:ext>
          </a:extLst>
        </xdr:cNvPr>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128" name="フローチャート: 判断 127">
          <a:extLst>
            <a:ext uri="{FF2B5EF4-FFF2-40B4-BE49-F238E27FC236}">
              <a16:creationId xmlns:a16="http://schemas.microsoft.com/office/drawing/2014/main" id="{A2B77045-09CE-443E-A269-613B1E4885DD}"/>
            </a:ext>
          </a:extLst>
        </xdr:cNvPr>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11430</xdr:rowOff>
    </xdr:from>
    <xdr:to>
      <xdr:col>50</xdr:col>
      <xdr:colOff>165100</xdr:colOff>
      <xdr:row>62</xdr:row>
      <xdr:rowOff>113030</xdr:rowOff>
    </xdr:to>
    <xdr:sp macro="" textlink="">
      <xdr:nvSpPr>
        <xdr:cNvPr id="129" name="フローチャート: 判断 128">
          <a:extLst>
            <a:ext uri="{FF2B5EF4-FFF2-40B4-BE49-F238E27FC236}">
              <a16:creationId xmlns:a16="http://schemas.microsoft.com/office/drawing/2014/main" id="{E872AA3A-2D4A-4B9A-B42C-D38508F7AD9E}"/>
            </a:ext>
          </a:extLst>
        </xdr:cNvPr>
        <xdr:cNvSpPr/>
      </xdr:nvSpPr>
      <xdr:spPr>
        <a:xfrm>
          <a:off x="9588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10160</xdr:rowOff>
    </xdr:from>
    <xdr:to>
      <xdr:col>46</xdr:col>
      <xdr:colOff>38100</xdr:colOff>
      <xdr:row>62</xdr:row>
      <xdr:rowOff>111760</xdr:rowOff>
    </xdr:to>
    <xdr:sp macro="" textlink="">
      <xdr:nvSpPr>
        <xdr:cNvPr id="130" name="フローチャート: 判断 129">
          <a:extLst>
            <a:ext uri="{FF2B5EF4-FFF2-40B4-BE49-F238E27FC236}">
              <a16:creationId xmlns:a16="http://schemas.microsoft.com/office/drawing/2014/main" id="{62D76228-FA3F-4F48-AA44-F288D9D80459}"/>
            </a:ext>
          </a:extLst>
        </xdr:cNvPr>
        <xdr:cNvSpPr/>
      </xdr:nvSpPr>
      <xdr:spPr>
        <a:xfrm>
          <a:off x="8699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157480</xdr:rowOff>
    </xdr:from>
    <xdr:to>
      <xdr:col>41</xdr:col>
      <xdr:colOff>101600</xdr:colOff>
      <xdr:row>62</xdr:row>
      <xdr:rowOff>87630</xdr:rowOff>
    </xdr:to>
    <xdr:sp macro="" textlink="">
      <xdr:nvSpPr>
        <xdr:cNvPr id="131" name="フローチャート: 判断 130">
          <a:extLst>
            <a:ext uri="{FF2B5EF4-FFF2-40B4-BE49-F238E27FC236}">
              <a16:creationId xmlns:a16="http://schemas.microsoft.com/office/drawing/2014/main" id="{DA8E1D91-3FC6-43E1-8E97-6E660904689D}"/>
            </a:ext>
          </a:extLst>
        </xdr:cNvPr>
        <xdr:cNvSpPr/>
      </xdr:nvSpPr>
      <xdr:spPr>
        <a:xfrm>
          <a:off x="7810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149860</xdr:rowOff>
    </xdr:from>
    <xdr:to>
      <xdr:col>36</xdr:col>
      <xdr:colOff>165100</xdr:colOff>
      <xdr:row>62</xdr:row>
      <xdr:rowOff>80010</xdr:rowOff>
    </xdr:to>
    <xdr:sp macro="" textlink="">
      <xdr:nvSpPr>
        <xdr:cNvPr id="132" name="フローチャート: 判断 131">
          <a:extLst>
            <a:ext uri="{FF2B5EF4-FFF2-40B4-BE49-F238E27FC236}">
              <a16:creationId xmlns:a16="http://schemas.microsoft.com/office/drawing/2014/main" id="{F13847B9-C42E-404F-9D3C-1595B48B5208}"/>
            </a:ext>
          </a:extLst>
        </xdr:cNvPr>
        <xdr:cNvSpPr/>
      </xdr:nvSpPr>
      <xdr:spPr>
        <a:xfrm>
          <a:off x="6921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6CCC2B19-07F9-4F56-A0CC-43C21C4E4BE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DDF0BAE4-2673-46F9-96E9-B17F2CC9CF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1914F980-5545-4168-B77E-7874DEF00A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923F4E36-A118-445D-86BB-638C0E6800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9DC49597-8B4D-48F4-A6E0-CADB39BC43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154940</xdr:rowOff>
    </xdr:from>
    <xdr:to>
      <xdr:col>50</xdr:col>
      <xdr:colOff>165100</xdr:colOff>
      <xdr:row>56</xdr:row>
      <xdr:rowOff>85090</xdr:rowOff>
    </xdr:to>
    <xdr:sp macro="" textlink="">
      <xdr:nvSpPr>
        <xdr:cNvPr id="138" name="楕円 137">
          <a:extLst>
            <a:ext uri="{FF2B5EF4-FFF2-40B4-BE49-F238E27FC236}">
              <a16:creationId xmlns:a16="http://schemas.microsoft.com/office/drawing/2014/main" id="{DB8C132E-1EFC-4B74-BFE0-D0052BA88C15}"/>
            </a:ext>
          </a:extLst>
        </xdr:cNvPr>
        <xdr:cNvSpPr/>
      </xdr:nvSpPr>
      <xdr:spPr>
        <a:xfrm>
          <a:off x="9588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13970</xdr:rowOff>
    </xdr:from>
    <xdr:to>
      <xdr:col>46</xdr:col>
      <xdr:colOff>38100</xdr:colOff>
      <xdr:row>56</xdr:row>
      <xdr:rowOff>115570</xdr:rowOff>
    </xdr:to>
    <xdr:sp macro="" textlink="">
      <xdr:nvSpPr>
        <xdr:cNvPr id="139" name="楕円 138">
          <a:extLst>
            <a:ext uri="{FF2B5EF4-FFF2-40B4-BE49-F238E27FC236}">
              <a16:creationId xmlns:a16="http://schemas.microsoft.com/office/drawing/2014/main" id="{D4A3EF09-085D-4927-AA75-7EA6E58DEC7E}"/>
            </a:ext>
          </a:extLst>
        </xdr:cNvPr>
        <xdr:cNvSpPr/>
      </xdr:nvSpPr>
      <xdr:spPr>
        <a:xfrm>
          <a:off x="8699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34290</xdr:rowOff>
    </xdr:from>
    <xdr:to>
      <xdr:col>50</xdr:col>
      <xdr:colOff>114300</xdr:colOff>
      <xdr:row>56</xdr:row>
      <xdr:rowOff>64770</xdr:rowOff>
    </xdr:to>
    <xdr:cxnSp macro="">
      <xdr:nvCxnSpPr>
        <xdr:cNvPr id="140" name="直線コネクタ 139">
          <a:extLst>
            <a:ext uri="{FF2B5EF4-FFF2-40B4-BE49-F238E27FC236}">
              <a16:creationId xmlns:a16="http://schemas.microsoft.com/office/drawing/2014/main" id="{5E845875-E037-401D-AB81-FFA5956014FC}"/>
            </a:ext>
          </a:extLst>
        </xdr:cNvPr>
        <xdr:cNvCxnSpPr/>
      </xdr:nvCxnSpPr>
      <xdr:spPr>
        <a:xfrm flipV="1">
          <a:off x="8750300" y="9635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43180</xdr:rowOff>
    </xdr:from>
    <xdr:to>
      <xdr:col>41</xdr:col>
      <xdr:colOff>101600</xdr:colOff>
      <xdr:row>56</xdr:row>
      <xdr:rowOff>144780</xdr:rowOff>
    </xdr:to>
    <xdr:sp macro="" textlink="">
      <xdr:nvSpPr>
        <xdr:cNvPr id="141" name="楕円 140">
          <a:extLst>
            <a:ext uri="{FF2B5EF4-FFF2-40B4-BE49-F238E27FC236}">
              <a16:creationId xmlns:a16="http://schemas.microsoft.com/office/drawing/2014/main" id="{B2DC559F-5530-4996-943C-BC479F34CC42}"/>
            </a:ext>
          </a:extLst>
        </xdr:cNvPr>
        <xdr:cNvSpPr/>
      </xdr:nvSpPr>
      <xdr:spPr>
        <a:xfrm>
          <a:off x="7810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64770</xdr:rowOff>
    </xdr:from>
    <xdr:to>
      <xdr:col>45</xdr:col>
      <xdr:colOff>177800</xdr:colOff>
      <xdr:row>56</xdr:row>
      <xdr:rowOff>93980</xdr:rowOff>
    </xdr:to>
    <xdr:cxnSp macro="">
      <xdr:nvCxnSpPr>
        <xdr:cNvPr id="142" name="直線コネクタ 141">
          <a:extLst>
            <a:ext uri="{FF2B5EF4-FFF2-40B4-BE49-F238E27FC236}">
              <a16:creationId xmlns:a16="http://schemas.microsoft.com/office/drawing/2014/main" id="{E978B4F1-17F8-4651-93B2-4C19B511BD50}"/>
            </a:ext>
          </a:extLst>
        </xdr:cNvPr>
        <xdr:cNvCxnSpPr/>
      </xdr:nvCxnSpPr>
      <xdr:spPr>
        <a:xfrm flipV="1">
          <a:off x="7861300" y="96659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104157</xdr:rowOff>
    </xdr:from>
    <xdr:ext cx="469744" cy="259045"/>
    <xdr:sp macro="" textlink="">
      <xdr:nvSpPr>
        <xdr:cNvPr id="143" name="n_1aveValue【体育館・プール】&#10;一人当たり面積">
          <a:extLst>
            <a:ext uri="{FF2B5EF4-FFF2-40B4-BE49-F238E27FC236}">
              <a16:creationId xmlns:a16="http://schemas.microsoft.com/office/drawing/2014/main" id="{FBEC7D4A-F3DB-4A27-A3E1-5EE697AA61F1}"/>
            </a:ext>
          </a:extLst>
        </xdr:cNvPr>
        <xdr:cNvSpPr txBox="1"/>
      </xdr:nvSpPr>
      <xdr:spPr>
        <a:xfrm>
          <a:off x="93917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102887</xdr:rowOff>
    </xdr:from>
    <xdr:ext cx="469744" cy="259045"/>
    <xdr:sp macro="" textlink="">
      <xdr:nvSpPr>
        <xdr:cNvPr id="144" name="n_2aveValue【体育館・プール】&#10;一人当たり面積">
          <a:extLst>
            <a:ext uri="{FF2B5EF4-FFF2-40B4-BE49-F238E27FC236}">
              <a16:creationId xmlns:a16="http://schemas.microsoft.com/office/drawing/2014/main" id="{94C7ACE2-46E5-423F-AF87-4CB2EC5FBE59}"/>
            </a:ext>
          </a:extLst>
        </xdr:cNvPr>
        <xdr:cNvSpPr txBox="1"/>
      </xdr:nvSpPr>
      <xdr:spPr>
        <a:xfrm>
          <a:off x="8515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78757</xdr:rowOff>
    </xdr:from>
    <xdr:ext cx="469744" cy="259045"/>
    <xdr:sp macro="" textlink="">
      <xdr:nvSpPr>
        <xdr:cNvPr id="145" name="n_3aveValue【体育館・プール】&#10;一人当たり面積">
          <a:extLst>
            <a:ext uri="{FF2B5EF4-FFF2-40B4-BE49-F238E27FC236}">
              <a16:creationId xmlns:a16="http://schemas.microsoft.com/office/drawing/2014/main" id="{0E77B651-C243-4170-AD5D-13ED43B9E7D9}"/>
            </a:ext>
          </a:extLst>
        </xdr:cNvPr>
        <xdr:cNvSpPr txBox="1"/>
      </xdr:nvSpPr>
      <xdr:spPr>
        <a:xfrm>
          <a:off x="7626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96537</xdr:rowOff>
    </xdr:from>
    <xdr:ext cx="469744" cy="259045"/>
    <xdr:sp macro="" textlink="">
      <xdr:nvSpPr>
        <xdr:cNvPr id="146" name="n_4aveValue【体育館・プール】&#10;一人当たり面積">
          <a:extLst>
            <a:ext uri="{FF2B5EF4-FFF2-40B4-BE49-F238E27FC236}">
              <a16:creationId xmlns:a16="http://schemas.microsoft.com/office/drawing/2014/main" id="{7C020029-975C-48A6-9C18-22609CF228A1}"/>
            </a:ext>
          </a:extLst>
        </xdr:cNvPr>
        <xdr:cNvSpPr txBox="1"/>
      </xdr:nvSpPr>
      <xdr:spPr>
        <a:xfrm>
          <a:off x="6737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101617</xdr:rowOff>
    </xdr:from>
    <xdr:ext cx="469744" cy="259045"/>
    <xdr:sp macro="" textlink="">
      <xdr:nvSpPr>
        <xdr:cNvPr id="147" name="n_1mainValue【体育館・プール】&#10;一人当たり面積">
          <a:extLst>
            <a:ext uri="{FF2B5EF4-FFF2-40B4-BE49-F238E27FC236}">
              <a16:creationId xmlns:a16="http://schemas.microsoft.com/office/drawing/2014/main" id="{5FDE1713-904D-4596-9CEE-26FC31D0F609}"/>
            </a:ext>
          </a:extLst>
        </xdr:cNvPr>
        <xdr:cNvSpPr txBox="1"/>
      </xdr:nvSpPr>
      <xdr:spPr>
        <a:xfrm>
          <a:off x="9391727" y="93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132097</xdr:rowOff>
    </xdr:from>
    <xdr:ext cx="469744" cy="259045"/>
    <xdr:sp macro="" textlink="">
      <xdr:nvSpPr>
        <xdr:cNvPr id="148" name="n_2mainValue【体育館・プール】&#10;一人当たり面積">
          <a:extLst>
            <a:ext uri="{FF2B5EF4-FFF2-40B4-BE49-F238E27FC236}">
              <a16:creationId xmlns:a16="http://schemas.microsoft.com/office/drawing/2014/main" id="{6861CB96-E483-42FD-9102-16B01764F71D}"/>
            </a:ext>
          </a:extLst>
        </xdr:cNvPr>
        <xdr:cNvSpPr txBox="1"/>
      </xdr:nvSpPr>
      <xdr:spPr>
        <a:xfrm>
          <a:off x="85154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161307</xdr:rowOff>
    </xdr:from>
    <xdr:ext cx="469744" cy="259045"/>
    <xdr:sp macro="" textlink="">
      <xdr:nvSpPr>
        <xdr:cNvPr id="149" name="n_3mainValue【体育館・プール】&#10;一人当たり面積">
          <a:extLst>
            <a:ext uri="{FF2B5EF4-FFF2-40B4-BE49-F238E27FC236}">
              <a16:creationId xmlns:a16="http://schemas.microsoft.com/office/drawing/2014/main" id="{05D3FE80-150F-41B4-B5D8-FAF51D7B47BA}"/>
            </a:ext>
          </a:extLst>
        </xdr:cNvPr>
        <xdr:cNvSpPr txBox="1"/>
      </xdr:nvSpPr>
      <xdr:spPr>
        <a:xfrm>
          <a:off x="7626427" y="941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a:extLst>
            <a:ext uri="{FF2B5EF4-FFF2-40B4-BE49-F238E27FC236}">
              <a16:creationId xmlns:a16="http://schemas.microsoft.com/office/drawing/2014/main" id="{6DD0F0C2-252C-4F3B-AF12-8157B6CCC0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a:extLst>
            <a:ext uri="{FF2B5EF4-FFF2-40B4-BE49-F238E27FC236}">
              <a16:creationId xmlns:a16="http://schemas.microsoft.com/office/drawing/2014/main" id="{4745640D-5C34-41B9-8EC2-35CD40D260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a:extLst>
            <a:ext uri="{FF2B5EF4-FFF2-40B4-BE49-F238E27FC236}">
              <a16:creationId xmlns:a16="http://schemas.microsoft.com/office/drawing/2014/main" id="{A82EA885-F7EA-4D9A-93A2-E0ECA04841E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a:extLst>
            <a:ext uri="{FF2B5EF4-FFF2-40B4-BE49-F238E27FC236}">
              <a16:creationId xmlns:a16="http://schemas.microsoft.com/office/drawing/2014/main" id="{1C3B6A11-ED4C-4DCD-969A-B8D4493434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a:extLst>
            <a:ext uri="{FF2B5EF4-FFF2-40B4-BE49-F238E27FC236}">
              <a16:creationId xmlns:a16="http://schemas.microsoft.com/office/drawing/2014/main" id="{DE553411-F936-46A0-A4CE-45E191CCE3A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a:extLst>
            <a:ext uri="{FF2B5EF4-FFF2-40B4-BE49-F238E27FC236}">
              <a16:creationId xmlns:a16="http://schemas.microsoft.com/office/drawing/2014/main" id="{EFE19DC8-6F2B-4F19-A2A3-0B53D64F78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a:extLst>
            <a:ext uri="{FF2B5EF4-FFF2-40B4-BE49-F238E27FC236}">
              <a16:creationId xmlns:a16="http://schemas.microsoft.com/office/drawing/2014/main" id="{AEBB8394-9A17-423D-8231-8B57C9BDCD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a:extLst>
            <a:ext uri="{FF2B5EF4-FFF2-40B4-BE49-F238E27FC236}">
              <a16:creationId xmlns:a16="http://schemas.microsoft.com/office/drawing/2014/main" id="{0FCC0FC0-C5F3-4117-954A-CBAE0DDBB8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8" name="テキスト ボックス 157">
          <a:extLst>
            <a:ext uri="{FF2B5EF4-FFF2-40B4-BE49-F238E27FC236}">
              <a16:creationId xmlns:a16="http://schemas.microsoft.com/office/drawing/2014/main" id="{E840703C-4A59-4032-AA6B-0E5C10FF56D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9" name="直線コネクタ 158">
          <a:extLst>
            <a:ext uri="{FF2B5EF4-FFF2-40B4-BE49-F238E27FC236}">
              <a16:creationId xmlns:a16="http://schemas.microsoft.com/office/drawing/2014/main" id="{3F290333-1987-466E-A468-116CB9A872C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0" name="テキスト ボックス 159">
          <a:extLst>
            <a:ext uri="{FF2B5EF4-FFF2-40B4-BE49-F238E27FC236}">
              <a16:creationId xmlns:a16="http://schemas.microsoft.com/office/drawing/2014/main" id="{D0763BE9-53B8-4309-A610-DF2BF41CC0E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1" name="直線コネクタ 160">
          <a:extLst>
            <a:ext uri="{FF2B5EF4-FFF2-40B4-BE49-F238E27FC236}">
              <a16:creationId xmlns:a16="http://schemas.microsoft.com/office/drawing/2014/main" id="{8D69D306-16E5-4558-AC5B-F51942E39D7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2" name="テキスト ボックス 161">
          <a:extLst>
            <a:ext uri="{FF2B5EF4-FFF2-40B4-BE49-F238E27FC236}">
              <a16:creationId xmlns:a16="http://schemas.microsoft.com/office/drawing/2014/main" id="{6FD2EEB8-2BA1-42BA-95D1-52BEAB53167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3" name="直線コネクタ 162">
          <a:extLst>
            <a:ext uri="{FF2B5EF4-FFF2-40B4-BE49-F238E27FC236}">
              <a16:creationId xmlns:a16="http://schemas.microsoft.com/office/drawing/2014/main" id="{F47E47CA-19AA-4258-96C2-2804A30B09C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4" name="テキスト ボックス 163">
          <a:extLst>
            <a:ext uri="{FF2B5EF4-FFF2-40B4-BE49-F238E27FC236}">
              <a16:creationId xmlns:a16="http://schemas.microsoft.com/office/drawing/2014/main" id="{2F39D261-CA4A-44CD-86BD-B99560BABE1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5" name="直線コネクタ 164">
          <a:extLst>
            <a:ext uri="{FF2B5EF4-FFF2-40B4-BE49-F238E27FC236}">
              <a16:creationId xmlns:a16="http://schemas.microsoft.com/office/drawing/2014/main" id="{0718B6D7-4EF0-4707-912D-344B7040041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6" name="テキスト ボックス 165">
          <a:extLst>
            <a:ext uri="{FF2B5EF4-FFF2-40B4-BE49-F238E27FC236}">
              <a16:creationId xmlns:a16="http://schemas.microsoft.com/office/drawing/2014/main" id="{6764BAE6-D697-460C-B4E6-8C822D512A8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7" name="直線コネクタ 166">
          <a:extLst>
            <a:ext uri="{FF2B5EF4-FFF2-40B4-BE49-F238E27FC236}">
              <a16:creationId xmlns:a16="http://schemas.microsoft.com/office/drawing/2014/main" id="{7869C7D5-BECD-4E4A-94CF-BB428BCAF16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8" name="テキスト ボックス 167">
          <a:extLst>
            <a:ext uri="{FF2B5EF4-FFF2-40B4-BE49-F238E27FC236}">
              <a16:creationId xmlns:a16="http://schemas.microsoft.com/office/drawing/2014/main" id="{DAB066CB-6D3F-44E2-9099-F57AC99D8E3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9" name="直線コネクタ 168">
          <a:extLst>
            <a:ext uri="{FF2B5EF4-FFF2-40B4-BE49-F238E27FC236}">
              <a16:creationId xmlns:a16="http://schemas.microsoft.com/office/drawing/2014/main" id="{529D83EB-46C8-4DFE-88AE-C99D9F86198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0" name="テキスト ボックス 169">
          <a:extLst>
            <a:ext uri="{FF2B5EF4-FFF2-40B4-BE49-F238E27FC236}">
              <a16:creationId xmlns:a16="http://schemas.microsoft.com/office/drawing/2014/main" id="{C98A2B1F-DBDA-4F1D-9627-FE088A7E866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63438613-CCC9-40B1-9130-0D39FDD3AF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2" name="テキスト ボックス 171">
          <a:extLst>
            <a:ext uri="{FF2B5EF4-FFF2-40B4-BE49-F238E27FC236}">
              <a16:creationId xmlns:a16="http://schemas.microsoft.com/office/drawing/2014/main" id="{3C44A6D5-40A1-4827-A8A5-AAE334C3D8D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id="{5798E53B-1B6C-40F9-ADBB-166F119EE5A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174" name="直線コネクタ 173">
          <a:extLst>
            <a:ext uri="{FF2B5EF4-FFF2-40B4-BE49-F238E27FC236}">
              <a16:creationId xmlns:a16="http://schemas.microsoft.com/office/drawing/2014/main" id="{CE86ED87-66A6-4543-84D2-CE2B27C08B26}"/>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175" name="【福祉施設】&#10;有形固定資産減価償却率最小値テキスト">
          <a:extLst>
            <a:ext uri="{FF2B5EF4-FFF2-40B4-BE49-F238E27FC236}">
              <a16:creationId xmlns:a16="http://schemas.microsoft.com/office/drawing/2014/main" id="{4B0DBB4E-9DE2-42CB-BDFC-B6FCEA758A78}"/>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176" name="直線コネクタ 175">
          <a:extLst>
            <a:ext uri="{FF2B5EF4-FFF2-40B4-BE49-F238E27FC236}">
              <a16:creationId xmlns:a16="http://schemas.microsoft.com/office/drawing/2014/main" id="{A604BFE4-FC04-4215-A23B-E744ECC3CD02}"/>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177" name="【福祉施設】&#10;有形固定資産減価償却率最大値テキスト">
          <a:extLst>
            <a:ext uri="{FF2B5EF4-FFF2-40B4-BE49-F238E27FC236}">
              <a16:creationId xmlns:a16="http://schemas.microsoft.com/office/drawing/2014/main" id="{6AB56327-91EF-4FC8-8779-39B5B6200786}"/>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178" name="直線コネクタ 177">
          <a:extLst>
            <a:ext uri="{FF2B5EF4-FFF2-40B4-BE49-F238E27FC236}">
              <a16:creationId xmlns:a16="http://schemas.microsoft.com/office/drawing/2014/main" id="{58832F91-4318-4E40-89A0-31A71BDDE38A}"/>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179" name="【福祉施設】&#10;有形固定資産減価償却率平均値テキスト">
          <a:extLst>
            <a:ext uri="{FF2B5EF4-FFF2-40B4-BE49-F238E27FC236}">
              <a16:creationId xmlns:a16="http://schemas.microsoft.com/office/drawing/2014/main" id="{DE288F32-981E-45BD-8AAD-D96FDBC1B273}"/>
            </a:ext>
          </a:extLst>
        </xdr:cNvPr>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180" name="フローチャート: 判断 179">
          <a:extLst>
            <a:ext uri="{FF2B5EF4-FFF2-40B4-BE49-F238E27FC236}">
              <a16:creationId xmlns:a16="http://schemas.microsoft.com/office/drawing/2014/main" id="{6F8BA55C-6447-4E93-9768-645847C4BDF4}"/>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81" name="フローチャート: 判断 180">
          <a:extLst>
            <a:ext uri="{FF2B5EF4-FFF2-40B4-BE49-F238E27FC236}">
              <a16:creationId xmlns:a16="http://schemas.microsoft.com/office/drawing/2014/main" id="{C234FC39-67AF-4262-8669-AAE30A36A812}"/>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182" name="フローチャート: 判断 181">
          <a:extLst>
            <a:ext uri="{FF2B5EF4-FFF2-40B4-BE49-F238E27FC236}">
              <a16:creationId xmlns:a16="http://schemas.microsoft.com/office/drawing/2014/main" id="{9415457F-A131-413B-A1F2-000459F756B8}"/>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183" name="フローチャート: 判断 182">
          <a:extLst>
            <a:ext uri="{FF2B5EF4-FFF2-40B4-BE49-F238E27FC236}">
              <a16:creationId xmlns:a16="http://schemas.microsoft.com/office/drawing/2014/main" id="{35F5DF86-EED0-4011-A04B-CBE4ABE75416}"/>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184" name="フローチャート: 判断 183">
          <a:extLst>
            <a:ext uri="{FF2B5EF4-FFF2-40B4-BE49-F238E27FC236}">
              <a16:creationId xmlns:a16="http://schemas.microsoft.com/office/drawing/2014/main" id="{A77ECFA0-E953-490A-AFC4-09A240AE0AC1}"/>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5F338EDA-8C6A-4A4D-B669-360A3B7477B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51BAD8C2-4D26-4EBC-8517-361D2407267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A33E670A-7262-4D0A-8133-BB387D2334F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5A974187-8CFC-4ECC-BC33-52D9A1D8B56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436D09FF-B0E2-4E2C-A540-9CF7E237ACC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31114</xdr:rowOff>
    </xdr:from>
    <xdr:to>
      <xdr:col>20</xdr:col>
      <xdr:colOff>38100</xdr:colOff>
      <xdr:row>82</xdr:row>
      <xdr:rowOff>132714</xdr:rowOff>
    </xdr:to>
    <xdr:sp macro="" textlink="">
      <xdr:nvSpPr>
        <xdr:cNvPr id="190" name="楕円 189">
          <a:extLst>
            <a:ext uri="{FF2B5EF4-FFF2-40B4-BE49-F238E27FC236}">
              <a16:creationId xmlns:a16="http://schemas.microsoft.com/office/drawing/2014/main" id="{B45DBE4C-24E5-4053-9AEF-B4D62567360A}"/>
            </a:ext>
          </a:extLst>
        </xdr:cNvPr>
        <xdr:cNvSpPr/>
      </xdr:nvSpPr>
      <xdr:spPr>
        <a:xfrm>
          <a:off x="3746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164464</xdr:rowOff>
    </xdr:from>
    <xdr:to>
      <xdr:col>15</xdr:col>
      <xdr:colOff>101600</xdr:colOff>
      <xdr:row>82</xdr:row>
      <xdr:rowOff>94614</xdr:rowOff>
    </xdr:to>
    <xdr:sp macro="" textlink="">
      <xdr:nvSpPr>
        <xdr:cNvPr id="191" name="楕円 190">
          <a:extLst>
            <a:ext uri="{FF2B5EF4-FFF2-40B4-BE49-F238E27FC236}">
              <a16:creationId xmlns:a16="http://schemas.microsoft.com/office/drawing/2014/main" id="{25BCA4E1-7F47-40DA-9476-17FA6BB1D292}"/>
            </a:ext>
          </a:extLst>
        </xdr:cNvPr>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81914</xdr:rowOff>
    </xdr:to>
    <xdr:cxnSp macro="">
      <xdr:nvCxnSpPr>
        <xdr:cNvPr id="192" name="直線コネクタ 191">
          <a:extLst>
            <a:ext uri="{FF2B5EF4-FFF2-40B4-BE49-F238E27FC236}">
              <a16:creationId xmlns:a16="http://schemas.microsoft.com/office/drawing/2014/main" id="{73CFDEC6-6A3E-482E-BDA7-5ADC7FDC66C7}"/>
            </a:ext>
          </a:extLst>
        </xdr:cNvPr>
        <xdr:cNvCxnSpPr/>
      </xdr:nvCxnSpPr>
      <xdr:spPr>
        <a:xfrm>
          <a:off x="2908300" y="14102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126364</xdr:rowOff>
    </xdr:from>
    <xdr:to>
      <xdr:col>10</xdr:col>
      <xdr:colOff>165100</xdr:colOff>
      <xdr:row>82</xdr:row>
      <xdr:rowOff>56514</xdr:rowOff>
    </xdr:to>
    <xdr:sp macro="" textlink="">
      <xdr:nvSpPr>
        <xdr:cNvPr id="193" name="楕円 192">
          <a:extLst>
            <a:ext uri="{FF2B5EF4-FFF2-40B4-BE49-F238E27FC236}">
              <a16:creationId xmlns:a16="http://schemas.microsoft.com/office/drawing/2014/main" id="{2C102760-A818-4E22-B55F-69324EBDD291}"/>
            </a:ext>
          </a:extLst>
        </xdr:cNvPr>
        <xdr:cNvSpPr/>
      </xdr:nvSpPr>
      <xdr:spPr>
        <a:xfrm>
          <a:off x="1968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5714</xdr:rowOff>
    </xdr:from>
    <xdr:to>
      <xdr:col>15</xdr:col>
      <xdr:colOff>50800</xdr:colOff>
      <xdr:row>82</xdr:row>
      <xdr:rowOff>43814</xdr:rowOff>
    </xdr:to>
    <xdr:cxnSp macro="">
      <xdr:nvCxnSpPr>
        <xdr:cNvPr id="194" name="直線コネクタ 193">
          <a:extLst>
            <a:ext uri="{FF2B5EF4-FFF2-40B4-BE49-F238E27FC236}">
              <a16:creationId xmlns:a16="http://schemas.microsoft.com/office/drawing/2014/main" id="{28733854-453A-436F-B731-17478F9ABF6D}"/>
            </a:ext>
          </a:extLst>
        </xdr:cNvPr>
        <xdr:cNvCxnSpPr/>
      </xdr:nvCxnSpPr>
      <xdr:spPr>
        <a:xfrm>
          <a:off x="2019300" y="140646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195" name="n_1aveValue【福祉施設】&#10;有形固定資産減価償却率">
          <a:extLst>
            <a:ext uri="{FF2B5EF4-FFF2-40B4-BE49-F238E27FC236}">
              <a16:creationId xmlns:a16="http://schemas.microsoft.com/office/drawing/2014/main" id="{FA614A84-CB0C-4C28-A745-C6ECCAF197F4}"/>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196" name="n_2aveValue【福祉施設】&#10;有形固定資産減価償却率">
          <a:extLst>
            <a:ext uri="{FF2B5EF4-FFF2-40B4-BE49-F238E27FC236}">
              <a16:creationId xmlns:a16="http://schemas.microsoft.com/office/drawing/2014/main" id="{7BFD705B-FB58-4C18-9310-5442BED2109C}"/>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197" name="n_3aveValue【福祉施設】&#10;有形固定資産減価償却率">
          <a:extLst>
            <a:ext uri="{FF2B5EF4-FFF2-40B4-BE49-F238E27FC236}">
              <a16:creationId xmlns:a16="http://schemas.microsoft.com/office/drawing/2014/main" id="{E3A52B4F-73C8-494F-A21D-F87566E280EA}"/>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198" name="n_4aveValue【福祉施設】&#10;有形固定資産減価償却率">
          <a:extLst>
            <a:ext uri="{FF2B5EF4-FFF2-40B4-BE49-F238E27FC236}">
              <a16:creationId xmlns:a16="http://schemas.microsoft.com/office/drawing/2014/main" id="{0C2D1488-347B-4E20-8397-31E5523963D4}"/>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123841</xdr:rowOff>
    </xdr:from>
    <xdr:ext cx="405111" cy="259045"/>
    <xdr:sp macro="" textlink="">
      <xdr:nvSpPr>
        <xdr:cNvPr id="199" name="n_1mainValue【福祉施設】&#10;有形固定資産減価償却率">
          <a:extLst>
            <a:ext uri="{FF2B5EF4-FFF2-40B4-BE49-F238E27FC236}">
              <a16:creationId xmlns:a16="http://schemas.microsoft.com/office/drawing/2014/main" id="{866C33EE-AA14-49A3-82A8-7840893D7537}"/>
            </a:ext>
          </a:extLst>
        </xdr:cNvPr>
        <xdr:cNvSpPr txBox="1"/>
      </xdr:nvSpPr>
      <xdr:spPr>
        <a:xfrm>
          <a:off x="35820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85741</xdr:rowOff>
    </xdr:from>
    <xdr:ext cx="405111" cy="259045"/>
    <xdr:sp macro="" textlink="">
      <xdr:nvSpPr>
        <xdr:cNvPr id="200" name="n_2mainValue【福祉施設】&#10;有形固定資産減価償却率">
          <a:extLst>
            <a:ext uri="{FF2B5EF4-FFF2-40B4-BE49-F238E27FC236}">
              <a16:creationId xmlns:a16="http://schemas.microsoft.com/office/drawing/2014/main" id="{6B38D157-7C07-47EA-9926-3743EF1BC704}"/>
            </a:ext>
          </a:extLst>
        </xdr:cNvPr>
        <xdr:cNvSpPr txBox="1"/>
      </xdr:nvSpPr>
      <xdr:spPr>
        <a:xfrm>
          <a:off x="2705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01" name="n_3mainValue【福祉施設】&#10;有形固定資産減価償却率">
          <a:extLst>
            <a:ext uri="{FF2B5EF4-FFF2-40B4-BE49-F238E27FC236}">
              <a16:creationId xmlns:a16="http://schemas.microsoft.com/office/drawing/2014/main" id="{12E95D6F-4CAF-4C40-A9E6-02AC27E3ED16}"/>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2" name="正方形/長方形 201">
          <a:extLst>
            <a:ext uri="{FF2B5EF4-FFF2-40B4-BE49-F238E27FC236}">
              <a16:creationId xmlns:a16="http://schemas.microsoft.com/office/drawing/2014/main" id="{DB40A895-41E6-4EBF-8629-EE86E0E9A04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3" name="正方形/長方形 202">
          <a:extLst>
            <a:ext uri="{FF2B5EF4-FFF2-40B4-BE49-F238E27FC236}">
              <a16:creationId xmlns:a16="http://schemas.microsoft.com/office/drawing/2014/main" id="{3B540F9D-A45A-4344-877B-0652CCB3D21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4" name="正方形/長方形 203">
          <a:extLst>
            <a:ext uri="{FF2B5EF4-FFF2-40B4-BE49-F238E27FC236}">
              <a16:creationId xmlns:a16="http://schemas.microsoft.com/office/drawing/2014/main" id="{859BCFF2-1FA8-4FA8-93D9-3444B28E0DE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5" name="正方形/長方形 204">
          <a:extLst>
            <a:ext uri="{FF2B5EF4-FFF2-40B4-BE49-F238E27FC236}">
              <a16:creationId xmlns:a16="http://schemas.microsoft.com/office/drawing/2014/main" id="{AA2DAB2D-B00A-4E1E-BC89-C9892C99E58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6" name="正方形/長方形 205">
          <a:extLst>
            <a:ext uri="{FF2B5EF4-FFF2-40B4-BE49-F238E27FC236}">
              <a16:creationId xmlns:a16="http://schemas.microsoft.com/office/drawing/2014/main" id="{6F2C4F9F-7462-445A-85C6-9DF1E73BC2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7" name="正方形/長方形 206">
          <a:extLst>
            <a:ext uri="{FF2B5EF4-FFF2-40B4-BE49-F238E27FC236}">
              <a16:creationId xmlns:a16="http://schemas.microsoft.com/office/drawing/2014/main" id="{260CE15D-D0D1-4E44-9575-DD13B06A57A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8" name="正方形/長方形 207">
          <a:extLst>
            <a:ext uri="{FF2B5EF4-FFF2-40B4-BE49-F238E27FC236}">
              <a16:creationId xmlns:a16="http://schemas.microsoft.com/office/drawing/2014/main" id="{B21CB55F-7C82-4C13-9ADC-C07F8BC1CC2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9" name="正方形/長方形 208">
          <a:extLst>
            <a:ext uri="{FF2B5EF4-FFF2-40B4-BE49-F238E27FC236}">
              <a16:creationId xmlns:a16="http://schemas.microsoft.com/office/drawing/2014/main" id="{9B78C881-FBDF-4524-89ED-E686C6B54A4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0" name="テキスト ボックス 209">
          <a:extLst>
            <a:ext uri="{FF2B5EF4-FFF2-40B4-BE49-F238E27FC236}">
              <a16:creationId xmlns:a16="http://schemas.microsoft.com/office/drawing/2014/main" id="{48A9B8DF-FE36-4CB3-A452-59A86351FD1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1" name="直線コネクタ 210">
          <a:extLst>
            <a:ext uri="{FF2B5EF4-FFF2-40B4-BE49-F238E27FC236}">
              <a16:creationId xmlns:a16="http://schemas.microsoft.com/office/drawing/2014/main" id="{E7BEEC54-65E6-4113-BC9F-C67CCFBAFD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12" name="直線コネクタ 211">
          <a:extLst>
            <a:ext uri="{FF2B5EF4-FFF2-40B4-BE49-F238E27FC236}">
              <a16:creationId xmlns:a16="http://schemas.microsoft.com/office/drawing/2014/main" id="{9A1BECB7-AF1D-411C-80A3-4B8CEF2DB74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13" name="テキスト ボックス 212">
          <a:extLst>
            <a:ext uri="{FF2B5EF4-FFF2-40B4-BE49-F238E27FC236}">
              <a16:creationId xmlns:a16="http://schemas.microsoft.com/office/drawing/2014/main" id="{40EBBB77-29D3-483E-A739-52FDBF02328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a:extLst>
            <a:ext uri="{FF2B5EF4-FFF2-40B4-BE49-F238E27FC236}">
              <a16:creationId xmlns:a16="http://schemas.microsoft.com/office/drawing/2014/main" id="{66CFFE50-8086-431C-B69C-0048DDC65F9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a:extLst>
            <a:ext uri="{FF2B5EF4-FFF2-40B4-BE49-F238E27FC236}">
              <a16:creationId xmlns:a16="http://schemas.microsoft.com/office/drawing/2014/main" id="{F33BFB72-A5F6-4A7B-8890-D5D0603DEB7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16" name="直線コネクタ 215">
          <a:extLst>
            <a:ext uri="{FF2B5EF4-FFF2-40B4-BE49-F238E27FC236}">
              <a16:creationId xmlns:a16="http://schemas.microsoft.com/office/drawing/2014/main" id="{91EC40AE-C4F0-4866-A323-B5CFD0737B31}"/>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17" name="テキスト ボックス 216">
          <a:extLst>
            <a:ext uri="{FF2B5EF4-FFF2-40B4-BE49-F238E27FC236}">
              <a16:creationId xmlns:a16="http://schemas.microsoft.com/office/drawing/2014/main" id="{E076E417-7DC7-43A5-B161-0D82F8F5311A}"/>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a:extLst>
            <a:ext uri="{FF2B5EF4-FFF2-40B4-BE49-F238E27FC236}">
              <a16:creationId xmlns:a16="http://schemas.microsoft.com/office/drawing/2014/main" id="{0CA1F193-9C57-48C6-9390-47EF27E6108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a:extLst>
            <a:ext uri="{FF2B5EF4-FFF2-40B4-BE49-F238E27FC236}">
              <a16:creationId xmlns:a16="http://schemas.microsoft.com/office/drawing/2014/main" id="{2D6217BD-820B-488F-840B-100D2FFE8A1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福祉施設】&#10;一人当たり面積グラフ枠">
          <a:extLst>
            <a:ext uri="{FF2B5EF4-FFF2-40B4-BE49-F238E27FC236}">
              <a16:creationId xmlns:a16="http://schemas.microsoft.com/office/drawing/2014/main" id="{F6603CC6-1D34-4044-A740-0CB6E35FE1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167260</xdr:rowOff>
    </xdr:from>
    <xdr:to>
      <xdr:col>54</xdr:col>
      <xdr:colOff>189865</xdr:colOff>
      <xdr:row>85</xdr:row>
      <xdr:rowOff>93535</xdr:rowOff>
    </xdr:to>
    <xdr:cxnSp macro="">
      <xdr:nvCxnSpPr>
        <xdr:cNvPr id="221" name="直線コネクタ 220">
          <a:extLst>
            <a:ext uri="{FF2B5EF4-FFF2-40B4-BE49-F238E27FC236}">
              <a16:creationId xmlns:a16="http://schemas.microsoft.com/office/drawing/2014/main" id="{7EED77F1-BE12-48CC-8448-D4A708A840C2}"/>
            </a:ext>
          </a:extLst>
        </xdr:cNvPr>
        <xdr:cNvCxnSpPr/>
      </xdr:nvCxnSpPr>
      <xdr:spPr>
        <a:xfrm flipV="1">
          <a:off x="10476865" y="14397610"/>
          <a:ext cx="0" cy="2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22" name="【福祉施設】&#10;一人当たり面積最小値テキスト">
          <a:extLst>
            <a:ext uri="{FF2B5EF4-FFF2-40B4-BE49-F238E27FC236}">
              <a16:creationId xmlns:a16="http://schemas.microsoft.com/office/drawing/2014/main" id="{F2494BA5-D743-473E-8449-7B16BB0E08F9}"/>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23" name="直線コネクタ 222">
          <a:extLst>
            <a:ext uri="{FF2B5EF4-FFF2-40B4-BE49-F238E27FC236}">
              <a16:creationId xmlns:a16="http://schemas.microsoft.com/office/drawing/2014/main" id="{DE5E36F1-1775-49AE-9B07-81BBB6507558}"/>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113937</xdr:rowOff>
    </xdr:from>
    <xdr:ext cx="469744" cy="259045"/>
    <xdr:sp macro="" textlink="">
      <xdr:nvSpPr>
        <xdr:cNvPr id="224" name="【福祉施設】&#10;一人当たり面積最大値テキスト">
          <a:extLst>
            <a:ext uri="{FF2B5EF4-FFF2-40B4-BE49-F238E27FC236}">
              <a16:creationId xmlns:a16="http://schemas.microsoft.com/office/drawing/2014/main" id="{F1D6DCE3-0D1D-47E2-88D6-6E119872AB70}"/>
            </a:ext>
          </a:extLst>
        </xdr:cNvPr>
        <xdr:cNvSpPr txBox="1"/>
      </xdr:nvSpPr>
      <xdr:spPr>
        <a:xfrm>
          <a:off x="10515600" y="141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167260</xdr:rowOff>
    </xdr:from>
    <xdr:to>
      <xdr:col>55</xdr:col>
      <xdr:colOff>88900</xdr:colOff>
      <xdr:row>83</xdr:row>
      <xdr:rowOff>167260</xdr:rowOff>
    </xdr:to>
    <xdr:cxnSp macro="">
      <xdr:nvCxnSpPr>
        <xdr:cNvPr id="225" name="直線コネクタ 224">
          <a:extLst>
            <a:ext uri="{FF2B5EF4-FFF2-40B4-BE49-F238E27FC236}">
              <a16:creationId xmlns:a16="http://schemas.microsoft.com/office/drawing/2014/main" id="{C0F9C00D-8000-44A9-A992-40B80898ADC4}"/>
            </a:ext>
          </a:extLst>
        </xdr:cNvPr>
        <xdr:cNvCxnSpPr/>
      </xdr:nvCxnSpPr>
      <xdr:spPr>
        <a:xfrm>
          <a:off x="10388600" y="1439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226" name="【福祉施設】&#10;一人当たり面積平均値テキスト">
          <a:extLst>
            <a:ext uri="{FF2B5EF4-FFF2-40B4-BE49-F238E27FC236}">
              <a16:creationId xmlns:a16="http://schemas.microsoft.com/office/drawing/2014/main" id="{CF6B1964-4EB5-4BB9-8963-87ADE18565C7}"/>
            </a:ext>
          </a:extLst>
        </xdr:cNvPr>
        <xdr:cNvSpPr txBox="1"/>
      </xdr:nvSpPr>
      <xdr:spPr>
        <a:xfrm>
          <a:off x="10515600" y="1452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27" name="フローチャート: 判断 226">
          <a:extLst>
            <a:ext uri="{FF2B5EF4-FFF2-40B4-BE49-F238E27FC236}">
              <a16:creationId xmlns:a16="http://schemas.microsoft.com/office/drawing/2014/main" id="{9DF72F06-971D-4186-A6D8-C8751F30ED41}"/>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141033</xdr:rowOff>
    </xdr:from>
    <xdr:to>
      <xdr:col>50</xdr:col>
      <xdr:colOff>165100</xdr:colOff>
      <xdr:row>85</xdr:row>
      <xdr:rowOff>71183</xdr:rowOff>
    </xdr:to>
    <xdr:sp macro="" textlink="">
      <xdr:nvSpPr>
        <xdr:cNvPr id="228" name="フローチャート: 判断 227">
          <a:extLst>
            <a:ext uri="{FF2B5EF4-FFF2-40B4-BE49-F238E27FC236}">
              <a16:creationId xmlns:a16="http://schemas.microsoft.com/office/drawing/2014/main" id="{C05CA748-0006-4FCE-ACA5-A9DBE2665A72}"/>
            </a:ext>
          </a:extLst>
        </xdr:cNvPr>
        <xdr:cNvSpPr/>
      </xdr:nvSpPr>
      <xdr:spPr>
        <a:xfrm>
          <a:off x="9588500" y="145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138176</xdr:rowOff>
    </xdr:from>
    <xdr:to>
      <xdr:col>46</xdr:col>
      <xdr:colOff>38100</xdr:colOff>
      <xdr:row>85</xdr:row>
      <xdr:rowOff>68326</xdr:rowOff>
    </xdr:to>
    <xdr:sp macro="" textlink="">
      <xdr:nvSpPr>
        <xdr:cNvPr id="229" name="フローチャート: 判断 228">
          <a:extLst>
            <a:ext uri="{FF2B5EF4-FFF2-40B4-BE49-F238E27FC236}">
              <a16:creationId xmlns:a16="http://schemas.microsoft.com/office/drawing/2014/main" id="{6E2457A5-EBDF-4ED0-A33A-B558DDA9F590}"/>
            </a:ext>
          </a:extLst>
        </xdr:cNvPr>
        <xdr:cNvSpPr/>
      </xdr:nvSpPr>
      <xdr:spPr>
        <a:xfrm>
          <a:off x="8699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122174</xdr:rowOff>
    </xdr:from>
    <xdr:to>
      <xdr:col>41</xdr:col>
      <xdr:colOff>101600</xdr:colOff>
      <xdr:row>85</xdr:row>
      <xdr:rowOff>52324</xdr:rowOff>
    </xdr:to>
    <xdr:sp macro="" textlink="">
      <xdr:nvSpPr>
        <xdr:cNvPr id="230" name="フローチャート: 判断 229">
          <a:extLst>
            <a:ext uri="{FF2B5EF4-FFF2-40B4-BE49-F238E27FC236}">
              <a16:creationId xmlns:a16="http://schemas.microsoft.com/office/drawing/2014/main" id="{D13FEFD5-F232-4EE6-BD5F-2FD3BBB9BA6B}"/>
            </a:ext>
          </a:extLst>
        </xdr:cNvPr>
        <xdr:cNvSpPr/>
      </xdr:nvSpPr>
      <xdr:spPr>
        <a:xfrm>
          <a:off x="7810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126175</xdr:rowOff>
    </xdr:from>
    <xdr:to>
      <xdr:col>36</xdr:col>
      <xdr:colOff>165100</xdr:colOff>
      <xdr:row>85</xdr:row>
      <xdr:rowOff>56325</xdr:rowOff>
    </xdr:to>
    <xdr:sp macro="" textlink="">
      <xdr:nvSpPr>
        <xdr:cNvPr id="231" name="フローチャート: 判断 230">
          <a:extLst>
            <a:ext uri="{FF2B5EF4-FFF2-40B4-BE49-F238E27FC236}">
              <a16:creationId xmlns:a16="http://schemas.microsoft.com/office/drawing/2014/main" id="{4DDCC314-A5EE-4FBB-B04F-5F8ADE1D741A}"/>
            </a:ext>
          </a:extLst>
        </xdr:cNvPr>
        <xdr:cNvSpPr/>
      </xdr:nvSpPr>
      <xdr:spPr>
        <a:xfrm>
          <a:off x="6921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A5971B0F-3734-4CA0-8B4B-EDDBEE8D6C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362D67BD-5F3C-440F-9955-5C728E6E632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26F15B6A-8CB3-4EF1-824B-ED22B4191A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3EDB133-916A-4CBF-BDFC-0CDF968E7FF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ADAF94F8-E53D-41AC-BC30-2F1FAFDD32D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131890</xdr:rowOff>
    </xdr:from>
    <xdr:to>
      <xdr:col>50</xdr:col>
      <xdr:colOff>165100</xdr:colOff>
      <xdr:row>78</xdr:row>
      <xdr:rowOff>62040</xdr:rowOff>
    </xdr:to>
    <xdr:sp macro="" textlink="">
      <xdr:nvSpPr>
        <xdr:cNvPr id="237" name="楕円 236">
          <a:extLst>
            <a:ext uri="{FF2B5EF4-FFF2-40B4-BE49-F238E27FC236}">
              <a16:creationId xmlns:a16="http://schemas.microsoft.com/office/drawing/2014/main" id="{F78CFC2F-2504-413E-BF6B-5509DDC66CD6}"/>
            </a:ext>
          </a:extLst>
        </xdr:cNvPr>
        <xdr:cNvSpPr/>
      </xdr:nvSpPr>
      <xdr:spPr>
        <a:xfrm>
          <a:off x="9588500" y="13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159893</xdr:rowOff>
    </xdr:from>
    <xdr:to>
      <xdr:col>46</xdr:col>
      <xdr:colOff>38100</xdr:colOff>
      <xdr:row>78</xdr:row>
      <xdr:rowOff>90043</xdr:rowOff>
    </xdr:to>
    <xdr:sp macro="" textlink="">
      <xdr:nvSpPr>
        <xdr:cNvPr id="238" name="楕円 237">
          <a:extLst>
            <a:ext uri="{FF2B5EF4-FFF2-40B4-BE49-F238E27FC236}">
              <a16:creationId xmlns:a16="http://schemas.microsoft.com/office/drawing/2014/main" id="{98D99C0B-7EF2-4240-826B-EBE5CA60B006}"/>
            </a:ext>
          </a:extLst>
        </xdr:cNvPr>
        <xdr:cNvSpPr/>
      </xdr:nvSpPr>
      <xdr:spPr>
        <a:xfrm>
          <a:off x="8699500" y="133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11240</xdr:rowOff>
    </xdr:from>
    <xdr:to>
      <xdr:col>50</xdr:col>
      <xdr:colOff>114300</xdr:colOff>
      <xdr:row>78</xdr:row>
      <xdr:rowOff>39243</xdr:rowOff>
    </xdr:to>
    <xdr:cxnSp macro="">
      <xdr:nvCxnSpPr>
        <xdr:cNvPr id="239" name="直線コネクタ 238">
          <a:extLst>
            <a:ext uri="{FF2B5EF4-FFF2-40B4-BE49-F238E27FC236}">
              <a16:creationId xmlns:a16="http://schemas.microsoft.com/office/drawing/2014/main" id="{0410FBB5-5DF1-4EA1-BA12-B5F5890FE24C}"/>
            </a:ext>
          </a:extLst>
        </xdr:cNvPr>
        <xdr:cNvCxnSpPr/>
      </xdr:nvCxnSpPr>
      <xdr:spPr>
        <a:xfrm flipV="1">
          <a:off x="8750300" y="13384340"/>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15303</xdr:rowOff>
    </xdr:from>
    <xdr:to>
      <xdr:col>41</xdr:col>
      <xdr:colOff>101600</xdr:colOff>
      <xdr:row>78</xdr:row>
      <xdr:rowOff>116903</xdr:rowOff>
    </xdr:to>
    <xdr:sp macro="" textlink="">
      <xdr:nvSpPr>
        <xdr:cNvPr id="240" name="楕円 239">
          <a:extLst>
            <a:ext uri="{FF2B5EF4-FFF2-40B4-BE49-F238E27FC236}">
              <a16:creationId xmlns:a16="http://schemas.microsoft.com/office/drawing/2014/main" id="{89940C40-B89F-4AC8-8BF8-B5999416A30C}"/>
            </a:ext>
          </a:extLst>
        </xdr:cNvPr>
        <xdr:cNvSpPr/>
      </xdr:nvSpPr>
      <xdr:spPr>
        <a:xfrm>
          <a:off x="7810500" y="133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39243</xdr:rowOff>
    </xdr:from>
    <xdr:to>
      <xdr:col>45</xdr:col>
      <xdr:colOff>177800</xdr:colOff>
      <xdr:row>78</xdr:row>
      <xdr:rowOff>66103</xdr:rowOff>
    </xdr:to>
    <xdr:cxnSp macro="">
      <xdr:nvCxnSpPr>
        <xdr:cNvPr id="241" name="直線コネクタ 240">
          <a:extLst>
            <a:ext uri="{FF2B5EF4-FFF2-40B4-BE49-F238E27FC236}">
              <a16:creationId xmlns:a16="http://schemas.microsoft.com/office/drawing/2014/main" id="{2E6A80FA-8231-4647-975E-AA52D6A15A9A}"/>
            </a:ext>
          </a:extLst>
        </xdr:cNvPr>
        <xdr:cNvCxnSpPr/>
      </xdr:nvCxnSpPr>
      <xdr:spPr>
        <a:xfrm flipV="1">
          <a:off x="7861300" y="13412343"/>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62310</xdr:rowOff>
    </xdr:from>
    <xdr:ext cx="469744" cy="259045"/>
    <xdr:sp macro="" textlink="">
      <xdr:nvSpPr>
        <xdr:cNvPr id="242" name="n_1aveValue【福祉施設】&#10;一人当たり面積">
          <a:extLst>
            <a:ext uri="{FF2B5EF4-FFF2-40B4-BE49-F238E27FC236}">
              <a16:creationId xmlns:a16="http://schemas.microsoft.com/office/drawing/2014/main" id="{DB551947-0D2E-45D1-892F-CE47E4472EDB}"/>
            </a:ext>
          </a:extLst>
        </xdr:cNvPr>
        <xdr:cNvSpPr txBox="1"/>
      </xdr:nvSpPr>
      <xdr:spPr>
        <a:xfrm>
          <a:off x="9391727" y="1463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59453</xdr:rowOff>
    </xdr:from>
    <xdr:ext cx="469744" cy="259045"/>
    <xdr:sp macro="" textlink="">
      <xdr:nvSpPr>
        <xdr:cNvPr id="243" name="n_2aveValue【福祉施設】&#10;一人当たり面積">
          <a:extLst>
            <a:ext uri="{FF2B5EF4-FFF2-40B4-BE49-F238E27FC236}">
              <a16:creationId xmlns:a16="http://schemas.microsoft.com/office/drawing/2014/main" id="{F7C79BA0-F1EA-4549-BD8A-9D330798CFBD}"/>
            </a:ext>
          </a:extLst>
        </xdr:cNvPr>
        <xdr:cNvSpPr txBox="1"/>
      </xdr:nvSpPr>
      <xdr:spPr>
        <a:xfrm>
          <a:off x="8515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43451</xdr:rowOff>
    </xdr:from>
    <xdr:ext cx="469744" cy="259045"/>
    <xdr:sp macro="" textlink="">
      <xdr:nvSpPr>
        <xdr:cNvPr id="244" name="n_3aveValue【福祉施設】&#10;一人当たり面積">
          <a:extLst>
            <a:ext uri="{FF2B5EF4-FFF2-40B4-BE49-F238E27FC236}">
              <a16:creationId xmlns:a16="http://schemas.microsoft.com/office/drawing/2014/main" id="{687BBF0C-96A2-4DC8-A45E-2D2EC1C8F4F1}"/>
            </a:ext>
          </a:extLst>
        </xdr:cNvPr>
        <xdr:cNvSpPr txBox="1"/>
      </xdr:nvSpPr>
      <xdr:spPr>
        <a:xfrm>
          <a:off x="7626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72852</xdr:rowOff>
    </xdr:from>
    <xdr:ext cx="469744" cy="259045"/>
    <xdr:sp macro="" textlink="">
      <xdr:nvSpPr>
        <xdr:cNvPr id="245" name="n_4aveValue【福祉施設】&#10;一人当たり面積">
          <a:extLst>
            <a:ext uri="{FF2B5EF4-FFF2-40B4-BE49-F238E27FC236}">
              <a16:creationId xmlns:a16="http://schemas.microsoft.com/office/drawing/2014/main" id="{D2989CD2-BCD9-40D7-895B-B9FD4D73EEED}"/>
            </a:ext>
          </a:extLst>
        </xdr:cNvPr>
        <xdr:cNvSpPr txBox="1"/>
      </xdr:nvSpPr>
      <xdr:spPr>
        <a:xfrm>
          <a:off x="6737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78567</xdr:rowOff>
    </xdr:from>
    <xdr:ext cx="469744" cy="259045"/>
    <xdr:sp macro="" textlink="">
      <xdr:nvSpPr>
        <xdr:cNvPr id="246" name="n_1mainValue【福祉施設】&#10;一人当たり面積">
          <a:extLst>
            <a:ext uri="{FF2B5EF4-FFF2-40B4-BE49-F238E27FC236}">
              <a16:creationId xmlns:a16="http://schemas.microsoft.com/office/drawing/2014/main" id="{2F729EFE-3BFA-4862-AE28-86F9F014EA43}"/>
            </a:ext>
          </a:extLst>
        </xdr:cNvPr>
        <xdr:cNvSpPr txBox="1"/>
      </xdr:nvSpPr>
      <xdr:spPr>
        <a:xfrm>
          <a:off x="9391727" y="131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106570</xdr:rowOff>
    </xdr:from>
    <xdr:ext cx="469744" cy="259045"/>
    <xdr:sp macro="" textlink="">
      <xdr:nvSpPr>
        <xdr:cNvPr id="247" name="n_2mainValue【福祉施設】&#10;一人当たり面積">
          <a:extLst>
            <a:ext uri="{FF2B5EF4-FFF2-40B4-BE49-F238E27FC236}">
              <a16:creationId xmlns:a16="http://schemas.microsoft.com/office/drawing/2014/main" id="{5628055D-486B-49B9-AA44-518E18501986}"/>
            </a:ext>
          </a:extLst>
        </xdr:cNvPr>
        <xdr:cNvSpPr txBox="1"/>
      </xdr:nvSpPr>
      <xdr:spPr>
        <a:xfrm>
          <a:off x="8515427" y="131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133430</xdr:rowOff>
    </xdr:from>
    <xdr:ext cx="469744" cy="259045"/>
    <xdr:sp macro="" textlink="">
      <xdr:nvSpPr>
        <xdr:cNvPr id="248" name="n_3mainValue【福祉施設】&#10;一人当たり面積">
          <a:extLst>
            <a:ext uri="{FF2B5EF4-FFF2-40B4-BE49-F238E27FC236}">
              <a16:creationId xmlns:a16="http://schemas.microsoft.com/office/drawing/2014/main" id="{9500A3E7-4A11-4780-AF92-84FDDAE92015}"/>
            </a:ext>
          </a:extLst>
        </xdr:cNvPr>
        <xdr:cNvSpPr txBox="1"/>
      </xdr:nvSpPr>
      <xdr:spPr>
        <a:xfrm>
          <a:off x="7626427" y="131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39010850-A467-4A47-BFA1-F3DDF106A7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EA952402-CA2C-4433-9B7F-343E2931F5F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EDB6AA91-7451-4B0F-971E-8E8D9A125E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B57428D3-AA61-4AC2-A79A-411DB02891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DFA8CA19-FF8C-4F3C-B683-67582945CA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809657DB-CB2B-4415-9BE7-BCE2682839E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B0FE53BB-C8EB-43A7-A6E8-D82B1EAB205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371EC85C-72F9-45B4-94D6-85454DF5805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id="{C22E6357-27A9-4586-9F2B-AFD63B07040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id="{246269E4-42C8-4D28-A14F-76E3ADC0AAA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9" name="テキスト ボックス 258">
          <a:extLst>
            <a:ext uri="{FF2B5EF4-FFF2-40B4-BE49-F238E27FC236}">
              <a16:creationId xmlns:a16="http://schemas.microsoft.com/office/drawing/2014/main" id="{02ED567A-C6C8-459D-9E4A-B344A5B8D7B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0" name="直線コネクタ 259">
          <a:extLst>
            <a:ext uri="{FF2B5EF4-FFF2-40B4-BE49-F238E27FC236}">
              <a16:creationId xmlns:a16="http://schemas.microsoft.com/office/drawing/2014/main" id="{F2748EE0-E3E3-4ABC-A51A-90D141CE6DE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1" name="テキスト ボックス 260">
          <a:extLst>
            <a:ext uri="{FF2B5EF4-FFF2-40B4-BE49-F238E27FC236}">
              <a16:creationId xmlns:a16="http://schemas.microsoft.com/office/drawing/2014/main" id="{120BC337-3E13-4523-86C6-2664441493B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2" name="直線コネクタ 261">
          <a:extLst>
            <a:ext uri="{FF2B5EF4-FFF2-40B4-BE49-F238E27FC236}">
              <a16:creationId xmlns:a16="http://schemas.microsoft.com/office/drawing/2014/main" id="{3F0BEE2C-3BF3-4544-B55D-862430587EA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3" name="テキスト ボックス 262">
          <a:extLst>
            <a:ext uri="{FF2B5EF4-FFF2-40B4-BE49-F238E27FC236}">
              <a16:creationId xmlns:a16="http://schemas.microsoft.com/office/drawing/2014/main" id="{237F6BA0-AA59-4281-AE9F-F2FE611F387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4" name="直線コネクタ 263">
          <a:extLst>
            <a:ext uri="{FF2B5EF4-FFF2-40B4-BE49-F238E27FC236}">
              <a16:creationId xmlns:a16="http://schemas.microsoft.com/office/drawing/2014/main" id="{75B14FC0-5F82-45BB-98B4-74B7FC5D585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5" name="テキスト ボックス 264">
          <a:extLst>
            <a:ext uri="{FF2B5EF4-FFF2-40B4-BE49-F238E27FC236}">
              <a16:creationId xmlns:a16="http://schemas.microsoft.com/office/drawing/2014/main" id="{B5C9EEEE-BD95-4406-9BD5-C1D71167547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6" name="直線コネクタ 265">
          <a:extLst>
            <a:ext uri="{FF2B5EF4-FFF2-40B4-BE49-F238E27FC236}">
              <a16:creationId xmlns:a16="http://schemas.microsoft.com/office/drawing/2014/main" id="{476620E5-09E9-472A-863B-967F6B75F03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7" name="テキスト ボックス 266">
          <a:extLst>
            <a:ext uri="{FF2B5EF4-FFF2-40B4-BE49-F238E27FC236}">
              <a16:creationId xmlns:a16="http://schemas.microsoft.com/office/drawing/2014/main" id="{DC6B1B73-AF13-47D2-9F69-5C13BB7717A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8" name="直線コネクタ 267">
          <a:extLst>
            <a:ext uri="{FF2B5EF4-FFF2-40B4-BE49-F238E27FC236}">
              <a16:creationId xmlns:a16="http://schemas.microsoft.com/office/drawing/2014/main" id="{91C30E5D-A06E-4AF1-80D0-EF2F9C0B115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9" name="テキスト ボックス 268">
          <a:extLst>
            <a:ext uri="{FF2B5EF4-FFF2-40B4-BE49-F238E27FC236}">
              <a16:creationId xmlns:a16="http://schemas.microsoft.com/office/drawing/2014/main" id="{4B7098E8-D7FC-4F5E-AF1F-FF7FD8A6470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0" name="直線コネクタ 269">
          <a:extLst>
            <a:ext uri="{FF2B5EF4-FFF2-40B4-BE49-F238E27FC236}">
              <a16:creationId xmlns:a16="http://schemas.microsoft.com/office/drawing/2014/main" id="{8505D9E8-EE7B-4F6F-806C-596EA5FFDD0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1" name="テキスト ボックス 270">
          <a:extLst>
            <a:ext uri="{FF2B5EF4-FFF2-40B4-BE49-F238E27FC236}">
              <a16:creationId xmlns:a16="http://schemas.microsoft.com/office/drawing/2014/main" id="{6C08D83C-962C-4285-B7F5-42CFF4ECEB1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2" name="直線コネクタ 271">
          <a:extLst>
            <a:ext uri="{FF2B5EF4-FFF2-40B4-BE49-F238E27FC236}">
              <a16:creationId xmlns:a16="http://schemas.microsoft.com/office/drawing/2014/main" id="{B774C7F3-8731-4893-B45F-13EC33FC8BC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id="{697F822D-B2B3-4F6B-8AE3-5E4A684039C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274" name="直線コネクタ 273">
          <a:extLst>
            <a:ext uri="{FF2B5EF4-FFF2-40B4-BE49-F238E27FC236}">
              <a16:creationId xmlns:a16="http://schemas.microsoft.com/office/drawing/2014/main" id="{8D823280-958B-43DE-89E8-40FFFE3BA25B}"/>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275" name="【市民会館】&#10;有形固定資産減価償却率最小値テキスト">
          <a:extLst>
            <a:ext uri="{FF2B5EF4-FFF2-40B4-BE49-F238E27FC236}">
              <a16:creationId xmlns:a16="http://schemas.microsoft.com/office/drawing/2014/main" id="{5A8D22A8-4D55-428B-AA69-ED7FED74691E}"/>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276" name="直線コネクタ 275">
          <a:extLst>
            <a:ext uri="{FF2B5EF4-FFF2-40B4-BE49-F238E27FC236}">
              <a16:creationId xmlns:a16="http://schemas.microsoft.com/office/drawing/2014/main" id="{B6C72074-8C20-4867-A85D-D5A79D160574}"/>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277" name="【市民会館】&#10;有形固定資産減価償却率最大値テキスト">
          <a:extLst>
            <a:ext uri="{FF2B5EF4-FFF2-40B4-BE49-F238E27FC236}">
              <a16:creationId xmlns:a16="http://schemas.microsoft.com/office/drawing/2014/main" id="{8AD3EFEE-12F6-42AE-91CC-F4D79DF660F7}"/>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278" name="直線コネクタ 277">
          <a:extLst>
            <a:ext uri="{FF2B5EF4-FFF2-40B4-BE49-F238E27FC236}">
              <a16:creationId xmlns:a16="http://schemas.microsoft.com/office/drawing/2014/main" id="{8BE85582-71B2-46C3-8308-B869E7E0FE6A}"/>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279" name="【市民会館】&#10;有形固定資産減価償却率平均値テキスト">
          <a:extLst>
            <a:ext uri="{FF2B5EF4-FFF2-40B4-BE49-F238E27FC236}">
              <a16:creationId xmlns:a16="http://schemas.microsoft.com/office/drawing/2014/main" id="{3761D85C-B355-4BC0-B9F4-D39E48FFF37C}"/>
            </a:ext>
          </a:extLst>
        </xdr:cNvPr>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280" name="フローチャート: 判断 279">
          <a:extLst>
            <a:ext uri="{FF2B5EF4-FFF2-40B4-BE49-F238E27FC236}">
              <a16:creationId xmlns:a16="http://schemas.microsoft.com/office/drawing/2014/main" id="{84AE5D24-AD31-4F23-92C0-68816CC62FCA}"/>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281" name="フローチャート: 判断 280">
          <a:extLst>
            <a:ext uri="{FF2B5EF4-FFF2-40B4-BE49-F238E27FC236}">
              <a16:creationId xmlns:a16="http://schemas.microsoft.com/office/drawing/2014/main" id="{1FB77007-A1C5-4877-AB97-6A1142121504}"/>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282" name="フローチャート: 判断 281">
          <a:extLst>
            <a:ext uri="{FF2B5EF4-FFF2-40B4-BE49-F238E27FC236}">
              <a16:creationId xmlns:a16="http://schemas.microsoft.com/office/drawing/2014/main" id="{AF8FBA60-E64F-4567-8596-22E0FE713BDE}"/>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283" name="フローチャート: 判断 282">
          <a:extLst>
            <a:ext uri="{FF2B5EF4-FFF2-40B4-BE49-F238E27FC236}">
              <a16:creationId xmlns:a16="http://schemas.microsoft.com/office/drawing/2014/main" id="{74BD56DD-CBDF-4C55-9BB1-15854E42A9DA}"/>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284" name="フローチャート: 判断 283">
          <a:extLst>
            <a:ext uri="{FF2B5EF4-FFF2-40B4-BE49-F238E27FC236}">
              <a16:creationId xmlns:a16="http://schemas.microsoft.com/office/drawing/2014/main" id="{4C905B91-D4F5-40AD-87A1-1BDA7E107588}"/>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7054D57A-5D0D-4435-AACB-F2D717C1012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5BE1BF81-D5B5-4CDE-A255-A2897FCB6D5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A4EB282E-115F-4D79-B5E3-26B042C6333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FFCA69FB-632A-4413-98A4-730A9FD4B42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77E1A4AF-803F-4F93-BE2A-7434BD5A616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115207</xdr:rowOff>
    </xdr:from>
    <xdr:to>
      <xdr:col>20</xdr:col>
      <xdr:colOff>38100</xdr:colOff>
      <xdr:row>108</xdr:row>
      <xdr:rowOff>45357</xdr:rowOff>
    </xdr:to>
    <xdr:sp macro="" textlink="">
      <xdr:nvSpPr>
        <xdr:cNvPr id="290" name="楕円 289">
          <a:extLst>
            <a:ext uri="{FF2B5EF4-FFF2-40B4-BE49-F238E27FC236}">
              <a16:creationId xmlns:a16="http://schemas.microsoft.com/office/drawing/2014/main" id="{05383AE7-9CD9-4D7E-9123-A47A401312F8}"/>
            </a:ext>
          </a:extLst>
        </xdr:cNvPr>
        <xdr:cNvSpPr/>
      </xdr:nvSpPr>
      <xdr:spPr>
        <a:xfrm>
          <a:off x="3746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80918</xdr:rowOff>
    </xdr:from>
    <xdr:to>
      <xdr:col>15</xdr:col>
      <xdr:colOff>101600</xdr:colOff>
      <xdr:row>108</xdr:row>
      <xdr:rowOff>11068</xdr:rowOff>
    </xdr:to>
    <xdr:sp macro="" textlink="">
      <xdr:nvSpPr>
        <xdr:cNvPr id="291" name="楕円 290">
          <a:extLst>
            <a:ext uri="{FF2B5EF4-FFF2-40B4-BE49-F238E27FC236}">
              <a16:creationId xmlns:a16="http://schemas.microsoft.com/office/drawing/2014/main" id="{0B2D2A21-AAA3-455E-9879-08B74456D2E1}"/>
            </a:ext>
          </a:extLst>
        </xdr:cNvPr>
        <xdr:cNvSpPr/>
      </xdr:nvSpPr>
      <xdr:spPr>
        <a:xfrm>
          <a:off x="2857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131718</xdr:rowOff>
    </xdr:from>
    <xdr:to>
      <xdr:col>19</xdr:col>
      <xdr:colOff>177800</xdr:colOff>
      <xdr:row>107</xdr:row>
      <xdr:rowOff>166007</xdr:rowOff>
    </xdr:to>
    <xdr:cxnSp macro="">
      <xdr:nvCxnSpPr>
        <xdr:cNvPr id="292" name="直線コネクタ 291">
          <a:extLst>
            <a:ext uri="{FF2B5EF4-FFF2-40B4-BE49-F238E27FC236}">
              <a16:creationId xmlns:a16="http://schemas.microsoft.com/office/drawing/2014/main" id="{348A8903-7C86-4DC8-89EC-AA3A49C3F45B}"/>
            </a:ext>
          </a:extLst>
        </xdr:cNvPr>
        <xdr:cNvCxnSpPr/>
      </xdr:nvCxnSpPr>
      <xdr:spPr>
        <a:xfrm>
          <a:off x="2908300" y="184768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48261</xdr:rowOff>
    </xdr:from>
    <xdr:to>
      <xdr:col>10</xdr:col>
      <xdr:colOff>165100</xdr:colOff>
      <xdr:row>107</xdr:row>
      <xdr:rowOff>149861</xdr:rowOff>
    </xdr:to>
    <xdr:sp macro="" textlink="">
      <xdr:nvSpPr>
        <xdr:cNvPr id="293" name="楕円 292">
          <a:extLst>
            <a:ext uri="{FF2B5EF4-FFF2-40B4-BE49-F238E27FC236}">
              <a16:creationId xmlns:a16="http://schemas.microsoft.com/office/drawing/2014/main" id="{002E872B-6E1E-4FB8-B4B6-62C46E90599A}"/>
            </a:ext>
          </a:extLst>
        </xdr:cNvPr>
        <xdr:cNvSpPr/>
      </xdr:nvSpPr>
      <xdr:spPr>
        <a:xfrm>
          <a:off x="196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99061</xdr:rowOff>
    </xdr:from>
    <xdr:to>
      <xdr:col>15</xdr:col>
      <xdr:colOff>50800</xdr:colOff>
      <xdr:row>107</xdr:row>
      <xdr:rowOff>131718</xdr:rowOff>
    </xdr:to>
    <xdr:cxnSp macro="">
      <xdr:nvCxnSpPr>
        <xdr:cNvPr id="294" name="直線コネクタ 293">
          <a:extLst>
            <a:ext uri="{FF2B5EF4-FFF2-40B4-BE49-F238E27FC236}">
              <a16:creationId xmlns:a16="http://schemas.microsoft.com/office/drawing/2014/main" id="{6D1BBB6E-0C87-4053-BD9D-36EE716C0A67}"/>
            </a:ext>
          </a:extLst>
        </xdr:cNvPr>
        <xdr:cNvCxnSpPr/>
      </xdr:nvCxnSpPr>
      <xdr:spPr>
        <a:xfrm>
          <a:off x="2019300" y="184442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295" name="n_1aveValue【市民会館】&#10;有形固定資産減価償却率">
          <a:extLst>
            <a:ext uri="{FF2B5EF4-FFF2-40B4-BE49-F238E27FC236}">
              <a16:creationId xmlns:a16="http://schemas.microsoft.com/office/drawing/2014/main" id="{4FC4013E-C6CD-426C-96DB-25676B2A9E84}"/>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296" name="n_2aveValue【市民会館】&#10;有形固定資産減価償却率">
          <a:extLst>
            <a:ext uri="{FF2B5EF4-FFF2-40B4-BE49-F238E27FC236}">
              <a16:creationId xmlns:a16="http://schemas.microsoft.com/office/drawing/2014/main" id="{B1CD8411-9FC7-4CC4-83BA-A8DA7D8756C5}"/>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297" name="n_3aveValue【市民会館】&#10;有形固定資産減価償却率">
          <a:extLst>
            <a:ext uri="{FF2B5EF4-FFF2-40B4-BE49-F238E27FC236}">
              <a16:creationId xmlns:a16="http://schemas.microsoft.com/office/drawing/2014/main" id="{6FF2C348-E688-46CE-A6BC-4692B8FEC34C}"/>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298" name="n_4aveValue【市民会館】&#10;有形固定資産減価償却率">
          <a:extLst>
            <a:ext uri="{FF2B5EF4-FFF2-40B4-BE49-F238E27FC236}">
              <a16:creationId xmlns:a16="http://schemas.microsoft.com/office/drawing/2014/main" id="{0D90A92D-07C8-4BCA-9070-383EF9E6C593}"/>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36484</xdr:rowOff>
    </xdr:from>
    <xdr:ext cx="405111" cy="259045"/>
    <xdr:sp macro="" textlink="">
      <xdr:nvSpPr>
        <xdr:cNvPr id="299" name="n_1mainValue【市民会館】&#10;有形固定資産減価償却率">
          <a:extLst>
            <a:ext uri="{FF2B5EF4-FFF2-40B4-BE49-F238E27FC236}">
              <a16:creationId xmlns:a16="http://schemas.microsoft.com/office/drawing/2014/main" id="{7BA58703-814F-4D5E-A9D1-978B71F9EC5F}"/>
            </a:ext>
          </a:extLst>
        </xdr:cNvPr>
        <xdr:cNvSpPr txBox="1"/>
      </xdr:nvSpPr>
      <xdr:spPr>
        <a:xfrm>
          <a:off x="35820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2195</xdr:rowOff>
    </xdr:from>
    <xdr:ext cx="405111" cy="259045"/>
    <xdr:sp macro="" textlink="">
      <xdr:nvSpPr>
        <xdr:cNvPr id="300" name="n_2mainValue【市民会館】&#10;有形固定資産減価償却率">
          <a:extLst>
            <a:ext uri="{FF2B5EF4-FFF2-40B4-BE49-F238E27FC236}">
              <a16:creationId xmlns:a16="http://schemas.microsoft.com/office/drawing/2014/main" id="{19439BC9-BFDD-48DE-B833-38B4C3C6DB6E}"/>
            </a:ext>
          </a:extLst>
        </xdr:cNvPr>
        <xdr:cNvSpPr txBox="1"/>
      </xdr:nvSpPr>
      <xdr:spPr>
        <a:xfrm>
          <a:off x="2705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140988</xdr:rowOff>
    </xdr:from>
    <xdr:ext cx="405111" cy="259045"/>
    <xdr:sp macro="" textlink="">
      <xdr:nvSpPr>
        <xdr:cNvPr id="301" name="n_3mainValue【市民会館】&#10;有形固定資産減価償却率">
          <a:extLst>
            <a:ext uri="{FF2B5EF4-FFF2-40B4-BE49-F238E27FC236}">
              <a16:creationId xmlns:a16="http://schemas.microsoft.com/office/drawing/2014/main" id="{DAA2789A-14A7-46C1-816F-14B740189DD3}"/>
            </a:ext>
          </a:extLst>
        </xdr:cNvPr>
        <xdr:cNvSpPr txBox="1"/>
      </xdr:nvSpPr>
      <xdr:spPr>
        <a:xfrm>
          <a:off x="1816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a:extLst>
            <a:ext uri="{FF2B5EF4-FFF2-40B4-BE49-F238E27FC236}">
              <a16:creationId xmlns:a16="http://schemas.microsoft.com/office/drawing/2014/main" id="{57308E9E-B734-4C08-B1B4-5E72171D61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a:extLst>
            <a:ext uri="{FF2B5EF4-FFF2-40B4-BE49-F238E27FC236}">
              <a16:creationId xmlns:a16="http://schemas.microsoft.com/office/drawing/2014/main" id="{6265B2B1-B29E-4033-A4FC-31D30A9DA00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a:extLst>
            <a:ext uri="{FF2B5EF4-FFF2-40B4-BE49-F238E27FC236}">
              <a16:creationId xmlns:a16="http://schemas.microsoft.com/office/drawing/2014/main" id="{06FAD8E3-0EB5-4446-A2EB-5957B2510F7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a:extLst>
            <a:ext uri="{FF2B5EF4-FFF2-40B4-BE49-F238E27FC236}">
              <a16:creationId xmlns:a16="http://schemas.microsoft.com/office/drawing/2014/main" id="{15BBB7B6-E599-4C4B-9C88-D0E2E02E82C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a:extLst>
            <a:ext uri="{FF2B5EF4-FFF2-40B4-BE49-F238E27FC236}">
              <a16:creationId xmlns:a16="http://schemas.microsoft.com/office/drawing/2014/main" id="{8FE628B3-5E2D-4120-B206-AA03E54C6A8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a:extLst>
            <a:ext uri="{FF2B5EF4-FFF2-40B4-BE49-F238E27FC236}">
              <a16:creationId xmlns:a16="http://schemas.microsoft.com/office/drawing/2014/main" id="{46283A9F-798C-4634-8625-3DB3E0AF2D7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a:extLst>
            <a:ext uri="{FF2B5EF4-FFF2-40B4-BE49-F238E27FC236}">
              <a16:creationId xmlns:a16="http://schemas.microsoft.com/office/drawing/2014/main" id="{9FDE5F80-AB53-4F09-B35E-06CA023C8D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a:extLst>
            <a:ext uri="{FF2B5EF4-FFF2-40B4-BE49-F238E27FC236}">
              <a16:creationId xmlns:a16="http://schemas.microsoft.com/office/drawing/2014/main" id="{9E7BDF70-4444-4EFC-BD70-BF9D2BA3755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0" name="テキスト ボックス 309">
          <a:extLst>
            <a:ext uri="{FF2B5EF4-FFF2-40B4-BE49-F238E27FC236}">
              <a16:creationId xmlns:a16="http://schemas.microsoft.com/office/drawing/2014/main" id="{D58C9D80-A12A-474D-814C-18F17C0FAA1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1" name="直線コネクタ 310">
          <a:extLst>
            <a:ext uri="{FF2B5EF4-FFF2-40B4-BE49-F238E27FC236}">
              <a16:creationId xmlns:a16="http://schemas.microsoft.com/office/drawing/2014/main" id="{494A1F0C-7DF3-4532-8670-316C269FB11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2" name="直線コネクタ 311">
          <a:extLst>
            <a:ext uri="{FF2B5EF4-FFF2-40B4-BE49-F238E27FC236}">
              <a16:creationId xmlns:a16="http://schemas.microsoft.com/office/drawing/2014/main" id="{029A0345-30F7-43B4-9463-935512B2D77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3" name="テキスト ボックス 312">
          <a:extLst>
            <a:ext uri="{FF2B5EF4-FFF2-40B4-BE49-F238E27FC236}">
              <a16:creationId xmlns:a16="http://schemas.microsoft.com/office/drawing/2014/main" id="{EE73A81B-E341-4F07-94CB-BDD7A3408B5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4" name="直線コネクタ 313">
          <a:extLst>
            <a:ext uri="{FF2B5EF4-FFF2-40B4-BE49-F238E27FC236}">
              <a16:creationId xmlns:a16="http://schemas.microsoft.com/office/drawing/2014/main" id="{0C341DFA-3646-40FB-9553-416B4568719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5" name="テキスト ボックス 314">
          <a:extLst>
            <a:ext uri="{FF2B5EF4-FFF2-40B4-BE49-F238E27FC236}">
              <a16:creationId xmlns:a16="http://schemas.microsoft.com/office/drawing/2014/main" id="{566684EF-F510-4C35-9B1D-12542A1AF11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6" name="直線コネクタ 315">
          <a:extLst>
            <a:ext uri="{FF2B5EF4-FFF2-40B4-BE49-F238E27FC236}">
              <a16:creationId xmlns:a16="http://schemas.microsoft.com/office/drawing/2014/main" id="{CAED184A-F3D1-4392-82B1-B3231FC70F3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7" name="テキスト ボックス 316">
          <a:extLst>
            <a:ext uri="{FF2B5EF4-FFF2-40B4-BE49-F238E27FC236}">
              <a16:creationId xmlns:a16="http://schemas.microsoft.com/office/drawing/2014/main" id="{FF778B81-C009-4EF7-AB87-17E662B3AF2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8" name="直線コネクタ 317">
          <a:extLst>
            <a:ext uri="{FF2B5EF4-FFF2-40B4-BE49-F238E27FC236}">
              <a16:creationId xmlns:a16="http://schemas.microsoft.com/office/drawing/2014/main" id="{7B6AED9A-F098-4ADB-B8DF-AC7927C1C7E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9" name="テキスト ボックス 318">
          <a:extLst>
            <a:ext uri="{FF2B5EF4-FFF2-40B4-BE49-F238E27FC236}">
              <a16:creationId xmlns:a16="http://schemas.microsoft.com/office/drawing/2014/main" id="{9A5F2820-9230-4DE5-B896-AC20505E9F4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0" name="直線コネクタ 319">
          <a:extLst>
            <a:ext uri="{FF2B5EF4-FFF2-40B4-BE49-F238E27FC236}">
              <a16:creationId xmlns:a16="http://schemas.microsoft.com/office/drawing/2014/main" id="{2606FC2A-6E0A-48BA-9E2D-87C951DF714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1" name="テキスト ボックス 320">
          <a:extLst>
            <a:ext uri="{FF2B5EF4-FFF2-40B4-BE49-F238E27FC236}">
              <a16:creationId xmlns:a16="http://schemas.microsoft.com/office/drawing/2014/main" id="{7F04DCD7-55BD-46B6-B5EC-F7157496911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2" name="直線コネクタ 321">
          <a:extLst>
            <a:ext uri="{FF2B5EF4-FFF2-40B4-BE49-F238E27FC236}">
              <a16:creationId xmlns:a16="http://schemas.microsoft.com/office/drawing/2014/main" id="{EDE7D221-4C00-4358-A45C-B60549955F9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3" name="テキスト ボックス 322">
          <a:extLst>
            <a:ext uri="{FF2B5EF4-FFF2-40B4-BE49-F238E27FC236}">
              <a16:creationId xmlns:a16="http://schemas.microsoft.com/office/drawing/2014/main" id="{EAB48F04-4D2F-4BFD-9A8B-8ED3CE15434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4" name="【市民会館】&#10;一人当たり面積グラフ枠">
          <a:extLst>
            <a:ext uri="{FF2B5EF4-FFF2-40B4-BE49-F238E27FC236}">
              <a16:creationId xmlns:a16="http://schemas.microsoft.com/office/drawing/2014/main" id="{25D6CA05-77AA-46C6-9D47-5B25953D63B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325" name="直線コネクタ 324">
          <a:extLst>
            <a:ext uri="{FF2B5EF4-FFF2-40B4-BE49-F238E27FC236}">
              <a16:creationId xmlns:a16="http://schemas.microsoft.com/office/drawing/2014/main" id="{B799D981-722C-4DCC-95AE-6B45109AD692}"/>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26" name="【市民会館】&#10;一人当たり面積最小値テキスト">
          <a:extLst>
            <a:ext uri="{FF2B5EF4-FFF2-40B4-BE49-F238E27FC236}">
              <a16:creationId xmlns:a16="http://schemas.microsoft.com/office/drawing/2014/main" id="{3BB23B4D-4334-4B37-A88B-DAD82484A7F4}"/>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27" name="直線コネクタ 326">
          <a:extLst>
            <a:ext uri="{FF2B5EF4-FFF2-40B4-BE49-F238E27FC236}">
              <a16:creationId xmlns:a16="http://schemas.microsoft.com/office/drawing/2014/main" id="{8C66F5C7-9E37-4A31-9CE2-04AA4BCF6236}"/>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28" name="【市民会館】&#10;一人当たり面積最大値テキスト">
          <a:extLst>
            <a:ext uri="{FF2B5EF4-FFF2-40B4-BE49-F238E27FC236}">
              <a16:creationId xmlns:a16="http://schemas.microsoft.com/office/drawing/2014/main" id="{B6008409-5415-4638-BBD3-3869E1126FC7}"/>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29" name="直線コネクタ 328">
          <a:extLst>
            <a:ext uri="{FF2B5EF4-FFF2-40B4-BE49-F238E27FC236}">
              <a16:creationId xmlns:a16="http://schemas.microsoft.com/office/drawing/2014/main" id="{8EBC8B17-9280-41FB-B324-E7F45477612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330" name="【市民会館】&#10;一人当たり面積平均値テキスト">
          <a:extLst>
            <a:ext uri="{FF2B5EF4-FFF2-40B4-BE49-F238E27FC236}">
              <a16:creationId xmlns:a16="http://schemas.microsoft.com/office/drawing/2014/main" id="{F6ED3FB5-3BEE-4673-BF6C-BEEE6602A76A}"/>
            </a:ext>
          </a:extLst>
        </xdr:cNvPr>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331" name="フローチャート: 判断 330">
          <a:extLst>
            <a:ext uri="{FF2B5EF4-FFF2-40B4-BE49-F238E27FC236}">
              <a16:creationId xmlns:a16="http://schemas.microsoft.com/office/drawing/2014/main" id="{1A136C51-1ED9-4A53-907C-5530C455989E}"/>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332" name="フローチャート: 判断 331">
          <a:extLst>
            <a:ext uri="{FF2B5EF4-FFF2-40B4-BE49-F238E27FC236}">
              <a16:creationId xmlns:a16="http://schemas.microsoft.com/office/drawing/2014/main" id="{0DF6B6AA-53F4-4475-A893-334C19E7CBFC}"/>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333" name="フローチャート: 判断 332">
          <a:extLst>
            <a:ext uri="{FF2B5EF4-FFF2-40B4-BE49-F238E27FC236}">
              <a16:creationId xmlns:a16="http://schemas.microsoft.com/office/drawing/2014/main" id="{1C91FA13-1191-447D-917D-7C4A5F871A21}"/>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334" name="フローチャート: 判断 333">
          <a:extLst>
            <a:ext uri="{FF2B5EF4-FFF2-40B4-BE49-F238E27FC236}">
              <a16:creationId xmlns:a16="http://schemas.microsoft.com/office/drawing/2014/main" id="{98E3FCE7-30DF-48BE-99BF-DCB110060241}"/>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35" name="フローチャート: 判断 334">
          <a:extLst>
            <a:ext uri="{FF2B5EF4-FFF2-40B4-BE49-F238E27FC236}">
              <a16:creationId xmlns:a16="http://schemas.microsoft.com/office/drawing/2014/main" id="{9461CDE1-A840-4790-89E6-7849DF24D63A}"/>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77C7B286-98B7-4653-9C3F-E4A584D0BCA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CF18A6E0-B39F-446D-BB1B-05A499F769F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B9A24291-6462-47E0-AE84-D737F936524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70262379-E3DB-4D63-B4F1-299C2533D89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EAB84921-2277-4BBE-8134-3659F852E89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109220</xdr:rowOff>
    </xdr:from>
    <xdr:to>
      <xdr:col>50</xdr:col>
      <xdr:colOff>165100</xdr:colOff>
      <xdr:row>103</xdr:row>
      <xdr:rowOff>39370</xdr:rowOff>
    </xdr:to>
    <xdr:sp macro="" textlink="">
      <xdr:nvSpPr>
        <xdr:cNvPr id="341" name="楕円 340">
          <a:extLst>
            <a:ext uri="{FF2B5EF4-FFF2-40B4-BE49-F238E27FC236}">
              <a16:creationId xmlns:a16="http://schemas.microsoft.com/office/drawing/2014/main" id="{3358CD53-47F6-423D-B444-362382D1BA95}"/>
            </a:ext>
          </a:extLst>
        </xdr:cNvPr>
        <xdr:cNvSpPr/>
      </xdr:nvSpPr>
      <xdr:spPr>
        <a:xfrm>
          <a:off x="9588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132080</xdr:rowOff>
    </xdr:from>
    <xdr:to>
      <xdr:col>46</xdr:col>
      <xdr:colOff>38100</xdr:colOff>
      <xdr:row>103</xdr:row>
      <xdr:rowOff>62230</xdr:rowOff>
    </xdr:to>
    <xdr:sp macro="" textlink="">
      <xdr:nvSpPr>
        <xdr:cNvPr id="342" name="楕円 341">
          <a:extLst>
            <a:ext uri="{FF2B5EF4-FFF2-40B4-BE49-F238E27FC236}">
              <a16:creationId xmlns:a16="http://schemas.microsoft.com/office/drawing/2014/main" id="{C5BD22B6-3BFF-4CFB-92A9-F0D24FBBFED7}"/>
            </a:ext>
          </a:extLst>
        </xdr:cNvPr>
        <xdr:cNvSpPr/>
      </xdr:nvSpPr>
      <xdr:spPr>
        <a:xfrm>
          <a:off x="8699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160020</xdr:rowOff>
    </xdr:from>
    <xdr:to>
      <xdr:col>50</xdr:col>
      <xdr:colOff>114300</xdr:colOff>
      <xdr:row>103</xdr:row>
      <xdr:rowOff>11430</xdr:rowOff>
    </xdr:to>
    <xdr:cxnSp macro="">
      <xdr:nvCxnSpPr>
        <xdr:cNvPr id="343" name="直線コネクタ 342">
          <a:extLst>
            <a:ext uri="{FF2B5EF4-FFF2-40B4-BE49-F238E27FC236}">
              <a16:creationId xmlns:a16="http://schemas.microsoft.com/office/drawing/2014/main" id="{2992A0CA-61C2-45A0-987F-787F9A904573}"/>
            </a:ext>
          </a:extLst>
        </xdr:cNvPr>
        <xdr:cNvCxnSpPr/>
      </xdr:nvCxnSpPr>
      <xdr:spPr>
        <a:xfrm flipV="1">
          <a:off x="8750300" y="17647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151130</xdr:rowOff>
    </xdr:from>
    <xdr:to>
      <xdr:col>41</xdr:col>
      <xdr:colOff>101600</xdr:colOff>
      <xdr:row>103</xdr:row>
      <xdr:rowOff>81280</xdr:rowOff>
    </xdr:to>
    <xdr:sp macro="" textlink="">
      <xdr:nvSpPr>
        <xdr:cNvPr id="344" name="楕円 343">
          <a:extLst>
            <a:ext uri="{FF2B5EF4-FFF2-40B4-BE49-F238E27FC236}">
              <a16:creationId xmlns:a16="http://schemas.microsoft.com/office/drawing/2014/main" id="{D6041344-B908-4DE4-B9FE-3C413A1ED9B2}"/>
            </a:ext>
          </a:extLst>
        </xdr:cNvPr>
        <xdr:cNvSpPr/>
      </xdr:nvSpPr>
      <xdr:spPr>
        <a:xfrm>
          <a:off x="781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11430</xdr:rowOff>
    </xdr:from>
    <xdr:to>
      <xdr:col>45</xdr:col>
      <xdr:colOff>177800</xdr:colOff>
      <xdr:row>103</xdr:row>
      <xdr:rowOff>30480</xdr:rowOff>
    </xdr:to>
    <xdr:cxnSp macro="">
      <xdr:nvCxnSpPr>
        <xdr:cNvPr id="345" name="直線コネクタ 344">
          <a:extLst>
            <a:ext uri="{FF2B5EF4-FFF2-40B4-BE49-F238E27FC236}">
              <a16:creationId xmlns:a16="http://schemas.microsoft.com/office/drawing/2014/main" id="{B21184E6-0AB5-41E8-BE28-A76086564907}"/>
            </a:ext>
          </a:extLst>
        </xdr:cNvPr>
        <xdr:cNvCxnSpPr/>
      </xdr:nvCxnSpPr>
      <xdr:spPr>
        <a:xfrm flipV="1">
          <a:off x="7861300" y="17670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346" name="n_1aveValue【市民会館】&#10;一人当たり面積">
          <a:extLst>
            <a:ext uri="{FF2B5EF4-FFF2-40B4-BE49-F238E27FC236}">
              <a16:creationId xmlns:a16="http://schemas.microsoft.com/office/drawing/2014/main" id="{1C285C2F-F99F-4B3F-BA4D-59CFA60D2E34}"/>
            </a:ext>
          </a:extLst>
        </xdr:cNvPr>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347" name="n_2aveValue【市民会館】&#10;一人当たり面積">
          <a:extLst>
            <a:ext uri="{FF2B5EF4-FFF2-40B4-BE49-F238E27FC236}">
              <a16:creationId xmlns:a16="http://schemas.microsoft.com/office/drawing/2014/main" id="{99A6815E-E12A-4080-A626-C1677EA3A5D6}"/>
            </a:ext>
          </a:extLst>
        </xdr:cNvPr>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348" name="n_3aveValue【市民会館】&#10;一人当たり面積">
          <a:extLst>
            <a:ext uri="{FF2B5EF4-FFF2-40B4-BE49-F238E27FC236}">
              <a16:creationId xmlns:a16="http://schemas.microsoft.com/office/drawing/2014/main" id="{00AD1E6B-5703-45ED-8F31-6E91F0E6E55F}"/>
            </a:ext>
          </a:extLst>
        </xdr:cNvPr>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349" name="n_4aveValue【市民会館】&#10;一人当たり面積">
          <a:extLst>
            <a:ext uri="{FF2B5EF4-FFF2-40B4-BE49-F238E27FC236}">
              <a16:creationId xmlns:a16="http://schemas.microsoft.com/office/drawing/2014/main" id="{B26EF75B-931B-49B0-8EAF-B35D1F6D71B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55897</xdr:rowOff>
    </xdr:from>
    <xdr:ext cx="469744" cy="259045"/>
    <xdr:sp macro="" textlink="">
      <xdr:nvSpPr>
        <xdr:cNvPr id="350" name="n_1mainValue【市民会館】&#10;一人当たり面積">
          <a:extLst>
            <a:ext uri="{FF2B5EF4-FFF2-40B4-BE49-F238E27FC236}">
              <a16:creationId xmlns:a16="http://schemas.microsoft.com/office/drawing/2014/main" id="{5DAB82E0-31F1-4107-B8E4-B1CA183B3D7A}"/>
            </a:ext>
          </a:extLst>
        </xdr:cNvPr>
        <xdr:cNvSpPr txBox="1"/>
      </xdr:nvSpPr>
      <xdr:spPr>
        <a:xfrm>
          <a:off x="93917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78757</xdr:rowOff>
    </xdr:from>
    <xdr:ext cx="469744" cy="259045"/>
    <xdr:sp macro="" textlink="">
      <xdr:nvSpPr>
        <xdr:cNvPr id="351" name="n_2mainValue【市民会館】&#10;一人当たり面積">
          <a:extLst>
            <a:ext uri="{FF2B5EF4-FFF2-40B4-BE49-F238E27FC236}">
              <a16:creationId xmlns:a16="http://schemas.microsoft.com/office/drawing/2014/main" id="{B90A1B5C-3866-4B31-AA3E-80EAB6D3D2B9}"/>
            </a:ext>
          </a:extLst>
        </xdr:cNvPr>
        <xdr:cNvSpPr txBox="1"/>
      </xdr:nvSpPr>
      <xdr:spPr>
        <a:xfrm>
          <a:off x="8515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97807</xdr:rowOff>
    </xdr:from>
    <xdr:ext cx="469744" cy="259045"/>
    <xdr:sp macro="" textlink="">
      <xdr:nvSpPr>
        <xdr:cNvPr id="352" name="n_3mainValue【市民会館】&#10;一人当たり面積">
          <a:extLst>
            <a:ext uri="{FF2B5EF4-FFF2-40B4-BE49-F238E27FC236}">
              <a16:creationId xmlns:a16="http://schemas.microsoft.com/office/drawing/2014/main" id="{1229628A-D0E1-4AF8-B028-2D7AE471134E}"/>
            </a:ext>
          </a:extLst>
        </xdr:cNvPr>
        <xdr:cNvSpPr txBox="1"/>
      </xdr:nvSpPr>
      <xdr:spPr>
        <a:xfrm>
          <a:off x="76264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a:extLst>
            <a:ext uri="{FF2B5EF4-FFF2-40B4-BE49-F238E27FC236}">
              <a16:creationId xmlns:a16="http://schemas.microsoft.com/office/drawing/2014/main" id="{CDF18BB5-E810-42F8-A35A-758609A75D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a:extLst>
            <a:ext uri="{FF2B5EF4-FFF2-40B4-BE49-F238E27FC236}">
              <a16:creationId xmlns:a16="http://schemas.microsoft.com/office/drawing/2014/main" id="{A329F416-41D6-4D6F-AC27-ED1598E5433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a:extLst>
            <a:ext uri="{FF2B5EF4-FFF2-40B4-BE49-F238E27FC236}">
              <a16:creationId xmlns:a16="http://schemas.microsoft.com/office/drawing/2014/main" id="{911EE87A-1661-45AC-B396-3DBA24B9F6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a:extLst>
            <a:ext uri="{FF2B5EF4-FFF2-40B4-BE49-F238E27FC236}">
              <a16:creationId xmlns:a16="http://schemas.microsoft.com/office/drawing/2014/main" id="{62BAD245-B561-4DB1-B384-8139BD183E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a:extLst>
            <a:ext uri="{FF2B5EF4-FFF2-40B4-BE49-F238E27FC236}">
              <a16:creationId xmlns:a16="http://schemas.microsoft.com/office/drawing/2014/main" id="{F419D5D4-D38B-4A36-9185-6BA7D67C3C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a:extLst>
            <a:ext uri="{FF2B5EF4-FFF2-40B4-BE49-F238E27FC236}">
              <a16:creationId xmlns:a16="http://schemas.microsoft.com/office/drawing/2014/main" id="{BA3B7285-EB30-46A9-B10C-95C79FBD8B3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a:extLst>
            <a:ext uri="{FF2B5EF4-FFF2-40B4-BE49-F238E27FC236}">
              <a16:creationId xmlns:a16="http://schemas.microsoft.com/office/drawing/2014/main" id="{3A66FECF-8DA5-43CC-B417-967F133985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a:extLst>
            <a:ext uri="{FF2B5EF4-FFF2-40B4-BE49-F238E27FC236}">
              <a16:creationId xmlns:a16="http://schemas.microsoft.com/office/drawing/2014/main" id="{F3B4FC45-ABE9-41DF-8186-998938FAF0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a:extLst>
            <a:ext uri="{FF2B5EF4-FFF2-40B4-BE49-F238E27FC236}">
              <a16:creationId xmlns:a16="http://schemas.microsoft.com/office/drawing/2014/main" id="{7129135D-D28C-46F8-BC98-C409885A21F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a:extLst>
            <a:ext uri="{FF2B5EF4-FFF2-40B4-BE49-F238E27FC236}">
              <a16:creationId xmlns:a16="http://schemas.microsoft.com/office/drawing/2014/main" id="{551E6EB5-DFDB-4B5A-968E-A342577F872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3" name="テキスト ボックス 362">
          <a:extLst>
            <a:ext uri="{FF2B5EF4-FFF2-40B4-BE49-F238E27FC236}">
              <a16:creationId xmlns:a16="http://schemas.microsoft.com/office/drawing/2014/main" id="{FA1385AC-C5DB-49A2-8769-F911633406A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a:extLst>
            <a:ext uri="{FF2B5EF4-FFF2-40B4-BE49-F238E27FC236}">
              <a16:creationId xmlns:a16="http://schemas.microsoft.com/office/drawing/2014/main" id="{1571CA9A-EA39-47F8-B120-172F8C879EF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5" name="テキスト ボックス 364">
          <a:extLst>
            <a:ext uri="{FF2B5EF4-FFF2-40B4-BE49-F238E27FC236}">
              <a16:creationId xmlns:a16="http://schemas.microsoft.com/office/drawing/2014/main" id="{279894DD-BF50-40A1-A199-866E70E0394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a:extLst>
            <a:ext uri="{FF2B5EF4-FFF2-40B4-BE49-F238E27FC236}">
              <a16:creationId xmlns:a16="http://schemas.microsoft.com/office/drawing/2014/main" id="{784BCBDB-D865-4859-B497-480B9D3F761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a:extLst>
            <a:ext uri="{FF2B5EF4-FFF2-40B4-BE49-F238E27FC236}">
              <a16:creationId xmlns:a16="http://schemas.microsoft.com/office/drawing/2014/main" id="{EB91A2D6-2B5E-444A-9F55-89FDC5AC8BC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a:extLst>
            <a:ext uri="{FF2B5EF4-FFF2-40B4-BE49-F238E27FC236}">
              <a16:creationId xmlns:a16="http://schemas.microsoft.com/office/drawing/2014/main" id="{A27557E8-8E66-4FE6-8929-316F5A8D241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a:extLst>
            <a:ext uri="{FF2B5EF4-FFF2-40B4-BE49-F238E27FC236}">
              <a16:creationId xmlns:a16="http://schemas.microsoft.com/office/drawing/2014/main" id="{86061772-6E1F-489E-BF73-4A2F5BD8366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a:extLst>
            <a:ext uri="{FF2B5EF4-FFF2-40B4-BE49-F238E27FC236}">
              <a16:creationId xmlns:a16="http://schemas.microsoft.com/office/drawing/2014/main" id="{A2B80763-2328-4CCA-A391-E1B898FE5F7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a:extLst>
            <a:ext uri="{FF2B5EF4-FFF2-40B4-BE49-F238E27FC236}">
              <a16:creationId xmlns:a16="http://schemas.microsoft.com/office/drawing/2014/main" id="{33C4814F-217D-4E6B-A8CB-6134839ECD4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a:extLst>
            <a:ext uri="{FF2B5EF4-FFF2-40B4-BE49-F238E27FC236}">
              <a16:creationId xmlns:a16="http://schemas.microsoft.com/office/drawing/2014/main" id="{5554ED28-63EF-49B8-BFAF-69D70DF8A3F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3" name="テキスト ボックス 372">
          <a:extLst>
            <a:ext uri="{FF2B5EF4-FFF2-40B4-BE49-F238E27FC236}">
              <a16:creationId xmlns:a16="http://schemas.microsoft.com/office/drawing/2014/main" id="{F47C3293-6542-4A86-8304-AFA22063BAB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a:extLst>
            <a:ext uri="{FF2B5EF4-FFF2-40B4-BE49-F238E27FC236}">
              <a16:creationId xmlns:a16="http://schemas.microsoft.com/office/drawing/2014/main" id="{8CF5D940-D608-41D7-8E98-DC2C36CCCCB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5" name="テキスト ボックス 374">
          <a:extLst>
            <a:ext uri="{FF2B5EF4-FFF2-40B4-BE49-F238E27FC236}">
              <a16:creationId xmlns:a16="http://schemas.microsoft.com/office/drawing/2014/main" id="{5DA68638-E5BE-4B79-8BC5-909E61CDA18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一般廃棄物処理施設】&#10;有形固定資産減価償却率グラフ枠">
          <a:extLst>
            <a:ext uri="{FF2B5EF4-FFF2-40B4-BE49-F238E27FC236}">
              <a16:creationId xmlns:a16="http://schemas.microsoft.com/office/drawing/2014/main" id="{72E30127-3DC6-4E1C-8333-A54AE920ADC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377" name="直線コネクタ 376">
          <a:extLst>
            <a:ext uri="{FF2B5EF4-FFF2-40B4-BE49-F238E27FC236}">
              <a16:creationId xmlns:a16="http://schemas.microsoft.com/office/drawing/2014/main" id="{22C0788F-3344-474F-9B82-60B78C551450}"/>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378" name="【一般廃棄物処理施設】&#10;有形固定資産減価償却率最小値テキスト">
          <a:extLst>
            <a:ext uri="{FF2B5EF4-FFF2-40B4-BE49-F238E27FC236}">
              <a16:creationId xmlns:a16="http://schemas.microsoft.com/office/drawing/2014/main" id="{8949FC0B-96FD-4B6C-94C3-284BC7E74618}"/>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379" name="直線コネクタ 378">
          <a:extLst>
            <a:ext uri="{FF2B5EF4-FFF2-40B4-BE49-F238E27FC236}">
              <a16:creationId xmlns:a16="http://schemas.microsoft.com/office/drawing/2014/main" id="{10513FDD-5775-4386-940A-4723CAB7320F}"/>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380" name="【一般廃棄物処理施設】&#10;有形固定資産減価償却率最大値テキスト">
          <a:extLst>
            <a:ext uri="{FF2B5EF4-FFF2-40B4-BE49-F238E27FC236}">
              <a16:creationId xmlns:a16="http://schemas.microsoft.com/office/drawing/2014/main" id="{5AE95688-D5BE-4DFB-B9AB-140917F53408}"/>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381" name="直線コネクタ 380">
          <a:extLst>
            <a:ext uri="{FF2B5EF4-FFF2-40B4-BE49-F238E27FC236}">
              <a16:creationId xmlns:a16="http://schemas.microsoft.com/office/drawing/2014/main" id="{92546B13-6246-4F00-9F5C-EF422C00603D}"/>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82" name="【一般廃棄物処理施設】&#10;有形固定資産減価償却率平均値テキスト">
          <a:extLst>
            <a:ext uri="{FF2B5EF4-FFF2-40B4-BE49-F238E27FC236}">
              <a16:creationId xmlns:a16="http://schemas.microsoft.com/office/drawing/2014/main" id="{26B465BC-2FD3-48D4-B5C5-E6EE3574FCAD}"/>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83" name="フローチャート: 判断 382">
          <a:extLst>
            <a:ext uri="{FF2B5EF4-FFF2-40B4-BE49-F238E27FC236}">
              <a16:creationId xmlns:a16="http://schemas.microsoft.com/office/drawing/2014/main" id="{CDB44A63-D9B2-4DA8-ACE2-619CBE7AC242}"/>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384" name="フローチャート: 判断 383">
          <a:extLst>
            <a:ext uri="{FF2B5EF4-FFF2-40B4-BE49-F238E27FC236}">
              <a16:creationId xmlns:a16="http://schemas.microsoft.com/office/drawing/2014/main" id="{23FB81D1-C5A3-4BF2-89A6-FD3B2C0B2A57}"/>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85" name="フローチャート: 判断 384">
          <a:extLst>
            <a:ext uri="{FF2B5EF4-FFF2-40B4-BE49-F238E27FC236}">
              <a16:creationId xmlns:a16="http://schemas.microsoft.com/office/drawing/2014/main" id="{26862C18-3FE2-4E9C-962F-859070C4EF9E}"/>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386" name="フローチャート: 判断 385">
          <a:extLst>
            <a:ext uri="{FF2B5EF4-FFF2-40B4-BE49-F238E27FC236}">
              <a16:creationId xmlns:a16="http://schemas.microsoft.com/office/drawing/2014/main" id="{E14F32C1-0189-4369-88DE-5657EBDE280C}"/>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387" name="フローチャート: 判断 386">
          <a:extLst>
            <a:ext uri="{FF2B5EF4-FFF2-40B4-BE49-F238E27FC236}">
              <a16:creationId xmlns:a16="http://schemas.microsoft.com/office/drawing/2014/main" id="{4BCA3CFC-208F-4E42-A795-2F5011DC80F6}"/>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80998407-A4D4-4D15-A451-3AA5492253D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D3C0AD71-0CAB-4486-B686-94F90606AE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48EE0028-581F-4DEF-B631-DCDAAE927ED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E83A17CD-46CD-47CA-B557-9F7330100F9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8AB78048-BC6E-480E-97AA-DE9C2BCFEA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93980</xdr:rowOff>
    </xdr:from>
    <xdr:to>
      <xdr:col>81</xdr:col>
      <xdr:colOff>101600</xdr:colOff>
      <xdr:row>35</xdr:row>
      <xdr:rowOff>24130</xdr:rowOff>
    </xdr:to>
    <xdr:sp macro="" textlink="">
      <xdr:nvSpPr>
        <xdr:cNvPr id="393" name="楕円 392">
          <a:extLst>
            <a:ext uri="{FF2B5EF4-FFF2-40B4-BE49-F238E27FC236}">
              <a16:creationId xmlns:a16="http://schemas.microsoft.com/office/drawing/2014/main" id="{854E946E-927C-4644-9C34-36C31517291F}"/>
            </a:ext>
          </a:extLst>
        </xdr:cNvPr>
        <xdr:cNvSpPr/>
      </xdr:nvSpPr>
      <xdr:spPr>
        <a:xfrm>
          <a:off x="15430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166370</xdr:rowOff>
    </xdr:from>
    <xdr:to>
      <xdr:col>76</xdr:col>
      <xdr:colOff>165100</xdr:colOff>
      <xdr:row>34</xdr:row>
      <xdr:rowOff>96520</xdr:rowOff>
    </xdr:to>
    <xdr:sp macro="" textlink="">
      <xdr:nvSpPr>
        <xdr:cNvPr id="394" name="楕円 393">
          <a:extLst>
            <a:ext uri="{FF2B5EF4-FFF2-40B4-BE49-F238E27FC236}">
              <a16:creationId xmlns:a16="http://schemas.microsoft.com/office/drawing/2014/main" id="{97D43C68-C1FE-4E1D-8028-1BF99E0D1CD4}"/>
            </a:ext>
          </a:extLst>
        </xdr:cNvPr>
        <xdr:cNvSpPr/>
      </xdr:nvSpPr>
      <xdr:spPr>
        <a:xfrm>
          <a:off x="14541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45720</xdr:rowOff>
    </xdr:from>
    <xdr:to>
      <xdr:col>81</xdr:col>
      <xdr:colOff>50800</xdr:colOff>
      <xdr:row>34</xdr:row>
      <xdr:rowOff>144780</xdr:rowOff>
    </xdr:to>
    <xdr:cxnSp macro="">
      <xdr:nvCxnSpPr>
        <xdr:cNvPr id="395" name="直線コネクタ 394">
          <a:extLst>
            <a:ext uri="{FF2B5EF4-FFF2-40B4-BE49-F238E27FC236}">
              <a16:creationId xmlns:a16="http://schemas.microsoft.com/office/drawing/2014/main" id="{C41A8B1B-828E-480F-B7FF-A74E9186D170}"/>
            </a:ext>
          </a:extLst>
        </xdr:cNvPr>
        <xdr:cNvCxnSpPr/>
      </xdr:nvCxnSpPr>
      <xdr:spPr>
        <a:xfrm>
          <a:off x="14592300" y="5875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67310</xdr:rowOff>
    </xdr:from>
    <xdr:to>
      <xdr:col>72</xdr:col>
      <xdr:colOff>38100</xdr:colOff>
      <xdr:row>33</xdr:row>
      <xdr:rowOff>168910</xdr:rowOff>
    </xdr:to>
    <xdr:sp macro="" textlink="">
      <xdr:nvSpPr>
        <xdr:cNvPr id="396" name="楕円 395">
          <a:extLst>
            <a:ext uri="{FF2B5EF4-FFF2-40B4-BE49-F238E27FC236}">
              <a16:creationId xmlns:a16="http://schemas.microsoft.com/office/drawing/2014/main" id="{E4D97E22-6683-45CC-A100-98F54C93ECBD}"/>
            </a:ext>
          </a:extLst>
        </xdr:cNvPr>
        <xdr:cNvSpPr/>
      </xdr:nvSpPr>
      <xdr:spPr>
        <a:xfrm>
          <a:off x="13652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118110</xdr:rowOff>
    </xdr:from>
    <xdr:to>
      <xdr:col>76</xdr:col>
      <xdr:colOff>114300</xdr:colOff>
      <xdr:row>34</xdr:row>
      <xdr:rowOff>45720</xdr:rowOff>
    </xdr:to>
    <xdr:cxnSp macro="">
      <xdr:nvCxnSpPr>
        <xdr:cNvPr id="397" name="直線コネクタ 396">
          <a:extLst>
            <a:ext uri="{FF2B5EF4-FFF2-40B4-BE49-F238E27FC236}">
              <a16:creationId xmlns:a16="http://schemas.microsoft.com/office/drawing/2014/main" id="{6E7D1F96-5AB4-4109-8AD6-A6BC1B36F75C}"/>
            </a:ext>
          </a:extLst>
        </xdr:cNvPr>
        <xdr:cNvCxnSpPr/>
      </xdr:nvCxnSpPr>
      <xdr:spPr>
        <a:xfrm>
          <a:off x="13703300" y="5775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398" name="n_1aveValue【一般廃棄物処理施設】&#10;有形固定資産減価償却率">
          <a:extLst>
            <a:ext uri="{FF2B5EF4-FFF2-40B4-BE49-F238E27FC236}">
              <a16:creationId xmlns:a16="http://schemas.microsoft.com/office/drawing/2014/main" id="{ACB20396-765B-42EB-ADD5-7EED5C6DF652}"/>
            </a:ext>
          </a:extLst>
        </xdr:cNvPr>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399" name="n_2aveValue【一般廃棄物処理施設】&#10;有形固定資産減価償却率">
          <a:extLst>
            <a:ext uri="{FF2B5EF4-FFF2-40B4-BE49-F238E27FC236}">
              <a16:creationId xmlns:a16="http://schemas.microsoft.com/office/drawing/2014/main" id="{1164E73A-C0AA-4DC4-AAAA-23D6ADC59C59}"/>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400" name="n_3aveValue【一般廃棄物処理施設】&#10;有形固定資産減価償却率">
          <a:extLst>
            <a:ext uri="{FF2B5EF4-FFF2-40B4-BE49-F238E27FC236}">
              <a16:creationId xmlns:a16="http://schemas.microsoft.com/office/drawing/2014/main" id="{D7E45E68-A889-4C98-8717-C6B35D5F27E7}"/>
            </a:ext>
          </a:extLst>
        </xdr:cNvPr>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401" name="n_4aveValue【一般廃棄物処理施設】&#10;有形固定資産減価償却率">
          <a:extLst>
            <a:ext uri="{FF2B5EF4-FFF2-40B4-BE49-F238E27FC236}">
              <a16:creationId xmlns:a16="http://schemas.microsoft.com/office/drawing/2014/main" id="{06F42566-0E8C-49D1-90B0-D74254302A39}"/>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40657</xdr:rowOff>
    </xdr:from>
    <xdr:ext cx="405111" cy="259045"/>
    <xdr:sp macro="" textlink="">
      <xdr:nvSpPr>
        <xdr:cNvPr id="402" name="n_1mainValue【一般廃棄物処理施設】&#10;有形固定資産減価償却率">
          <a:extLst>
            <a:ext uri="{FF2B5EF4-FFF2-40B4-BE49-F238E27FC236}">
              <a16:creationId xmlns:a16="http://schemas.microsoft.com/office/drawing/2014/main" id="{1B30E157-1575-4321-B24F-BF52EE2C7F32}"/>
            </a:ext>
          </a:extLst>
        </xdr:cNvPr>
        <xdr:cNvSpPr txBox="1"/>
      </xdr:nvSpPr>
      <xdr:spPr>
        <a:xfrm>
          <a:off x="15266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113047</xdr:rowOff>
    </xdr:from>
    <xdr:ext cx="405111" cy="259045"/>
    <xdr:sp macro="" textlink="">
      <xdr:nvSpPr>
        <xdr:cNvPr id="403" name="n_2mainValue【一般廃棄物処理施設】&#10;有形固定資産減価償却率">
          <a:extLst>
            <a:ext uri="{FF2B5EF4-FFF2-40B4-BE49-F238E27FC236}">
              <a16:creationId xmlns:a16="http://schemas.microsoft.com/office/drawing/2014/main" id="{C2F0DB79-B66B-4D05-B207-D540873F489F}"/>
            </a:ext>
          </a:extLst>
        </xdr:cNvPr>
        <xdr:cNvSpPr txBox="1"/>
      </xdr:nvSpPr>
      <xdr:spPr>
        <a:xfrm>
          <a:off x="143897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13987</xdr:rowOff>
    </xdr:from>
    <xdr:ext cx="405111" cy="259045"/>
    <xdr:sp macro="" textlink="">
      <xdr:nvSpPr>
        <xdr:cNvPr id="404" name="n_3mainValue【一般廃棄物処理施設】&#10;有形固定資産減価償却率">
          <a:extLst>
            <a:ext uri="{FF2B5EF4-FFF2-40B4-BE49-F238E27FC236}">
              <a16:creationId xmlns:a16="http://schemas.microsoft.com/office/drawing/2014/main" id="{E23E31B9-314B-41B7-8A2E-1BE83573BDF4}"/>
            </a:ext>
          </a:extLst>
        </xdr:cNvPr>
        <xdr:cNvSpPr txBox="1"/>
      </xdr:nvSpPr>
      <xdr:spPr>
        <a:xfrm>
          <a:off x="13500744" y="550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5107E7A0-4FDE-4102-8799-072862A8D0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DD4C0FC0-42C2-4F55-8CBF-6F6C5B59EC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3EA575AB-9288-4CAB-ACF4-4E0DCBB40C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EA09D506-3233-474C-81F6-79CC386CC7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E6C10621-5A93-4EC8-B616-E6C645B7AC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76AD5AE1-FE97-4D28-BA28-2D12323003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202CEF55-921A-47EE-A92F-937CD1FBD01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10B2BA97-A7CF-4E64-BF87-A0073C6F510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a:extLst>
            <a:ext uri="{FF2B5EF4-FFF2-40B4-BE49-F238E27FC236}">
              <a16:creationId xmlns:a16="http://schemas.microsoft.com/office/drawing/2014/main" id="{876A4BF9-8D14-4DE8-AF09-6242112DBD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a:extLst>
            <a:ext uri="{FF2B5EF4-FFF2-40B4-BE49-F238E27FC236}">
              <a16:creationId xmlns:a16="http://schemas.microsoft.com/office/drawing/2014/main" id="{FA09585B-262B-4E1B-AE7B-032E1CDF4CE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5" name="直線コネクタ 414">
          <a:extLst>
            <a:ext uri="{FF2B5EF4-FFF2-40B4-BE49-F238E27FC236}">
              <a16:creationId xmlns:a16="http://schemas.microsoft.com/office/drawing/2014/main" id="{D24736BC-1BB3-4403-B864-92CDF1F7525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6" name="テキスト ボックス 415">
          <a:extLst>
            <a:ext uri="{FF2B5EF4-FFF2-40B4-BE49-F238E27FC236}">
              <a16:creationId xmlns:a16="http://schemas.microsoft.com/office/drawing/2014/main" id="{4CBFFA11-080C-4306-883D-8ED07B4BDA9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7" name="直線コネクタ 416">
          <a:extLst>
            <a:ext uri="{FF2B5EF4-FFF2-40B4-BE49-F238E27FC236}">
              <a16:creationId xmlns:a16="http://schemas.microsoft.com/office/drawing/2014/main" id="{6F5CD139-A156-4B35-A876-60A6625992B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8" name="テキスト ボックス 417">
          <a:extLst>
            <a:ext uri="{FF2B5EF4-FFF2-40B4-BE49-F238E27FC236}">
              <a16:creationId xmlns:a16="http://schemas.microsoft.com/office/drawing/2014/main" id="{72E26266-0C6D-4509-AAF1-AAB49C863EB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9" name="直線コネクタ 418">
          <a:extLst>
            <a:ext uri="{FF2B5EF4-FFF2-40B4-BE49-F238E27FC236}">
              <a16:creationId xmlns:a16="http://schemas.microsoft.com/office/drawing/2014/main" id="{FDF6E8D6-6068-4CEF-8CCD-F85C8E34A6E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0" name="テキスト ボックス 419">
          <a:extLst>
            <a:ext uri="{FF2B5EF4-FFF2-40B4-BE49-F238E27FC236}">
              <a16:creationId xmlns:a16="http://schemas.microsoft.com/office/drawing/2014/main" id="{D4D860E8-EDF3-40E3-A46E-DC0F5EC489F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1" name="直線コネクタ 420">
          <a:extLst>
            <a:ext uri="{FF2B5EF4-FFF2-40B4-BE49-F238E27FC236}">
              <a16:creationId xmlns:a16="http://schemas.microsoft.com/office/drawing/2014/main" id="{2F104B64-4D17-4F77-BD34-F8A12FDAD40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2" name="テキスト ボックス 421">
          <a:extLst>
            <a:ext uri="{FF2B5EF4-FFF2-40B4-BE49-F238E27FC236}">
              <a16:creationId xmlns:a16="http://schemas.microsoft.com/office/drawing/2014/main" id="{00F45E88-3850-4B3A-A420-266A922AD01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3" name="直線コネクタ 422">
          <a:extLst>
            <a:ext uri="{FF2B5EF4-FFF2-40B4-BE49-F238E27FC236}">
              <a16:creationId xmlns:a16="http://schemas.microsoft.com/office/drawing/2014/main" id="{028C4217-AB6C-4481-8B27-A2B2B60A48B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4" name="テキスト ボックス 423">
          <a:extLst>
            <a:ext uri="{FF2B5EF4-FFF2-40B4-BE49-F238E27FC236}">
              <a16:creationId xmlns:a16="http://schemas.microsoft.com/office/drawing/2014/main" id="{09AE5091-B79E-49F6-BBA0-3A555C8D2695}"/>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5" name="直線コネクタ 424">
          <a:extLst>
            <a:ext uri="{FF2B5EF4-FFF2-40B4-BE49-F238E27FC236}">
              <a16:creationId xmlns:a16="http://schemas.microsoft.com/office/drawing/2014/main" id="{16D374AE-916D-4B6C-8E6F-C2CFFC1BCE7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6" name="テキスト ボックス 425">
          <a:extLst>
            <a:ext uri="{FF2B5EF4-FFF2-40B4-BE49-F238E27FC236}">
              <a16:creationId xmlns:a16="http://schemas.microsoft.com/office/drawing/2014/main" id="{0635AC7A-51DA-456C-A313-83618BB2624E}"/>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0653EC5C-475D-4CD3-BCEB-05D86EE467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a:extLst>
            <a:ext uri="{FF2B5EF4-FFF2-40B4-BE49-F238E27FC236}">
              <a16:creationId xmlns:a16="http://schemas.microsoft.com/office/drawing/2014/main" id="{990A42B2-7684-4EBE-8CD2-B3D965ADD76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a:extLst>
            <a:ext uri="{FF2B5EF4-FFF2-40B4-BE49-F238E27FC236}">
              <a16:creationId xmlns:a16="http://schemas.microsoft.com/office/drawing/2014/main" id="{8E8D7050-719B-48BE-A6D7-E865718EA88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430" name="直線コネクタ 429">
          <a:extLst>
            <a:ext uri="{FF2B5EF4-FFF2-40B4-BE49-F238E27FC236}">
              <a16:creationId xmlns:a16="http://schemas.microsoft.com/office/drawing/2014/main" id="{F3344F99-7360-4146-A763-4DA76A37CE9F}"/>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431" name="【一般廃棄物処理施設】&#10;一人当たり有形固定資産（償却資産）額最小値テキスト">
          <a:extLst>
            <a:ext uri="{FF2B5EF4-FFF2-40B4-BE49-F238E27FC236}">
              <a16:creationId xmlns:a16="http://schemas.microsoft.com/office/drawing/2014/main" id="{9CC435EF-BC3F-4169-A8F2-67CC9A49A2A5}"/>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432" name="直線コネクタ 431">
          <a:extLst>
            <a:ext uri="{FF2B5EF4-FFF2-40B4-BE49-F238E27FC236}">
              <a16:creationId xmlns:a16="http://schemas.microsoft.com/office/drawing/2014/main" id="{BCCAADF3-6021-43FC-801D-FE171AFCB71A}"/>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433" name="【一般廃棄物処理施設】&#10;一人当たり有形固定資産（償却資産）額最大値テキスト">
          <a:extLst>
            <a:ext uri="{FF2B5EF4-FFF2-40B4-BE49-F238E27FC236}">
              <a16:creationId xmlns:a16="http://schemas.microsoft.com/office/drawing/2014/main" id="{8A27BC61-1D25-472F-9613-0A08CE9D053A}"/>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434" name="直線コネクタ 433">
          <a:extLst>
            <a:ext uri="{FF2B5EF4-FFF2-40B4-BE49-F238E27FC236}">
              <a16:creationId xmlns:a16="http://schemas.microsoft.com/office/drawing/2014/main" id="{A2C94D40-1B78-4B1E-8E68-A0178283F451}"/>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435" name="【一般廃棄物処理施設】&#10;一人当たり有形固定資産（償却資産）額平均値テキスト">
          <a:extLst>
            <a:ext uri="{FF2B5EF4-FFF2-40B4-BE49-F238E27FC236}">
              <a16:creationId xmlns:a16="http://schemas.microsoft.com/office/drawing/2014/main" id="{61B8D109-23EB-4938-ACA1-4A682A3494C6}"/>
            </a:ext>
          </a:extLst>
        </xdr:cNvPr>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436" name="フローチャート: 判断 435">
          <a:extLst>
            <a:ext uri="{FF2B5EF4-FFF2-40B4-BE49-F238E27FC236}">
              <a16:creationId xmlns:a16="http://schemas.microsoft.com/office/drawing/2014/main" id="{AB1DA0E9-FAD8-4A24-8899-8C52A4A7A208}"/>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437" name="フローチャート: 判断 436">
          <a:extLst>
            <a:ext uri="{FF2B5EF4-FFF2-40B4-BE49-F238E27FC236}">
              <a16:creationId xmlns:a16="http://schemas.microsoft.com/office/drawing/2014/main" id="{2257752D-178E-458E-91F9-07D6CAB3E6CA}"/>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438" name="フローチャート: 判断 437">
          <a:extLst>
            <a:ext uri="{FF2B5EF4-FFF2-40B4-BE49-F238E27FC236}">
              <a16:creationId xmlns:a16="http://schemas.microsoft.com/office/drawing/2014/main" id="{32E72BA6-085C-49C0-9568-B68A2AF999C6}"/>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439" name="フローチャート: 判断 438">
          <a:extLst>
            <a:ext uri="{FF2B5EF4-FFF2-40B4-BE49-F238E27FC236}">
              <a16:creationId xmlns:a16="http://schemas.microsoft.com/office/drawing/2014/main" id="{8C7C3696-7BB8-4B85-A060-D18E78DBE3F0}"/>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440" name="フローチャート: 判断 439">
          <a:extLst>
            <a:ext uri="{FF2B5EF4-FFF2-40B4-BE49-F238E27FC236}">
              <a16:creationId xmlns:a16="http://schemas.microsoft.com/office/drawing/2014/main" id="{23D882B2-6F85-4C2D-82BB-AAB9C59990C2}"/>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8A76F488-DBB6-4508-BCDF-6948E92D126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13258627-D7CC-4108-A824-39257E6E44D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ACB73367-547B-46E9-A22C-F008CE0717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E61C7EAB-A76A-4E84-861A-B86836EF0E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49C1913D-D793-46A6-AAAF-D23D37FD186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57400</xdr:rowOff>
    </xdr:from>
    <xdr:to>
      <xdr:col>112</xdr:col>
      <xdr:colOff>38100</xdr:colOff>
      <xdr:row>40</xdr:row>
      <xdr:rowOff>159000</xdr:rowOff>
    </xdr:to>
    <xdr:sp macro="" textlink="">
      <xdr:nvSpPr>
        <xdr:cNvPr id="446" name="楕円 445">
          <a:extLst>
            <a:ext uri="{FF2B5EF4-FFF2-40B4-BE49-F238E27FC236}">
              <a16:creationId xmlns:a16="http://schemas.microsoft.com/office/drawing/2014/main" id="{5D2DC156-9A98-421E-998A-EA2009BBD1BD}"/>
            </a:ext>
          </a:extLst>
        </xdr:cNvPr>
        <xdr:cNvSpPr/>
      </xdr:nvSpPr>
      <xdr:spPr>
        <a:xfrm>
          <a:off x="21272500" y="6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64588</xdr:rowOff>
    </xdr:from>
    <xdr:to>
      <xdr:col>107</xdr:col>
      <xdr:colOff>101600</xdr:colOff>
      <xdr:row>40</xdr:row>
      <xdr:rowOff>166188</xdr:rowOff>
    </xdr:to>
    <xdr:sp macro="" textlink="">
      <xdr:nvSpPr>
        <xdr:cNvPr id="447" name="楕円 446">
          <a:extLst>
            <a:ext uri="{FF2B5EF4-FFF2-40B4-BE49-F238E27FC236}">
              <a16:creationId xmlns:a16="http://schemas.microsoft.com/office/drawing/2014/main" id="{12903BA0-47A4-4697-A7EB-BB858A487777}"/>
            </a:ext>
          </a:extLst>
        </xdr:cNvPr>
        <xdr:cNvSpPr/>
      </xdr:nvSpPr>
      <xdr:spPr>
        <a:xfrm>
          <a:off x="20383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108200</xdr:rowOff>
    </xdr:from>
    <xdr:to>
      <xdr:col>111</xdr:col>
      <xdr:colOff>177800</xdr:colOff>
      <xdr:row>40</xdr:row>
      <xdr:rowOff>115388</xdr:rowOff>
    </xdr:to>
    <xdr:cxnSp macro="">
      <xdr:nvCxnSpPr>
        <xdr:cNvPr id="448" name="直線コネクタ 447">
          <a:extLst>
            <a:ext uri="{FF2B5EF4-FFF2-40B4-BE49-F238E27FC236}">
              <a16:creationId xmlns:a16="http://schemas.microsoft.com/office/drawing/2014/main" id="{5363F6D8-F25B-44CB-BD70-1F128ADB81F4}"/>
            </a:ext>
          </a:extLst>
        </xdr:cNvPr>
        <xdr:cNvCxnSpPr/>
      </xdr:nvCxnSpPr>
      <xdr:spPr>
        <a:xfrm flipV="1">
          <a:off x="20434300" y="6966200"/>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71434</xdr:rowOff>
    </xdr:from>
    <xdr:to>
      <xdr:col>102</xdr:col>
      <xdr:colOff>165100</xdr:colOff>
      <xdr:row>41</xdr:row>
      <xdr:rowOff>1584</xdr:rowOff>
    </xdr:to>
    <xdr:sp macro="" textlink="">
      <xdr:nvSpPr>
        <xdr:cNvPr id="449" name="楕円 448">
          <a:extLst>
            <a:ext uri="{FF2B5EF4-FFF2-40B4-BE49-F238E27FC236}">
              <a16:creationId xmlns:a16="http://schemas.microsoft.com/office/drawing/2014/main" id="{DD625358-4ABF-4B53-9B40-CFD30A5CB2A3}"/>
            </a:ext>
          </a:extLst>
        </xdr:cNvPr>
        <xdr:cNvSpPr/>
      </xdr:nvSpPr>
      <xdr:spPr>
        <a:xfrm>
          <a:off x="19494500" y="69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115388</xdr:rowOff>
    </xdr:from>
    <xdr:to>
      <xdr:col>107</xdr:col>
      <xdr:colOff>50800</xdr:colOff>
      <xdr:row>40</xdr:row>
      <xdr:rowOff>122234</xdr:rowOff>
    </xdr:to>
    <xdr:cxnSp macro="">
      <xdr:nvCxnSpPr>
        <xdr:cNvPr id="450" name="直線コネクタ 449">
          <a:extLst>
            <a:ext uri="{FF2B5EF4-FFF2-40B4-BE49-F238E27FC236}">
              <a16:creationId xmlns:a16="http://schemas.microsoft.com/office/drawing/2014/main" id="{5B37B0F4-D437-4CF0-ABEC-68AC93693E1E}"/>
            </a:ext>
          </a:extLst>
        </xdr:cNvPr>
        <xdr:cNvCxnSpPr/>
      </xdr:nvCxnSpPr>
      <xdr:spPr>
        <a:xfrm flipV="1">
          <a:off x="19545300" y="6973388"/>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451" name="n_1aveValue【一般廃棄物処理施設】&#10;一人当たり有形固定資産（償却資産）額">
          <a:extLst>
            <a:ext uri="{FF2B5EF4-FFF2-40B4-BE49-F238E27FC236}">
              <a16:creationId xmlns:a16="http://schemas.microsoft.com/office/drawing/2014/main" id="{2B880F8E-5370-4A49-B12B-8F019463F58F}"/>
            </a:ext>
          </a:extLst>
        </xdr:cNvPr>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452" name="n_2aveValue【一般廃棄物処理施設】&#10;一人当たり有形固定資産（償却資産）額">
          <a:extLst>
            <a:ext uri="{FF2B5EF4-FFF2-40B4-BE49-F238E27FC236}">
              <a16:creationId xmlns:a16="http://schemas.microsoft.com/office/drawing/2014/main" id="{FA54EAB9-9CA1-474F-A22B-3C411461E71B}"/>
            </a:ext>
          </a:extLst>
        </xdr:cNvPr>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453" name="n_3aveValue【一般廃棄物処理施設】&#10;一人当たり有形固定資産（償却資産）額">
          <a:extLst>
            <a:ext uri="{FF2B5EF4-FFF2-40B4-BE49-F238E27FC236}">
              <a16:creationId xmlns:a16="http://schemas.microsoft.com/office/drawing/2014/main" id="{27865C33-2003-4A4A-861D-754AE119C94F}"/>
            </a:ext>
          </a:extLst>
        </xdr:cNvPr>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454" name="n_4aveValue【一般廃棄物処理施設】&#10;一人当たり有形固定資産（償却資産）額">
          <a:extLst>
            <a:ext uri="{FF2B5EF4-FFF2-40B4-BE49-F238E27FC236}">
              <a16:creationId xmlns:a16="http://schemas.microsoft.com/office/drawing/2014/main" id="{5CC141EF-E393-40C5-B73F-A1B4618FCC70}"/>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4077</xdr:rowOff>
    </xdr:from>
    <xdr:ext cx="599010" cy="259045"/>
    <xdr:sp macro="" textlink="">
      <xdr:nvSpPr>
        <xdr:cNvPr id="455" name="n_1mainValue【一般廃棄物処理施設】&#10;一人当たり有形固定資産（償却資産）額">
          <a:extLst>
            <a:ext uri="{FF2B5EF4-FFF2-40B4-BE49-F238E27FC236}">
              <a16:creationId xmlns:a16="http://schemas.microsoft.com/office/drawing/2014/main" id="{D7C3DADD-EB78-40DD-B5A4-470328D61520}"/>
            </a:ext>
          </a:extLst>
        </xdr:cNvPr>
        <xdr:cNvSpPr txBox="1"/>
      </xdr:nvSpPr>
      <xdr:spPr>
        <a:xfrm>
          <a:off x="21011095" y="669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11265</xdr:rowOff>
    </xdr:from>
    <xdr:ext cx="534377" cy="259045"/>
    <xdr:sp macro="" textlink="">
      <xdr:nvSpPr>
        <xdr:cNvPr id="456" name="n_2mainValue【一般廃棄物処理施設】&#10;一人当たり有形固定資産（償却資産）額">
          <a:extLst>
            <a:ext uri="{FF2B5EF4-FFF2-40B4-BE49-F238E27FC236}">
              <a16:creationId xmlns:a16="http://schemas.microsoft.com/office/drawing/2014/main" id="{EA084FE5-EAF2-4D67-A4DF-86722EB78C90}"/>
            </a:ext>
          </a:extLst>
        </xdr:cNvPr>
        <xdr:cNvSpPr txBox="1"/>
      </xdr:nvSpPr>
      <xdr:spPr>
        <a:xfrm>
          <a:off x="20167111" y="66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18111</xdr:rowOff>
    </xdr:from>
    <xdr:ext cx="534377" cy="259045"/>
    <xdr:sp macro="" textlink="">
      <xdr:nvSpPr>
        <xdr:cNvPr id="457" name="n_3mainValue【一般廃棄物処理施設】&#10;一人当たり有形固定資産（償却資産）額">
          <a:extLst>
            <a:ext uri="{FF2B5EF4-FFF2-40B4-BE49-F238E27FC236}">
              <a16:creationId xmlns:a16="http://schemas.microsoft.com/office/drawing/2014/main" id="{52CC9AE3-C64E-4622-935A-9F7EEAF0FF2D}"/>
            </a:ext>
          </a:extLst>
        </xdr:cNvPr>
        <xdr:cNvSpPr txBox="1"/>
      </xdr:nvSpPr>
      <xdr:spPr>
        <a:xfrm>
          <a:off x="19278111" y="670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a:extLst>
            <a:ext uri="{FF2B5EF4-FFF2-40B4-BE49-F238E27FC236}">
              <a16:creationId xmlns:a16="http://schemas.microsoft.com/office/drawing/2014/main" id="{23296B2E-F8D9-469E-B919-1B4A23F18B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a:extLst>
            <a:ext uri="{FF2B5EF4-FFF2-40B4-BE49-F238E27FC236}">
              <a16:creationId xmlns:a16="http://schemas.microsoft.com/office/drawing/2014/main" id="{7B5A403A-944C-42D5-B239-09DBCC7AE09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a:extLst>
            <a:ext uri="{FF2B5EF4-FFF2-40B4-BE49-F238E27FC236}">
              <a16:creationId xmlns:a16="http://schemas.microsoft.com/office/drawing/2014/main" id="{D530E3EF-0E24-48F4-BBCB-B12166AD7E1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a:extLst>
            <a:ext uri="{FF2B5EF4-FFF2-40B4-BE49-F238E27FC236}">
              <a16:creationId xmlns:a16="http://schemas.microsoft.com/office/drawing/2014/main" id="{895D0CF7-9720-4F6B-873C-1649478B12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a:extLst>
            <a:ext uri="{FF2B5EF4-FFF2-40B4-BE49-F238E27FC236}">
              <a16:creationId xmlns:a16="http://schemas.microsoft.com/office/drawing/2014/main" id="{8F5A1EDF-27D0-4821-97A7-394346F74F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a:extLst>
            <a:ext uri="{FF2B5EF4-FFF2-40B4-BE49-F238E27FC236}">
              <a16:creationId xmlns:a16="http://schemas.microsoft.com/office/drawing/2014/main" id="{5B320450-B6EE-4904-9069-4B7933989FB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a:extLst>
            <a:ext uri="{FF2B5EF4-FFF2-40B4-BE49-F238E27FC236}">
              <a16:creationId xmlns:a16="http://schemas.microsoft.com/office/drawing/2014/main" id="{D59B3FD8-D3E0-4AAA-AB0D-8726729B91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a:extLst>
            <a:ext uri="{FF2B5EF4-FFF2-40B4-BE49-F238E27FC236}">
              <a16:creationId xmlns:a16="http://schemas.microsoft.com/office/drawing/2014/main" id="{657E2BC0-6DE9-465F-9789-CA4F4F48993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a:extLst>
            <a:ext uri="{FF2B5EF4-FFF2-40B4-BE49-F238E27FC236}">
              <a16:creationId xmlns:a16="http://schemas.microsoft.com/office/drawing/2014/main" id="{DDD235BC-CC74-4968-8456-CD2A8B6914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a:extLst>
            <a:ext uri="{FF2B5EF4-FFF2-40B4-BE49-F238E27FC236}">
              <a16:creationId xmlns:a16="http://schemas.microsoft.com/office/drawing/2014/main" id="{4EC0ED7A-0DE3-4EC2-AA22-8D18DC0ACBC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8" name="テキスト ボックス 467">
          <a:extLst>
            <a:ext uri="{FF2B5EF4-FFF2-40B4-BE49-F238E27FC236}">
              <a16:creationId xmlns:a16="http://schemas.microsoft.com/office/drawing/2014/main" id="{39481DDF-09AC-4003-B44A-4D67064E5D7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a:extLst>
            <a:ext uri="{FF2B5EF4-FFF2-40B4-BE49-F238E27FC236}">
              <a16:creationId xmlns:a16="http://schemas.microsoft.com/office/drawing/2014/main" id="{0CF2A829-D42A-4795-860D-7405643904A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0" name="テキスト ボックス 469">
          <a:extLst>
            <a:ext uri="{FF2B5EF4-FFF2-40B4-BE49-F238E27FC236}">
              <a16:creationId xmlns:a16="http://schemas.microsoft.com/office/drawing/2014/main" id="{890F8A15-DC46-46DD-ABCB-045DAC078D8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a:extLst>
            <a:ext uri="{FF2B5EF4-FFF2-40B4-BE49-F238E27FC236}">
              <a16:creationId xmlns:a16="http://schemas.microsoft.com/office/drawing/2014/main" id="{297DA318-52D4-44F5-A0CA-648CB4E470F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a:extLst>
            <a:ext uri="{FF2B5EF4-FFF2-40B4-BE49-F238E27FC236}">
              <a16:creationId xmlns:a16="http://schemas.microsoft.com/office/drawing/2014/main" id="{624176E9-ABD9-4337-A97A-8D130D550F5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a:extLst>
            <a:ext uri="{FF2B5EF4-FFF2-40B4-BE49-F238E27FC236}">
              <a16:creationId xmlns:a16="http://schemas.microsoft.com/office/drawing/2014/main" id="{5F438D31-437F-4E69-95DE-0752A6F8A95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a:extLst>
            <a:ext uri="{FF2B5EF4-FFF2-40B4-BE49-F238E27FC236}">
              <a16:creationId xmlns:a16="http://schemas.microsoft.com/office/drawing/2014/main" id="{74968075-4647-4041-89D4-D8CD6C12C74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a:extLst>
            <a:ext uri="{FF2B5EF4-FFF2-40B4-BE49-F238E27FC236}">
              <a16:creationId xmlns:a16="http://schemas.microsoft.com/office/drawing/2014/main" id="{A196A6FB-4854-4008-87B0-37037EBD4C5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a:extLst>
            <a:ext uri="{FF2B5EF4-FFF2-40B4-BE49-F238E27FC236}">
              <a16:creationId xmlns:a16="http://schemas.microsoft.com/office/drawing/2014/main" id="{E718202D-E628-4564-96E0-D4E5D143497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a:extLst>
            <a:ext uri="{FF2B5EF4-FFF2-40B4-BE49-F238E27FC236}">
              <a16:creationId xmlns:a16="http://schemas.microsoft.com/office/drawing/2014/main" id="{6CBD9947-B7F6-44D0-A405-4D14E0A2F61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a:extLst>
            <a:ext uri="{FF2B5EF4-FFF2-40B4-BE49-F238E27FC236}">
              <a16:creationId xmlns:a16="http://schemas.microsoft.com/office/drawing/2014/main" id="{A88E655F-5637-4E5E-A52C-2CFE69F4798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a:extLst>
            <a:ext uri="{FF2B5EF4-FFF2-40B4-BE49-F238E27FC236}">
              <a16:creationId xmlns:a16="http://schemas.microsoft.com/office/drawing/2014/main" id="{755744BE-2465-40A1-956E-47A39079EA5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0" name="テキスト ボックス 479">
          <a:extLst>
            <a:ext uri="{FF2B5EF4-FFF2-40B4-BE49-F238E27FC236}">
              <a16:creationId xmlns:a16="http://schemas.microsoft.com/office/drawing/2014/main" id="{C77C7CAD-3FD8-44B2-8E10-26EB9399DEE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a:extLst>
            <a:ext uri="{FF2B5EF4-FFF2-40B4-BE49-F238E27FC236}">
              <a16:creationId xmlns:a16="http://schemas.microsoft.com/office/drawing/2014/main" id="{0F78C5E8-D334-41BF-AFD4-0F57A716B25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保健センター・保健所】&#10;有形固定資産減価償却率グラフ枠">
          <a:extLst>
            <a:ext uri="{FF2B5EF4-FFF2-40B4-BE49-F238E27FC236}">
              <a16:creationId xmlns:a16="http://schemas.microsoft.com/office/drawing/2014/main" id="{1C08B92F-7575-445A-854E-71BF15232F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483" name="直線コネクタ 482">
          <a:extLst>
            <a:ext uri="{FF2B5EF4-FFF2-40B4-BE49-F238E27FC236}">
              <a16:creationId xmlns:a16="http://schemas.microsoft.com/office/drawing/2014/main" id="{153C337A-5F6F-46AA-983B-3E708181630B}"/>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484" name="【保健センター・保健所】&#10;有形固定資産減価償却率最小値テキスト">
          <a:extLst>
            <a:ext uri="{FF2B5EF4-FFF2-40B4-BE49-F238E27FC236}">
              <a16:creationId xmlns:a16="http://schemas.microsoft.com/office/drawing/2014/main" id="{697D50BB-3862-4D2E-9300-3C908DA970F8}"/>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485" name="直線コネクタ 484">
          <a:extLst>
            <a:ext uri="{FF2B5EF4-FFF2-40B4-BE49-F238E27FC236}">
              <a16:creationId xmlns:a16="http://schemas.microsoft.com/office/drawing/2014/main" id="{A7CCCE89-6788-494E-BC2C-C7B0B953ED20}"/>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86" name="【保健センター・保健所】&#10;有形固定資産減価償却率最大値テキスト">
          <a:extLst>
            <a:ext uri="{FF2B5EF4-FFF2-40B4-BE49-F238E27FC236}">
              <a16:creationId xmlns:a16="http://schemas.microsoft.com/office/drawing/2014/main" id="{8A817F40-49A4-4065-8534-F059B178A6F1}"/>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7" name="直線コネクタ 486">
          <a:extLst>
            <a:ext uri="{FF2B5EF4-FFF2-40B4-BE49-F238E27FC236}">
              <a16:creationId xmlns:a16="http://schemas.microsoft.com/office/drawing/2014/main" id="{11675C7D-451C-415D-9D75-04A13D5CBAE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488" name="【保健センター・保健所】&#10;有形固定資産減価償却率平均値テキスト">
          <a:extLst>
            <a:ext uri="{FF2B5EF4-FFF2-40B4-BE49-F238E27FC236}">
              <a16:creationId xmlns:a16="http://schemas.microsoft.com/office/drawing/2014/main" id="{146527D6-22E7-4570-A3D9-5363260751C3}"/>
            </a:ext>
          </a:extLst>
        </xdr:cNvPr>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489" name="フローチャート: 判断 488">
          <a:extLst>
            <a:ext uri="{FF2B5EF4-FFF2-40B4-BE49-F238E27FC236}">
              <a16:creationId xmlns:a16="http://schemas.microsoft.com/office/drawing/2014/main" id="{75161B91-76D0-4A31-BFE0-99A531846904}"/>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90" name="フローチャート: 判断 489">
          <a:extLst>
            <a:ext uri="{FF2B5EF4-FFF2-40B4-BE49-F238E27FC236}">
              <a16:creationId xmlns:a16="http://schemas.microsoft.com/office/drawing/2014/main" id="{014E0335-D346-4720-988F-C4C9FD0A9808}"/>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91" name="フローチャート: 判断 490">
          <a:extLst>
            <a:ext uri="{FF2B5EF4-FFF2-40B4-BE49-F238E27FC236}">
              <a16:creationId xmlns:a16="http://schemas.microsoft.com/office/drawing/2014/main" id="{609AA45A-2582-4417-ABB5-F04C744BE012}"/>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492" name="フローチャート: 判断 491">
          <a:extLst>
            <a:ext uri="{FF2B5EF4-FFF2-40B4-BE49-F238E27FC236}">
              <a16:creationId xmlns:a16="http://schemas.microsoft.com/office/drawing/2014/main" id="{568C2C5D-CCED-48B2-8DAF-0738B7D6D845}"/>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93" name="フローチャート: 判断 492">
          <a:extLst>
            <a:ext uri="{FF2B5EF4-FFF2-40B4-BE49-F238E27FC236}">
              <a16:creationId xmlns:a16="http://schemas.microsoft.com/office/drawing/2014/main" id="{29621812-A76E-429C-B129-8378E6CAD9AB}"/>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95F18F87-7AB9-4B30-B61E-80D31508C6E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3ED05DD-8BF7-4C39-92A1-1D95F69C0E7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C3C54B09-1F07-4653-AD5D-D86542397A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B6E94BD8-80A3-4519-9EA4-95BBFDE7288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81BC3969-6BAC-4687-99EB-4EFADD264F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21046</xdr:rowOff>
    </xdr:from>
    <xdr:to>
      <xdr:col>81</xdr:col>
      <xdr:colOff>101600</xdr:colOff>
      <xdr:row>61</xdr:row>
      <xdr:rowOff>122646</xdr:rowOff>
    </xdr:to>
    <xdr:sp macro="" textlink="">
      <xdr:nvSpPr>
        <xdr:cNvPr id="499" name="楕円 498">
          <a:extLst>
            <a:ext uri="{FF2B5EF4-FFF2-40B4-BE49-F238E27FC236}">
              <a16:creationId xmlns:a16="http://schemas.microsoft.com/office/drawing/2014/main" id="{45B4B89B-BC09-4E0C-A28E-7D8C6E79BE48}"/>
            </a:ext>
          </a:extLst>
        </xdr:cNvPr>
        <xdr:cNvSpPr/>
      </xdr:nvSpPr>
      <xdr:spPr>
        <a:xfrm>
          <a:off x="15430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159838</xdr:rowOff>
    </xdr:from>
    <xdr:to>
      <xdr:col>76</xdr:col>
      <xdr:colOff>165100</xdr:colOff>
      <xdr:row>61</xdr:row>
      <xdr:rowOff>89988</xdr:rowOff>
    </xdr:to>
    <xdr:sp macro="" textlink="">
      <xdr:nvSpPr>
        <xdr:cNvPr id="500" name="楕円 499">
          <a:extLst>
            <a:ext uri="{FF2B5EF4-FFF2-40B4-BE49-F238E27FC236}">
              <a16:creationId xmlns:a16="http://schemas.microsoft.com/office/drawing/2014/main" id="{E2A5FEFC-5D29-4942-954D-5E88F4BE6C87}"/>
            </a:ext>
          </a:extLst>
        </xdr:cNvPr>
        <xdr:cNvSpPr/>
      </xdr:nvSpPr>
      <xdr:spPr>
        <a:xfrm>
          <a:off x="14541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39188</xdr:rowOff>
    </xdr:from>
    <xdr:to>
      <xdr:col>81</xdr:col>
      <xdr:colOff>50800</xdr:colOff>
      <xdr:row>61</xdr:row>
      <xdr:rowOff>71846</xdr:rowOff>
    </xdr:to>
    <xdr:cxnSp macro="">
      <xdr:nvCxnSpPr>
        <xdr:cNvPr id="501" name="直線コネクタ 500">
          <a:extLst>
            <a:ext uri="{FF2B5EF4-FFF2-40B4-BE49-F238E27FC236}">
              <a16:creationId xmlns:a16="http://schemas.microsoft.com/office/drawing/2014/main" id="{F309D4D2-FD57-4276-990C-3D035FA92382}"/>
            </a:ext>
          </a:extLst>
        </xdr:cNvPr>
        <xdr:cNvCxnSpPr/>
      </xdr:nvCxnSpPr>
      <xdr:spPr>
        <a:xfrm>
          <a:off x="14592300" y="104976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02" name="楕円 501">
          <a:extLst>
            <a:ext uri="{FF2B5EF4-FFF2-40B4-BE49-F238E27FC236}">
              <a16:creationId xmlns:a16="http://schemas.microsoft.com/office/drawing/2014/main" id="{B917FADE-D755-4E15-8E3C-D95071A419FB}"/>
            </a:ext>
          </a:extLst>
        </xdr:cNvPr>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4899</xdr:rowOff>
    </xdr:from>
    <xdr:to>
      <xdr:col>76</xdr:col>
      <xdr:colOff>114300</xdr:colOff>
      <xdr:row>61</xdr:row>
      <xdr:rowOff>39188</xdr:rowOff>
    </xdr:to>
    <xdr:cxnSp macro="">
      <xdr:nvCxnSpPr>
        <xdr:cNvPr id="503" name="直線コネクタ 502">
          <a:extLst>
            <a:ext uri="{FF2B5EF4-FFF2-40B4-BE49-F238E27FC236}">
              <a16:creationId xmlns:a16="http://schemas.microsoft.com/office/drawing/2014/main" id="{6534322D-BF19-48B3-8469-A7611BD1E53B}"/>
            </a:ext>
          </a:extLst>
        </xdr:cNvPr>
        <xdr:cNvCxnSpPr/>
      </xdr:nvCxnSpPr>
      <xdr:spPr>
        <a:xfrm>
          <a:off x="13703300" y="104633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04" name="n_1aveValue【保健センター・保健所】&#10;有形固定資産減価償却率">
          <a:extLst>
            <a:ext uri="{FF2B5EF4-FFF2-40B4-BE49-F238E27FC236}">
              <a16:creationId xmlns:a16="http://schemas.microsoft.com/office/drawing/2014/main" id="{1C34B467-81CF-426F-B7FE-A409C12C5564}"/>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05" name="n_2aveValue【保健センター・保健所】&#10;有形固定資産減価償却率">
          <a:extLst>
            <a:ext uri="{FF2B5EF4-FFF2-40B4-BE49-F238E27FC236}">
              <a16:creationId xmlns:a16="http://schemas.microsoft.com/office/drawing/2014/main" id="{0E60CE1C-8AA0-4DA8-A9C8-BE3A814D5C92}"/>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06" name="n_3aveValue【保健センター・保健所】&#10;有形固定資産減価償却率">
          <a:extLst>
            <a:ext uri="{FF2B5EF4-FFF2-40B4-BE49-F238E27FC236}">
              <a16:creationId xmlns:a16="http://schemas.microsoft.com/office/drawing/2014/main" id="{6AF555FF-DA83-42EC-9A4D-B74986893D85}"/>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07" name="n_4aveValue【保健センター・保健所】&#10;有形固定資産減価償却率">
          <a:extLst>
            <a:ext uri="{FF2B5EF4-FFF2-40B4-BE49-F238E27FC236}">
              <a16:creationId xmlns:a16="http://schemas.microsoft.com/office/drawing/2014/main" id="{B2829EEF-F839-4565-922A-70E4A3A7D5AA}"/>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113773</xdr:rowOff>
    </xdr:from>
    <xdr:ext cx="405111" cy="259045"/>
    <xdr:sp macro="" textlink="">
      <xdr:nvSpPr>
        <xdr:cNvPr id="508" name="n_1mainValue【保健センター・保健所】&#10;有形固定資産減価償却率">
          <a:extLst>
            <a:ext uri="{FF2B5EF4-FFF2-40B4-BE49-F238E27FC236}">
              <a16:creationId xmlns:a16="http://schemas.microsoft.com/office/drawing/2014/main" id="{E525094E-3DF1-421C-9E7A-E898E231D74A}"/>
            </a:ext>
          </a:extLst>
        </xdr:cNvPr>
        <xdr:cNvSpPr txBox="1"/>
      </xdr:nvSpPr>
      <xdr:spPr>
        <a:xfrm>
          <a:off x="15266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81115</xdr:rowOff>
    </xdr:from>
    <xdr:ext cx="405111" cy="259045"/>
    <xdr:sp macro="" textlink="">
      <xdr:nvSpPr>
        <xdr:cNvPr id="509" name="n_2mainValue【保健センター・保健所】&#10;有形固定資産減価償却率">
          <a:extLst>
            <a:ext uri="{FF2B5EF4-FFF2-40B4-BE49-F238E27FC236}">
              <a16:creationId xmlns:a16="http://schemas.microsoft.com/office/drawing/2014/main" id="{EAE7520A-6043-4535-BB58-077698996273}"/>
            </a:ext>
          </a:extLst>
        </xdr:cNvPr>
        <xdr:cNvSpPr txBox="1"/>
      </xdr:nvSpPr>
      <xdr:spPr>
        <a:xfrm>
          <a:off x="14389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10" name="n_3mainValue【保健センター・保健所】&#10;有形固定資産減価償却率">
          <a:extLst>
            <a:ext uri="{FF2B5EF4-FFF2-40B4-BE49-F238E27FC236}">
              <a16:creationId xmlns:a16="http://schemas.microsoft.com/office/drawing/2014/main" id="{5F35B3A4-3062-496C-B64E-45320E153C6A}"/>
            </a:ext>
          </a:extLst>
        </xdr:cNvPr>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a:extLst>
            <a:ext uri="{FF2B5EF4-FFF2-40B4-BE49-F238E27FC236}">
              <a16:creationId xmlns:a16="http://schemas.microsoft.com/office/drawing/2014/main" id="{4FE45B83-0CB3-46A1-A268-86924B81C7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a:extLst>
            <a:ext uri="{FF2B5EF4-FFF2-40B4-BE49-F238E27FC236}">
              <a16:creationId xmlns:a16="http://schemas.microsoft.com/office/drawing/2014/main" id="{24A2B1CE-800B-4346-99A1-CBD89B69384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a:extLst>
            <a:ext uri="{FF2B5EF4-FFF2-40B4-BE49-F238E27FC236}">
              <a16:creationId xmlns:a16="http://schemas.microsoft.com/office/drawing/2014/main" id="{455E8E49-8C6F-48CB-8483-C8F5AD216F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a:extLst>
            <a:ext uri="{FF2B5EF4-FFF2-40B4-BE49-F238E27FC236}">
              <a16:creationId xmlns:a16="http://schemas.microsoft.com/office/drawing/2014/main" id="{BF6FF25D-9612-4D10-A7E8-22FDF79391D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a:extLst>
            <a:ext uri="{FF2B5EF4-FFF2-40B4-BE49-F238E27FC236}">
              <a16:creationId xmlns:a16="http://schemas.microsoft.com/office/drawing/2014/main" id="{3F219B2B-B00A-4C64-8720-42AC3783B3B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a:extLst>
            <a:ext uri="{FF2B5EF4-FFF2-40B4-BE49-F238E27FC236}">
              <a16:creationId xmlns:a16="http://schemas.microsoft.com/office/drawing/2014/main" id="{A489723E-15F6-454D-958A-AE56B28A04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a:extLst>
            <a:ext uri="{FF2B5EF4-FFF2-40B4-BE49-F238E27FC236}">
              <a16:creationId xmlns:a16="http://schemas.microsoft.com/office/drawing/2014/main" id="{D59BBD77-DDE8-4D05-A850-0224EB8560C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a:extLst>
            <a:ext uri="{FF2B5EF4-FFF2-40B4-BE49-F238E27FC236}">
              <a16:creationId xmlns:a16="http://schemas.microsoft.com/office/drawing/2014/main" id="{76621048-DFB7-4FF0-A013-A0A75A0033D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a:extLst>
            <a:ext uri="{FF2B5EF4-FFF2-40B4-BE49-F238E27FC236}">
              <a16:creationId xmlns:a16="http://schemas.microsoft.com/office/drawing/2014/main" id="{EBD403E3-F3E0-4C40-A2A9-9C31B92D385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a:extLst>
            <a:ext uri="{FF2B5EF4-FFF2-40B4-BE49-F238E27FC236}">
              <a16:creationId xmlns:a16="http://schemas.microsoft.com/office/drawing/2014/main" id="{B6DFB9A8-9FA3-453A-82DB-723087A35F7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1" name="直線コネクタ 520">
          <a:extLst>
            <a:ext uri="{FF2B5EF4-FFF2-40B4-BE49-F238E27FC236}">
              <a16:creationId xmlns:a16="http://schemas.microsoft.com/office/drawing/2014/main" id="{E4048891-69B6-4775-AF33-8F5CA2A2258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F5778778-61B9-4F5A-8347-1A07A4E19F2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3" name="直線コネクタ 522">
          <a:extLst>
            <a:ext uri="{FF2B5EF4-FFF2-40B4-BE49-F238E27FC236}">
              <a16:creationId xmlns:a16="http://schemas.microsoft.com/office/drawing/2014/main" id="{251C1910-AD41-441F-A2E4-583A728DA0F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4" name="テキスト ボックス 523">
          <a:extLst>
            <a:ext uri="{FF2B5EF4-FFF2-40B4-BE49-F238E27FC236}">
              <a16:creationId xmlns:a16="http://schemas.microsoft.com/office/drawing/2014/main" id="{F1995C3D-9C0B-442F-B8A2-68D02ABD828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a:extLst>
            <a:ext uri="{FF2B5EF4-FFF2-40B4-BE49-F238E27FC236}">
              <a16:creationId xmlns:a16="http://schemas.microsoft.com/office/drawing/2014/main" id="{792173AD-28F8-4B11-8D03-6CB0AA542B9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a:extLst>
            <a:ext uri="{FF2B5EF4-FFF2-40B4-BE49-F238E27FC236}">
              <a16:creationId xmlns:a16="http://schemas.microsoft.com/office/drawing/2014/main" id="{E1D33FAE-7E2B-458F-BECD-141DCBBCDBA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7" name="直線コネクタ 526">
          <a:extLst>
            <a:ext uri="{FF2B5EF4-FFF2-40B4-BE49-F238E27FC236}">
              <a16:creationId xmlns:a16="http://schemas.microsoft.com/office/drawing/2014/main" id="{38893065-423C-46F4-B738-9965EEFEDE6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8" name="テキスト ボックス 527">
          <a:extLst>
            <a:ext uri="{FF2B5EF4-FFF2-40B4-BE49-F238E27FC236}">
              <a16:creationId xmlns:a16="http://schemas.microsoft.com/office/drawing/2014/main" id="{60053B08-1146-4DAC-8A2D-61C2F9D6CC2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9" name="直線コネクタ 528">
          <a:extLst>
            <a:ext uri="{FF2B5EF4-FFF2-40B4-BE49-F238E27FC236}">
              <a16:creationId xmlns:a16="http://schemas.microsoft.com/office/drawing/2014/main" id="{67340987-239E-4E4B-A60D-05B4FA52397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0" name="テキスト ボックス 529">
          <a:extLst>
            <a:ext uri="{FF2B5EF4-FFF2-40B4-BE49-F238E27FC236}">
              <a16:creationId xmlns:a16="http://schemas.microsoft.com/office/drawing/2014/main" id="{AA3932C0-C315-45B8-9570-CC3DF80808F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a:extLst>
            <a:ext uri="{FF2B5EF4-FFF2-40B4-BE49-F238E27FC236}">
              <a16:creationId xmlns:a16="http://schemas.microsoft.com/office/drawing/2014/main" id="{1E8CAC9F-FDCD-4FAD-90F1-6B12C8F21A0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a:extLst>
            <a:ext uri="{FF2B5EF4-FFF2-40B4-BE49-F238E27FC236}">
              <a16:creationId xmlns:a16="http://schemas.microsoft.com/office/drawing/2014/main" id="{660C0B91-D9F1-439D-85CD-4845B4BDAB4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保健センター・保健所】&#10;一人当たり面積グラフ枠">
          <a:extLst>
            <a:ext uri="{FF2B5EF4-FFF2-40B4-BE49-F238E27FC236}">
              <a16:creationId xmlns:a16="http://schemas.microsoft.com/office/drawing/2014/main" id="{CE703B5A-E82B-471F-AE40-F9DBBEAA944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534" name="直線コネクタ 533">
          <a:extLst>
            <a:ext uri="{FF2B5EF4-FFF2-40B4-BE49-F238E27FC236}">
              <a16:creationId xmlns:a16="http://schemas.microsoft.com/office/drawing/2014/main" id="{2AE03B95-AEA0-4C0F-8875-F4DD16248AF0}"/>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35" name="【保健センター・保健所】&#10;一人当たり面積最小値テキスト">
          <a:extLst>
            <a:ext uri="{FF2B5EF4-FFF2-40B4-BE49-F238E27FC236}">
              <a16:creationId xmlns:a16="http://schemas.microsoft.com/office/drawing/2014/main" id="{EFA6A992-4099-4D9F-8082-C569406AA3B1}"/>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36" name="直線コネクタ 535">
          <a:extLst>
            <a:ext uri="{FF2B5EF4-FFF2-40B4-BE49-F238E27FC236}">
              <a16:creationId xmlns:a16="http://schemas.microsoft.com/office/drawing/2014/main" id="{DE749D9C-A7F3-4DAD-90B7-195C175BE9A1}"/>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537" name="【保健センター・保健所】&#10;一人当たり面積最大値テキスト">
          <a:extLst>
            <a:ext uri="{FF2B5EF4-FFF2-40B4-BE49-F238E27FC236}">
              <a16:creationId xmlns:a16="http://schemas.microsoft.com/office/drawing/2014/main" id="{CD4CA576-24FB-4F59-8250-84A02B363600}"/>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538" name="直線コネクタ 537">
          <a:extLst>
            <a:ext uri="{FF2B5EF4-FFF2-40B4-BE49-F238E27FC236}">
              <a16:creationId xmlns:a16="http://schemas.microsoft.com/office/drawing/2014/main" id="{C76FE73B-216B-481D-9AB2-9D3681372391}"/>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539" name="【保健センター・保健所】&#10;一人当たり面積平均値テキスト">
          <a:extLst>
            <a:ext uri="{FF2B5EF4-FFF2-40B4-BE49-F238E27FC236}">
              <a16:creationId xmlns:a16="http://schemas.microsoft.com/office/drawing/2014/main" id="{A8D08BCD-3D93-4908-8D06-75FE897C4048}"/>
            </a:ext>
          </a:extLst>
        </xdr:cNvPr>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540" name="フローチャート: 判断 539">
          <a:extLst>
            <a:ext uri="{FF2B5EF4-FFF2-40B4-BE49-F238E27FC236}">
              <a16:creationId xmlns:a16="http://schemas.microsoft.com/office/drawing/2014/main" id="{3568A6B1-4477-4EDD-9F05-9F3054B15FA6}"/>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541" name="フローチャート: 判断 540">
          <a:extLst>
            <a:ext uri="{FF2B5EF4-FFF2-40B4-BE49-F238E27FC236}">
              <a16:creationId xmlns:a16="http://schemas.microsoft.com/office/drawing/2014/main" id="{52997082-6C93-4BB1-81DB-15C6CF10B1A2}"/>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42" name="フローチャート: 判断 541">
          <a:extLst>
            <a:ext uri="{FF2B5EF4-FFF2-40B4-BE49-F238E27FC236}">
              <a16:creationId xmlns:a16="http://schemas.microsoft.com/office/drawing/2014/main" id="{5191A23D-B57D-41DF-8170-E4009277F2BA}"/>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43" name="フローチャート: 判断 542">
          <a:extLst>
            <a:ext uri="{FF2B5EF4-FFF2-40B4-BE49-F238E27FC236}">
              <a16:creationId xmlns:a16="http://schemas.microsoft.com/office/drawing/2014/main" id="{A8ADE184-73DE-4A12-8254-280C877013D9}"/>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544" name="フローチャート: 判断 543">
          <a:extLst>
            <a:ext uri="{FF2B5EF4-FFF2-40B4-BE49-F238E27FC236}">
              <a16:creationId xmlns:a16="http://schemas.microsoft.com/office/drawing/2014/main" id="{02AD9A0B-1CF2-4B8C-A023-2144475B93BD}"/>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3E6B031-77DB-40F7-B5B9-F2E68671BB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DACB38E-B0D7-42A4-BF6D-0C17EEC759E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990CF41-D009-49DB-A6A8-0A1296566C6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8000A64-3D4D-4501-A8F4-144347ACAFD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D6828C0-D27F-4DFD-924C-396E8C679E6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128270</xdr:rowOff>
    </xdr:from>
    <xdr:to>
      <xdr:col>112</xdr:col>
      <xdr:colOff>38100</xdr:colOff>
      <xdr:row>63</xdr:row>
      <xdr:rowOff>58420</xdr:rowOff>
    </xdr:to>
    <xdr:sp macro="" textlink="">
      <xdr:nvSpPr>
        <xdr:cNvPr id="550" name="楕円 549">
          <a:extLst>
            <a:ext uri="{FF2B5EF4-FFF2-40B4-BE49-F238E27FC236}">
              <a16:creationId xmlns:a16="http://schemas.microsoft.com/office/drawing/2014/main" id="{ABC4CBE8-CFE8-40AF-A3E0-0A63F4C43DC3}"/>
            </a:ext>
          </a:extLst>
        </xdr:cNvPr>
        <xdr:cNvSpPr/>
      </xdr:nvSpPr>
      <xdr:spPr>
        <a:xfrm>
          <a:off x="21272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51" name="楕円 550">
          <a:extLst>
            <a:ext uri="{FF2B5EF4-FFF2-40B4-BE49-F238E27FC236}">
              <a16:creationId xmlns:a16="http://schemas.microsoft.com/office/drawing/2014/main" id="{CE991EBF-A36D-4D18-9548-5B61544C3F5F}"/>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xdr:rowOff>
    </xdr:from>
    <xdr:to>
      <xdr:col>111</xdr:col>
      <xdr:colOff>177800</xdr:colOff>
      <xdr:row>63</xdr:row>
      <xdr:rowOff>11430</xdr:rowOff>
    </xdr:to>
    <xdr:cxnSp macro="">
      <xdr:nvCxnSpPr>
        <xdr:cNvPr id="552" name="直線コネクタ 551">
          <a:extLst>
            <a:ext uri="{FF2B5EF4-FFF2-40B4-BE49-F238E27FC236}">
              <a16:creationId xmlns:a16="http://schemas.microsoft.com/office/drawing/2014/main" id="{1A80E3F8-9421-42D7-841F-4E8A4EB5A3C5}"/>
            </a:ext>
          </a:extLst>
        </xdr:cNvPr>
        <xdr:cNvCxnSpPr/>
      </xdr:nvCxnSpPr>
      <xdr:spPr>
        <a:xfrm flipV="1">
          <a:off x="20434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135890</xdr:rowOff>
    </xdr:from>
    <xdr:to>
      <xdr:col>102</xdr:col>
      <xdr:colOff>165100</xdr:colOff>
      <xdr:row>63</xdr:row>
      <xdr:rowOff>66040</xdr:rowOff>
    </xdr:to>
    <xdr:sp macro="" textlink="">
      <xdr:nvSpPr>
        <xdr:cNvPr id="553" name="楕円 552">
          <a:extLst>
            <a:ext uri="{FF2B5EF4-FFF2-40B4-BE49-F238E27FC236}">
              <a16:creationId xmlns:a16="http://schemas.microsoft.com/office/drawing/2014/main" id="{D789E0B2-41BE-4D1F-AED2-B17AC785ED99}"/>
            </a:ext>
          </a:extLst>
        </xdr:cNvPr>
        <xdr:cNvSpPr/>
      </xdr:nvSpPr>
      <xdr:spPr>
        <a:xfrm>
          <a:off x="19494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15240</xdr:rowOff>
    </xdr:to>
    <xdr:cxnSp macro="">
      <xdr:nvCxnSpPr>
        <xdr:cNvPr id="554" name="直線コネクタ 553">
          <a:extLst>
            <a:ext uri="{FF2B5EF4-FFF2-40B4-BE49-F238E27FC236}">
              <a16:creationId xmlns:a16="http://schemas.microsoft.com/office/drawing/2014/main" id="{94255FBC-8437-4BE8-A2B0-C3CB4CF04E62}"/>
            </a:ext>
          </a:extLst>
        </xdr:cNvPr>
        <xdr:cNvCxnSpPr/>
      </xdr:nvCxnSpPr>
      <xdr:spPr>
        <a:xfrm flipV="1">
          <a:off x="19545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555" name="n_1aveValue【保健センター・保健所】&#10;一人当たり面積">
          <a:extLst>
            <a:ext uri="{FF2B5EF4-FFF2-40B4-BE49-F238E27FC236}">
              <a16:creationId xmlns:a16="http://schemas.microsoft.com/office/drawing/2014/main" id="{036905B0-71F7-4F63-AAF4-9AC3CE98B9C1}"/>
            </a:ext>
          </a:extLst>
        </xdr:cNvPr>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56" name="n_2aveValue【保健センター・保健所】&#10;一人当たり面積">
          <a:extLst>
            <a:ext uri="{FF2B5EF4-FFF2-40B4-BE49-F238E27FC236}">
              <a16:creationId xmlns:a16="http://schemas.microsoft.com/office/drawing/2014/main" id="{DA3498FA-26FE-4E67-B1C8-36EE8B3D4B6A}"/>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557" name="n_3aveValue【保健センター・保健所】&#10;一人当たり面積">
          <a:extLst>
            <a:ext uri="{FF2B5EF4-FFF2-40B4-BE49-F238E27FC236}">
              <a16:creationId xmlns:a16="http://schemas.microsoft.com/office/drawing/2014/main" id="{DDBB1216-5BC4-49E4-BDA0-7ADA87D81FEA}"/>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558" name="n_4aveValue【保健センター・保健所】&#10;一人当たり面積">
          <a:extLst>
            <a:ext uri="{FF2B5EF4-FFF2-40B4-BE49-F238E27FC236}">
              <a16:creationId xmlns:a16="http://schemas.microsoft.com/office/drawing/2014/main" id="{373E6BEF-FEE7-4974-80AF-7188A881BAF7}"/>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74947</xdr:rowOff>
    </xdr:from>
    <xdr:ext cx="469744" cy="259045"/>
    <xdr:sp macro="" textlink="">
      <xdr:nvSpPr>
        <xdr:cNvPr id="559" name="n_1mainValue【保健センター・保健所】&#10;一人当たり面積">
          <a:extLst>
            <a:ext uri="{FF2B5EF4-FFF2-40B4-BE49-F238E27FC236}">
              <a16:creationId xmlns:a16="http://schemas.microsoft.com/office/drawing/2014/main" id="{C08E9038-58A0-473C-89BC-18AF8D61D204}"/>
            </a:ext>
          </a:extLst>
        </xdr:cNvPr>
        <xdr:cNvSpPr txBox="1"/>
      </xdr:nvSpPr>
      <xdr:spPr>
        <a:xfrm>
          <a:off x="210757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560" name="n_2mainValue【保健センター・保健所】&#10;一人当たり面積">
          <a:extLst>
            <a:ext uri="{FF2B5EF4-FFF2-40B4-BE49-F238E27FC236}">
              <a16:creationId xmlns:a16="http://schemas.microsoft.com/office/drawing/2014/main" id="{C2747014-8158-4B93-8AAF-D70DA98433B3}"/>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82567</xdr:rowOff>
    </xdr:from>
    <xdr:ext cx="469744" cy="259045"/>
    <xdr:sp macro="" textlink="">
      <xdr:nvSpPr>
        <xdr:cNvPr id="561" name="n_3mainValue【保健センター・保健所】&#10;一人当たり面積">
          <a:extLst>
            <a:ext uri="{FF2B5EF4-FFF2-40B4-BE49-F238E27FC236}">
              <a16:creationId xmlns:a16="http://schemas.microsoft.com/office/drawing/2014/main" id="{1C03C76C-D66C-45DC-8A0C-8DF5963C7FCC}"/>
            </a:ext>
          </a:extLst>
        </xdr:cNvPr>
        <xdr:cNvSpPr txBox="1"/>
      </xdr:nvSpPr>
      <xdr:spPr>
        <a:xfrm>
          <a:off x="19310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id="{2794409A-1731-46E8-9BDC-5936DA230A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id="{EFD1BDC9-EABE-47E7-8521-B41E3396AF6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id="{28259D5A-526D-44B2-A479-98A4C41C8E1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id="{00849B6D-581C-4ADD-897D-572696342F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id="{2050EF13-5402-400B-89F8-2D75FB88D34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id="{233A5507-47C1-4D78-B238-3683A1B8B3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id="{92E16A12-356A-4470-9E8A-7BB7F77B2BB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id="{EA901F53-B8C3-4E59-9F7D-F36BE971EFA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a:extLst>
            <a:ext uri="{FF2B5EF4-FFF2-40B4-BE49-F238E27FC236}">
              <a16:creationId xmlns:a16="http://schemas.microsoft.com/office/drawing/2014/main" id="{86F66BB4-DE96-4AD5-843E-DDDBD96DD74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a:extLst>
            <a:ext uri="{FF2B5EF4-FFF2-40B4-BE49-F238E27FC236}">
              <a16:creationId xmlns:a16="http://schemas.microsoft.com/office/drawing/2014/main" id="{EA25B9C7-2E87-432B-A0FC-64E54CCC906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2" name="テキスト ボックス 571">
          <a:extLst>
            <a:ext uri="{FF2B5EF4-FFF2-40B4-BE49-F238E27FC236}">
              <a16:creationId xmlns:a16="http://schemas.microsoft.com/office/drawing/2014/main" id="{5D1D520F-4287-4856-A493-57B36A7097C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a:extLst>
            <a:ext uri="{FF2B5EF4-FFF2-40B4-BE49-F238E27FC236}">
              <a16:creationId xmlns:a16="http://schemas.microsoft.com/office/drawing/2014/main" id="{C94325BA-BA7C-4BDA-8C84-2B0314D5754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4" name="テキスト ボックス 573">
          <a:extLst>
            <a:ext uri="{FF2B5EF4-FFF2-40B4-BE49-F238E27FC236}">
              <a16:creationId xmlns:a16="http://schemas.microsoft.com/office/drawing/2014/main" id="{73447A47-0CB4-41D6-9C5A-BBAB0F454A8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a:extLst>
            <a:ext uri="{FF2B5EF4-FFF2-40B4-BE49-F238E27FC236}">
              <a16:creationId xmlns:a16="http://schemas.microsoft.com/office/drawing/2014/main" id="{7D0B0049-566C-4ADD-BC87-BD08D84F8FE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a:extLst>
            <a:ext uri="{FF2B5EF4-FFF2-40B4-BE49-F238E27FC236}">
              <a16:creationId xmlns:a16="http://schemas.microsoft.com/office/drawing/2014/main" id="{417CE259-D8D1-4949-9186-CB2DD054EEA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a:extLst>
            <a:ext uri="{FF2B5EF4-FFF2-40B4-BE49-F238E27FC236}">
              <a16:creationId xmlns:a16="http://schemas.microsoft.com/office/drawing/2014/main" id="{1C4DE0D1-E394-4661-8452-EABB8BBB6DE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a:extLst>
            <a:ext uri="{FF2B5EF4-FFF2-40B4-BE49-F238E27FC236}">
              <a16:creationId xmlns:a16="http://schemas.microsoft.com/office/drawing/2014/main" id="{21A113C4-F55E-4CB7-AA08-FC63E62F855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a:extLst>
            <a:ext uri="{FF2B5EF4-FFF2-40B4-BE49-F238E27FC236}">
              <a16:creationId xmlns:a16="http://schemas.microsoft.com/office/drawing/2014/main" id="{65BDA29C-CB4F-41A9-A2F8-5109CF9025D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a:extLst>
            <a:ext uri="{FF2B5EF4-FFF2-40B4-BE49-F238E27FC236}">
              <a16:creationId xmlns:a16="http://schemas.microsoft.com/office/drawing/2014/main" id="{7A731F80-1E8D-4421-AF79-43FDAF35192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a:extLst>
            <a:ext uri="{FF2B5EF4-FFF2-40B4-BE49-F238E27FC236}">
              <a16:creationId xmlns:a16="http://schemas.microsoft.com/office/drawing/2014/main" id="{F1831DCC-4BF2-4700-B9EF-85DA7DB249D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2" name="テキスト ボックス 581">
          <a:extLst>
            <a:ext uri="{FF2B5EF4-FFF2-40B4-BE49-F238E27FC236}">
              <a16:creationId xmlns:a16="http://schemas.microsoft.com/office/drawing/2014/main" id="{0A404DC6-3A51-45D6-A727-3C93EE6A850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a:extLst>
            <a:ext uri="{FF2B5EF4-FFF2-40B4-BE49-F238E27FC236}">
              <a16:creationId xmlns:a16="http://schemas.microsoft.com/office/drawing/2014/main" id="{BC59E9C0-B13C-4DC0-97BF-1DEF5091088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84" name="テキスト ボックス 583">
          <a:extLst>
            <a:ext uri="{FF2B5EF4-FFF2-40B4-BE49-F238E27FC236}">
              <a16:creationId xmlns:a16="http://schemas.microsoft.com/office/drawing/2014/main" id="{D8E4F731-5EEB-45C5-8142-7DFE09D34DA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a:extLst>
            <a:ext uri="{FF2B5EF4-FFF2-40B4-BE49-F238E27FC236}">
              <a16:creationId xmlns:a16="http://schemas.microsoft.com/office/drawing/2014/main" id="{08ACB736-A59F-4A8A-9E18-B62E71E7D7E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586" name="直線コネクタ 585">
          <a:extLst>
            <a:ext uri="{FF2B5EF4-FFF2-40B4-BE49-F238E27FC236}">
              <a16:creationId xmlns:a16="http://schemas.microsoft.com/office/drawing/2014/main" id="{63D81B33-071C-4B0F-B15E-C8A133F898F6}"/>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587" name="【消防施設】&#10;有形固定資産減価償却率最小値テキスト">
          <a:extLst>
            <a:ext uri="{FF2B5EF4-FFF2-40B4-BE49-F238E27FC236}">
              <a16:creationId xmlns:a16="http://schemas.microsoft.com/office/drawing/2014/main" id="{AF313BB4-9683-4D70-BD5A-661682A74376}"/>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88" name="直線コネクタ 587">
          <a:extLst>
            <a:ext uri="{FF2B5EF4-FFF2-40B4-BE49-F238E27FC236}">
              <a16:creationId xmlns:a16="http://schemas.microsoft.com/office/drawing/2014/main" id="{CD77A864-8B10-4204-B3DF-3AFB65EE3A3D}"/>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589" name="【消防施設】&#10;有形固定資産減価償却率最大値テキスト">
          <a:extLst>
            <a:ext uri="{FF2B5EF4-FFF2-40B4-BE49-F238E27FC236}">
              <a16:creationId xmlns:a16="http://schemas.microsoft.com/office/drawing/2014/main" id="{53CD2C4D-6826-4CF4-A12D-2DE96805536C}"/>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590" name="直線コネクタ 589">
          <a:extLst>
            <a:ext uri="{FF2B5EF4-FFF2-40B4-BE49-F238E27FC236}">
              <a16:creationId xmlns:a16="http://schemas.microsoft.com/office/drawing/2014/main" id="{25ADCE7B-3101-446B-A881-E7072E4EA56F}"/>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591" name="【消防施設】&#10;有形固定資産減価償却率平均値テキスト">
          <a:extLst>
            <a:ext uri="{FF2B5EF4-FFF2-40B4-BE49-F238E27FC236}">
              <a16:creationId xmlns:a16="http://schemas.microsoft.com/office/drawing/2014/main" id="{78FDA4F0-4C4B-4C43-AB33-0D0C42276575}"/>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592" name="フローチャート: 判断 591">
          <a:extLst>
            <a:ext uri="{FF2B5EF4-FFF2-40B4-BE49-F238E27FC236}">
              <a16:creationId xmlns:a16="http://schemas.microsoft.com/office/drawing/2014/main" id="{103A753C-7952-44EF-96C2-2C400D0EAD4E}"/>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593" name="フローチャート: 判断 592">
          <a:extLst>
            <a:ext uri="{FF2B5EF4-FFF2-40B4-BE49-F238E27FC236}">
              <a16:creationId xmlns:a16="http://schemas.microsoft.com/office/drawing/2014/main" id="{7FC3EA37-50F8-4A16-8EA4-1A45452354A2}"/>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594" name="フローチャート: 判断 593">
          <a:extLst>
            <a:ext uri="{FF2B5EF4-FFF2-40B4-BE49-F238E27FC236}">
              <a16:creationId xmlns:a16="http://schemas.microsoft.com/office/drawing/2014/main" id="{D3B9B8CE-1854-4F9F-A47F-254BCF457577}"/>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595" name="フローチャート: 判断 594">
          <a:extLst>
            <a:ext uri="{FF2B5EF4-FFF2-40B4-BE49-F238E27FC236}">
              <a16:creationId xmlns:a16="http://schemas.microsoft.com/office/drawing/2014/main" id="{D82C715B-98ED-431F-96A4-55A348EF1257}"/>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596" name="フローチャート: 判断 595">
          <a:extLst>
            <a:ext uri="{FF2B5EF4-FFF2-40B4-BE49-F238E27FC236}">
              <a16:creationId xmlns:a16="http://schemas.microsoft.com/office/drawing/2014/main" id="{62A6AE17-7CD0-420D-9A06-09A0DA1291D9}"/>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6A8F4107-8998-48CC-AF44-14FC1BC9359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BD1BD521-EFB6-4A38-9FEA-B521F639E33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6CE19F73-2BAB-4931-BE38-D998ACA7BEF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DD809A1E-BD8E-4526-9FB1-189AA3D273A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36BA2F3B-DB7B-4800-B1CD-2A59E523FA3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02" name="楕円 601">
          <a:extLst>
            <a:ext uri="{FF2B5EF4-FFF2-40B4-BE49-F238E27FC236}">
              <a16:creationId xmlns:a16="http://schemas.microsoft.com/office/drawing/2014/main" id="{089C075A-3C8C-43C6-8232-2D7406DA830F}"/>
            </a:ext>
          </a:extLst>
        </xdr:cNvPr>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03" name="楕円 602">
          <a:extLst>
            <a:ext uri="{FF2B5EF4-FFF2-40B4-BE49-F238E27FC236}">
              <a16:creationId xmlns:a16="http://schemas.microsoft.com/office/drawing/2014/main" id="{DE11E872-375A-4A4D-B40C-B65A24AA90A8}"/>
            </a:ext>
          </a:extLst>
        </xdr:cNvPr>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83</xdr:row>
      <xdr:rowOff>26670</xdr:rowOff>
    </xdr:to>
    <xdr:cxnSp macro="">
      <xdr:nvCxnSpPr>
        <xdr:cNvPr id="604" name="直線コネクタ 603">
          <a:extLst>
            <a:ext uri="{FF2B5EF4-FFF2-40B4-BE49-F238E27FC236}">
              <a16:creationId xmlns:a16="http://schemas.microsoft.com/office/drawing/2014/main" id="{EF9245F1-116C-4A69-B438-4FC6D7B5215B}"/>
            </a:ext>
          </a:extLst>
        </xdr:cNvPr>
        <xdr:cNvCxnSpPr/>
      </xdr:nvCxnSpPr>
      <xdr:spPr>
        <a:xfrm flipV="1">
          <a:off x="14592300" y="141198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109220</xdr:rowOff>
    </xdr:from>
    <xdr:to>
      <xdr:col>72</xdr:col>
      <xdr:colOff>38100</xdr:colOff>
      <xdr:row>83</xdr:row>
      <xdr:rowOff>39370</xdr:rowOff>
    </xdr:to>
    <xdr:sp macro="" textlink="">
      <xdr:nvSpPr>
        <xdr:cNvPr id="605" name="楕円 604">
          <a:extLst>
            <a:ext uri="{FF2B5EF4-FFF2-40B4-BE49-F238E27FC236}">
              <a16:creationId xmlns:a16="http://schemas.microsoft.com/office/drawing/2014/main" id="{C3F6471E-A5F1-4FC6-9A1B-19682C633936}"/>
            </a:ext>
          </a:extLst>
        </xdr:cNvPr>
        <xdr:cNvSpPr/>
      </xdr:nvSpPr>
      <xdr:spPr>
        <a:xfrm>
          <a:off x="13652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160020</xdr:rowOff>
    </xdr:from>
    <xdr:to>
      <xdr:col>76</xdr:col>
      <xdr:colOff>114300</xdr:colOff>
      <xdr:row>83</xdr:row>
      <xdr:rowOff>26670</xdr:rowOff>
    </xdr:to>
    <xdr:cxnSp macro="">
      <xdr:nvCxnSpPr>
        <xdr:cNvPr id="606" name="直線コネクタ 605">
          <a:extLst>
            <a:ext uri="{FF2B5EF4-FFF2-40B4-BE49-F238E27FC236}">
              <a16:creationId xmlns:a16="http://schemas.microsoft.com/office/drawing/2014/main" id="{EB144CC3-6C55-42FD-94CE-5905A6FE90C1}"/>
            </a:ext>
          </a:extLst>
        </xdr:cNvPr>
        <xdr:cNvCxnSpPr/>
      </xdr:nvCxnSpPr>
      <xdr:spPr>
        <a:xfrm>
          <a:off x="13703300" y="14218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07" name="n_1aveValue【消防施設】&#10;有形固定資産減価償却率">
          <a:extLst>
            <a:ext uri="{FF2B5EF4-FFF2-40B4-BE49-F238E27FC236}">
              <a16:creationId xmlns:a16="http://schemas.microsoft.com/office/drawing/2014/main" id="{0C7AE63F-A6E1-439D-AA55-DFE88C7A3732}"/>
            </a:ext>
          </a:extLst>
        </xdr:cNvPr>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08" name="n_2aveValue【消防施設】&#10;有形固定資産減価償却率">
          <a:extLst>
            <a:ext uri="{FF2B5EF4-FFF2-40B4-BE49-F238E27FC236}">
              <a16:creationId xmlns:a16="http://schemas.microsoft.com/office/drawing/2014/main" id="{B3345726-3EFD-4C79-8D75-A8A5AC23C770}"/>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609" name="n_3aveValue【消防施設】&#10;有形固定資産減価償却率">
          <a:extLst>
            <a:ext uri="{FF2B5EF4-FFF2-40B4-BE49-F238E27FC236}">
              <a16:creationId xmlns:a16="http://schemas.microsoft.com/office/drawing/2014/main" id="{373993E8-C974-4712-8A10-3524EEE119D0}"/>
            </a:ext>
          </a:extLst>
        </xdr:cNvPr>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10" name="n_4aveValue【消防施設】&#10;有形固定資産減価償却率">
          <a:extLst>
            <a:ext uri="{FF2B5EF4-FFF2-40B4-BE49-F238E27FC236}">
              <a16:creationId xmlns:a16="http://schemas.microsoft.com/office/drawing/2014/main" id="{6FEA4F2E-E3F0-4FC8-BD8E-492171A43D03}"/>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611" name="n_1mainValue【消防施設】&#10;有形固定資産減価償却率">
          <a:extLst>
            <a:ext uri="{FF2B5EF4-FFF2-40B4-BE49-F238E27FC236}">
              <a16:creationId xmlns:a16="http://schemas.microsoft.com/office/drawing/2014/main" id="{6DE758C3-600A-48DD-8B56-DDE6E289DE1F}"/>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12" name="n_2mainValue【消防施設】&#10;有形固定資産減価償却率">
          <a:extLst>
            <a:ext uri="{FF2B5EF4-FFF2-40B4-BE49-F238E27FC236}">
              <a16:creationId xmlns:a16="http://schemas.microsoft.com/office/drawing/2014/main" id="{D74DDAA4-9751-4288-8ED4-7DE23132BFCB}"/>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30497</xdr:rowOff>
    </xdr:from>
    <xdr:ext cx="405111" cy="259045"/>
    <xdr:sp macro="" textlink="">
      <xdr:nvSpPr>
        <xdr:cNvPr id="613" name="n_3mainValue【消防施設】&#10;有形固定資産減価償却率">
          <a:extLst>
            <a:ext uri="{FF2B5EF4-FFF2-40B4-BE49-F238E27FC236}">
              <a16:creationId xmlns:a16="http://schemas.microsoft.com/office/drawing/2014/main" id="{17058C15-6F14-4C8C-A5F9-D7FBB9E903C6}"/>
            </a:ext>
          </a:extLst>
        </xdr:cNvPr>
        <xdr:cNvSpPr txBox="1"/>
      </xdr:nvSpPr>
      <xdr:spPr>
        <a:xfrm>
          <a:off x="13500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95C6001D-E488-40E6-BA34-5F2365B417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43FEFE4D-9D57-4A69-983D-8E5DC1A380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4AB8BABD-4227-4737-B8A4-BC5C6CAB795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C8E52269-D270-4138-B3D3-7A1C4B5F087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AB15C34D-04AB-468E-86CB-156F6C8F1A9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FA58FB0E-29AC-4D15-8F86-D6DA43E1BE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EAC87DB1-4D54-469C-9CDB-CF32A197E3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274E73F5-4FC1-4129-8718-0FBD04B84AA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a:extLst>
            <a:ext uri="{FF2B5EF4-FFF2-40B4-BE49-F238E27FC236}">
              <a16:creationId xmlns:a16="http://schemas.microsoft.com/office/drawing/2014/main" id="{D1420B1F-3D5E-418E-85B2-A4B24EEE5BC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a:extLst>
            <a:ext uri="{FF2B5EF4-FFF2-40B4-BE49-F238E27FC236}">
              <a16:creationId xmlns:a16="http://schemas.microsoft.com/office/drawing/2014/main" id="{36738AB7-F7BA-4E01-8B5F-505D7735970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a:extLst>
            <a:ext uri="{FF2B5EF4-FFF2-40B4-BE49-F238E27FC236}">
              <a16:creationId xmlns:a16="http://schemas.microsoft.com/office/drawing/2014/main" id="{DBB97D76-F31C-4437-8A57-1DD21B9BBF2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a:extLst>
            <a:ext uri="{FF2B5EF4-FFF2-40B4-BE49-F238E27FC236}">
              <a16:creationId xmlns:a16="http://schemas.microsoft.com/office/drawing/2014/main" id="{6D3EB728-EA45-4AD3-901A-CAE4BE66F36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a:extLst>
            <a:ext uri="{FF2B5EF4-FFF2-40B4-BE49-F238E27FC236}">
              <a16:creationId xmlns:a16="http://schemas.microsoft.com/office/drawing/2014/main" id="{1B68FD94-A003-42D3-8633-875B563870B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a:extLst>
            <a:ext uri="{FF2B5EF4-FFF2-40B4-BE49-F238E27FC236}">
              <a16:creationId xmlns:a16="http://schemas.microsoft.com/office/drawing/2014/main" id="{999AAB29-C0D5-4B50-BD7A-7975FF82243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a:extLst>
            <a:ext uri="{FF2B5EF4-FFF2-40B4-BE49-F238E27FC236}">
              <a16:creationId xmlns:a16="http://schemas.microsoft.com/office/drawing/2014/main" id="{EACD90A5-AC26-48E0-9F77-1F8F5E3A3ED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a:extLst>
            <a:ext uri="{FF2B5EF4-FFF2-40B4-BE49-F238E27FC236}">
              <a16:creationId xmlns:a16="http://schemas.microsoft.com/office/drawing/2014/main" id="{F3138F47-C7AB-4E6F-B2B3-93120B5F9F7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a:extLst>
            <a:ext uri="{FF2B5EF4-FFF2-40B4-BE49-F238E27FC236}">
              <a16:creationId xmlns:a16="http://schemas.microsoft.com/office/drawing/2014/main" id="{2BC87318-AF6E-4A72-AFD2-1CAF5B9B044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a:extLst>
            <a:ext uri="{FF2B5EF4-FFF2-40B4-BE49-F238E27FC236}">
              <a16:creationId xmlns:a16="http://schemas.microsoft.com/office/drawing/2014/main" id="{7A90DB53-2639-4B08-B2A6-F9DFF55AE7D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a:extLst>
            <a:ext uri="{FF2B5EF4-FFF2-40B4-BE49-F238E27FC236}">
              <a16:creationId xmlns:a16="http://schemas.microsoft.com/office/drawing/2014/main" id="{B51CBB35-78D5-45B0-9617-C9B50A29F93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a:extLst>
            <a:ext uri="{FF2B5EF4-FFF2-40B4-BE49-F238E27FC236}">
              <a16:creationId xmlns:a16="http://schemas.microsoft.com/office/drawing/2014/main" id="{E75BF7FF-A439-4740-B68D-8EBF0529970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a:extLst>
            <a:ext uri="{FF2B5EF4-FFF2-40B4-BE49-F238E27FC236}">
              <a16:creationId xmlns:a16="http://schemas.microsoft.com/office/drawing/2014/main" id="{888D23DA-70E7-4FAF-920A-DA417021EBF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a:extLst>
            <a:ext uri="{FF2B5EF4-FFF2-40B4-BE49-F238E27FC236}">
              <a16:creationId xmlns:a16="http://schemas.microsoft.com/office/drawing/2014/main" id="{398F4340-C66E-4015-857E-42428301FA5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消防施設】&#10;一人当たり面積グラフ枠">
          <a:extLst>
            <a:ext uri="{FF2B5EF4-FFF2-40B4-BE49-F238E27FC236}">
              <a16:creationId xmlns:a16="http://schemas.microsoft.com/office/drawing/2014/main" id="{AE2BF679-D58F-4F79-97A7-5D14E769DB9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37" name="直線コネクタ 636">
          <a:extLst>
            <a:ext uri="{FF2B5EF4-FFF2-40B4-BE49-F238E27FC236}">
              <a16:creationId xmlns:a16="http://schemas.microsoft.com/office/drawing/2014/main" id="{3B96848D-84E3-4B8D-83BB-BA901E4C6E4A}"/>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8" name="【消防施設】&#10;一人当たり面積最小値テキスト">
          <a:extLst>
            <a:ext uri="{FF2B5EF4-FFF2-40B4-BE49-F238E27FC236}">
              <a16:creationId xmlns:a16="http://schemas.microsoft.com/office/drawing/2014/main" id="{5DC209B4-66F0-45D6-8C81-104D9FEA1504}"/>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9" name="直線コネクタ 638">
          <a:extLst>
            <a:ext uri="{FF2B5EF4-FFF2-40B4-BE49-F238E27FC236}">
              <a16:creationId xmlns:a16="http://schemas.microsoft.com/office/drawing/2014/main" id="{57539C79-E0A7-4D80-A629-F96BC6ED999D}"/>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40" name="【消防施設】&#10;一人当たり面積最大値テキスト">
          <a:extLst>
            <a:ext uri="{FF2B5EF4-FFF2-40B4-BE49-F238E27FC236}">
              <a16:creationId xmlns:a16="http://schemas.microsoft.com/office/drawing/2014/main" id="{DDF4D184-01E2-41FB-B110-396FFD23106F}"/>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41" name="直線コネクタ 640">
          <a:extLst>
            <a:ext uri="{FF2B5EF4-FFF2-40B4-BE49-F238E27FC236}">
              <a16:creationId xmlns:a16="http://schemas.microsoft.com/office/drawing/2014/main" id="{B33089A5-126F-426D-A380-39FA635AD12F}"/>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42" name="【消防施設】&#10;一人当たり面積平均値テキスト">
          <a:extLst>
            <a:ext uri="{FF2B5EF4-FFF2-40B4-BE49-F238E27FC236}">
              <a16:creationId xmlns:a16="http://schemas.microsoft.com/office/drawing/2014/main" id="{4D4A8437-322D-4EA3-A279-A4A2713E5F28}"/>
            </a:ext>
          </a:extLst>
        </xdr:cNvPr>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43" name="フローチャート: 判断 642">
          <a:extLst>
            <a:ext uri="{FF2B5EF4-FFF2-40B4-BE49-F238E27FC236}">
              <a16:creationId xmlns:a16="http://schemas.microsoft.com/office/drawing/2014/main" id="{05E3502F-5941-4A03-960D-2B9508B0973C}"/>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44" name="フローチャート: 判断 643">
          <a:extLst>
            <a:ext uri="{FF2B5EF4-FFF2-40B4-BE49-F238E27FC236}">
              <a16:creationId xmlns:a16="http://schemas.microsoft.com/office/drawing/2014/main" id="{B4E217CF-2D8F-4610-9104-1C8AACC0FE73}"/>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45" name="フローチャート: 判断 644">
          <a:extLst>
            <a:ext uri="{FF2B5EF4-FFF2-40B4-BE49-F238E27FC236}">
              <a16:creationId xmlns:a16="http://schemas.microsoft.com/office/drawing/2014/main" id="{A0F3833E-9671-4AAB-9029-EDD6CB807F00}"/>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46" name="フローチャート: 判断 645">
          <a:extLst>
            <a:ext uri="{FF2B5EF4-FFF2-40B4-BE49-F238E27FC236}">
              <a16:creationId xmlns:a16="http://schemas.microsoft.com/office/drawing/2014/main" id="{5126C780-E44D-4005-B825-29FEB3916A32}"/>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647" name="フローチャート: 判断 646">
          <a:extLst>
            <a:ext uri="{FF2B5EF4-FFF2-40B4-BE49-F238E27FC236}">
              <a16:creationId xmlns:a16="http://schemas.microsoft.com/office/drawing/2014/main" id="{68F4E198-FCF6-4E66-A52E-FD1B28CFB965}"/>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F04BC31D-D2F0-4CE6-8E59-518F168D6B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CB59D2D6-10FD-413E-80A3-85BB56372E3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C083A2BB-FC49-4AEE-84AD-A7DC8A8DE19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A5FD8C25-A163-47C0-9596-AA3F575BEB1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9BB8D9D2-C2E7-4F23-BAA9-FF9FDF4752A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653" name="楕円 652">
          <a:extLst>
            <a:ext uri="{FF2B5EF4-FFF2-40B4-BE49-F238E27FC236}">
              <a16:creationId xmlns:a16="http://schemas.microsoft.com/office/drawing/2014/main" id="{35FCC8D0-F8B0-4FFE-9D25-C6B8F55ACC48}"/>
            </a:ext>
          </a:extLst>
        </xdr:cNvPr>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73661</xdr:rowOff>
    </xdr:from>
    <xdr:to>
      <xdr:col>107</xdr:col>
      <xdr:colOff>101600</xdr:colOff>
      <xdr:row>86</xdr:row>
      <xdr:rowOff>3811</xdr:rowOff>
    </xdr:to>
    <xdr:sp macro="" textlink="">
      <xdr:nvSpPr>
        <xdr:cNvPr id="654" name="楕円 653">
          <a:extLst>
            <a:ext uri="{FF2B5EF4-FFF2-40B4-BE49-F238E27FC236}">
              <a16:creationId xmlns:a16="http://schemas.microsoft.com/office/drawing/2014/main" id="{F7F9BECA-AB68-4E44-8D58-93E574E3B567}"/>
            </a:ext>
          </a:extLst>
        </xdr:cNvPr>
        <xdr:cNvSpPr/>
      </xdr:nvSpPr>
      <xdr:spPr>
        <a:xfrm>
          <a:off x="203835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85</xdr:row>
      <xdr:rowOff>124461</xdr:rowOff>
    </xdr:to>
    <xdr:cxnSp macro="">
      <xdr:nvCxnSpPr>
        <xdr:cNvPr id="655" name="直線コネクタ 654">
          <a:extLst>
            <a:ext uri="{FF2B5EF4-FFF2-40B4-BE49-F238E27FC236}">
              <a16:creationId xmlns:a16="http://schemas.microsoft.com/office/drawing/2014/main" id="{601F3B57-225F-49B6-9A57-A37B7F6AE76A}"/>
            </a:ext>
          </a:extLst>
        </xdr:cNvPr>
        <xdr:cNvCxnSpPr/>
      </xdr:nvCxnSpPr>
      <xdr:spPr>
        <a:xfrm flipV="1">
          <a:off x="20434300" y="14693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76200</xdr:rowOff>
    </xdr:from>
    <xdr:to>
      <xdr:col>102</xdr:col>
      <xdr:colOff>165100</xdr:colOff>
      <xdr:row>86</xdr:row>
      <xdr:rowOff>6350</xdr:rowOff>
    </xdr:to>
    <xdr:sp macro="" textlink="">
      <xdr:nvSpPr>
        <xdr:cNvPr id="656" name="楕円 655">
          <a:extLst>
            <a:ext uri="{FF2B5EF4-FFF2-40B4-BE49-F238E27FC236}">
              <a16:creationId xmlns:a16="http://schemas.microsoft.com/office/drawing/2014/main" id="{D55A714B-0F27-4222-9766-58F484869180}"/>
            </a:ext>
          </a:extLst>
        </xdr:cNvPr>
        <xdr:cNvSpPr/>
      </xdr:nvSpPr>
      <xdr:spPr>
        <a:xfrm>
          <a:off x="19494500" y="14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124461</xdr:rowOff>
    </xdr:from>
    <xdr:to>
      <xdr:col>107</xdr:col>
      <xdr:colOff>50800</xdr:colOff>
      <xdr:row>85</xdr:row>
      <xdr:rowOff>127000</xdr:rowOff>
    </xdr:to>
    <xdr:cxnSp macro="">
      <xdr:nvCxnSpPr>
        <xdr:cNvPr id="657" name="直線コネクタ 656">
          <a:extLst>
            <a:ext uri="{FF2B5EF4-FFF2-40B4-BE49-F238E27FC236}">
              <a16:creationId xmlns:a16="http://schemas.microsoft.com/office/drawing/2014/main" id="{457C3DA5-CD5A-4925-88B9-C1DC1AF00CAB}"/>
            </a:ext>
          </a:extLst>
        </xdr:cNvPr>
        <xdr:cNvCxnSpPr/>
      </xdr:nvCxnSpPr>
      <xdr:spPr>
        <a:xfrm flipV="1">
          <a:off x="19545300" y="146977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658" name="n_1aveValue【消防施設】&#10;一人当たり面積">
          <a:extLst>
            <a:ext uri="{FF2B5EF4-FFF2-40B4-BE49-F238E27FC236}">
              <a16:creationId xmlns:a16="http://schemas.microsoft.com/office/drawing/2014/main" id="{5587BABA-805E-482B-93D0-EA6B01207170}"/>
            </a:ext>
          </a:extLst>
        </xdr:cNvPr>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659" name="n_2aveValue【消防施設】&#10;一人当たり面積">
          <a:extLst>
            <a:ext uri="{FF2B5EF4-FFF2-40B4-BE49-F238E27FC236}">
              <a16:creationId xmlns:a16="http://schemas.microsoft.com/office/drawing/2014/main" id="{EA43B4DB-8DBD-4085-9272-4D09FF7F5E2D}"/>
            </a:ext>
          </a:extLst>
        </xdr:cNvPr>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60" name="n_3aveValue【消防施設】&#10;一人当たり面積">
          <a:extLst>
            <a:ext uri="{FF2B5EF4-FFF2-40B4-BE49-F238E27FC236}">
              <a16:creationId xmlns:a16="http://schemas.microsoft.com/office/drawing/2014/main" id="{0A5A4D08-DB9B-4A77-BC81-9D43FF85C2ED}"/>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661" name="n_4aveValue【消防施設】&#10;一人当たり面積">
          <a:extLst>
            <a:ext uri="{FF2B5EF4-FFF2-40B4-BE49-F238E27FC236}">
              <a16:creationId xmlns:a16="http://schemas.microsoft.com/office/drawing/2014/main" id="{52D49630-CFDB-4008-9042-8F21674F9125}"/>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16527</xdr:rowOff>
    </xdr:from>
    <xdr:ext cx="469744" cy="259045"/>
    <xdr:sp macro="" textlink="">
      <xdr:nvSpPr>
        <xdr:cNvPr id="662" name="n_1mainValue【消防施設】&#10;一人当たり面積">
          <a:extLst>
            <a:ext uri="{FF2B5EF4-FFF2-40B4-BE49-F238E27FC236}">
              <a16:creationId xmlns:a16="http://schemas.microsoft.com/office/drawing/2014/main" id="{D8CC1D6A-551C-4064-A800-CA0E9E212D7F}"/>
            </a:ext>
          </a:extLst>
        </xdr:cNvPr>
        <xdr:cNvSpPr txBox="1"/>
      </xdr:nvSpPr>
      <xdr:spPr>
        <a:xfrm>
          <a:off x="210757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20338</xdr:rowOff>
    </xdr:from>
    <xdr:ext cx="469744" cy="259045"/>
    <xdr:sp macro="" textlink="">
      <xdr:nvSpPr>
        <xdr:cNvPr id="663" name="n_2mainValue【消防施設】&#10;一人当たり面積">
          <a:extLst>
            <a:ext uri="{FF2B5EF4-FFF2-40B4-BE49-F238E27FC236}">
              <a16:creationId xmlns:a16="http://schemas.microsoft.com/office/drawing/2014/main" id="{D6D27A5B-6106-43C3-8C37-8CB6C0B1E384}"/>
            </a:ext>
          </a:extLst>
        </xdr:cNvPr>
        <xdr:cNvSpPr txBox="1"/>
      </xdr:nvSpPr>
      <xdr:spPr>
        <a:xfrm>
          <a:off x="20199427" y="1442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664" name="n_3mainValue【消防施設】&#10;一人当たり面積">
          <a:extLst>
            <a:ext uri="{FF2B5EF4-FFF2-40B4-BE49-F238E27FC236}">
              <a16:creationId xmlns:a16="http://schemas.microsoft.com/office/drawing/2014/main" id="{BC37100B-6866-43E1-9197-488120E9D201}"/>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a:extLst>
            <a:ext uri="{FF2B5EF4-FFF2-40B4-BE49-F238E27FC236}">
              <a16:creationId xmlns:a16="http://schemas.microsoft.com/office/drawing/2014/main" id="{4E7B042E-FF85-42AD-B9F5-F2D6CA5BE2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a:extLst>
            <a:ext uri="{FF2B5EF4-FFF2-40B4-BE49-F238E27FC236}">
              <a16:creationId xmlns:a16="http://schemas.microsoft.com/office/drawing/2014/main" id="{F8CFC8E0-C55E-462A-9C52-8CE18668CB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a:extLst>
            <a:ext uri="{FF2B5EF4-FFF2-40B4-BE49-F238E27FC236}">
              <a16:creationId xmlns:a16="http://schemas.microsoft.com/office/drawing/2014/main" id="{0F624DC5-044E-4436-A2F4-C44E2D2EB8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a:extLst>
            <a:ext uri="{FF2B5EF4-FFF2-40B4-BE49-F238E27FC236}">
              <a16:creationId xmlns:a16="http://schemas.microsoft.com/office/drawing/2014/main" id="{58526C9C-08B8-47D6-B84E-B06428B00C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a:extLst>
            <a:ext uri="{FF2B5EF4-FFF2-40B4-BE49-F238E27FC236}">
              <a16:creationId xmlns:a16="http://schemas.microsoft.com/office/drawing/2014/main" id="{E22E8DE8-7595-4899-9EDC-58CDB5D7EED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a:extLst>
            <a:ext uri="{FF2B5EF4-FFF2-40B4-BE49-F238E27FC236}">
              <a16:creationId xmlns:a16="http://schemas.microsoft.com/office/drawing/2014/main" id="{D87C34F9-5BA9-4FE7-8A48-B4141151F7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a:extLst>
            <a:ext uri="{FF2B5EF4-FFF2-40B4-BE49-F238E27FC236}">
              <a16:creationId xmlns:a16="http://schemas.microsoft.com/office/drawing/2014/main" id="{5D056179-5F93-4CB3-A0B0-3083F47186B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a:extLst>
            <a:ext uri="{FF2B5EF4-FFF2-40B4-BE49-F238E27FC236}">
              <a16:creationId xmlns:a16="http://schemas.microsoft.com/office/drawing/2014/main" id="{F2214888-AD14-42B5-84A1-05DC39F9BE0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a:extLst>
            <a:ext uri="{FF2B5EF4-FFF2-40B4-BE49-F238E27FC236}">
              <a16:creationId xmlns:a16="http://schemas.microsoft.com/office/drawing/2014/main" id="{80D38877-4E4E-4DD8-B1CB-E989CBF6E34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a:extLst>
            <a:ext uri="{FF2B5EF4-FFF2-40B4-BE49-F238E27FC236}">
              <a16:creationId xmlns:a16="http://schemas.microsoft.com/office/drawing/2014/main" id="{56E481A0-2030-409C-8DA8-132BE8F5B0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a:extLst>
            <a:ext uri="{FF2B5EF4-FFF2-40B4-BE49-F238E27FC236}">
              <a16:creationId xmlns:a16="http://schemas.microsoft.com/office/drawing/2014/main" id="{4AD6906C-7073-48B2-AE34-ED1832CE21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6" name="直線コネクタ 675">
          <a:extLst>
            <a:ext uri="{FF2B5EF4-FFF2-40B4-BE49-F238E27FC236}">
              <a16:creationId xmlns:a16="http://schemas.microsoft.com/office/drawing/2014/main" id="{8812E0AB-0CE1-48B5-9822-DEF79D8F679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7" name="テキスト ボックス 676">
          <a:extLst>
            <a:ext uri="{FF2B5EF4-FFF2-40B4-BE49-F238E27FC236}">
              <a16:creationId xmlns:a16="http://schemas.microsoft.com/office/drawing/2014/main" id="{8303C2A8-332C-43C0-9164-FE677A1C74C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8" name="直線コネクタ 677">
          <a:extLst>
            <a:ext uri="{FF2B5EF4-FFF2-40B4-BE49-F238E27FC236}">
              <a16:creationId xmlns:a16="http://schemas.microsoft.com/office/drawing/2014/main" id="{631EA387-EF76-4BDE-B814-DC641E1D8B9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9" name="テキスト ボックス 678">
          <a:extLst>
            <a:ext uri="{FF2B5EF4-FFF2-40B4-BE49-F238E27FC236}">
              <a16:creationId xmlns:a16="http://schemas.microsoft.com/office/drawing/2014/main" id="{0F075767-2907-4AC9-A597-0F3FBFF4DB0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0" name="直線コネクタ 679">
          <a:extLst>
            <a:ext uri="{FF2B5EF4-FFF2-40B4-BE49-F238E27FC236}">
              <a16:creationId xmlns:a16="http://schemas.microsoft.com/office/drawing/2014/main" id="{14549AED-536B-4BE8-BB96-D8208FCFABA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1" name="テキスト ボックス 680">
          <a:extLst>
            <a:ext uri="{FF2B5EF4-FFF2-40B4-BE49-F238E27FC236}">
              <a16:creationId xmlns:a16="http://schemas.microsoft.com/office/drawing/2014/main" id="{80B785D8-8356-4355-A997-ED4EAF7550B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2" name="直線コネクタ 681">
          <a:extLst>
            <a:ext uri="{FF2B5EF4-FFF2-40B4-BE49-F238E27FC236}">
              <a16:creationId xmlns:a16="http://schemas.microsoft.com/office/drawing/2014/main" id="{E93B1DA9-77D5-4B00-AAC3-91FB99012DA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3" name="テキスト ボックス 682">
          <a:extLst>
            <a:ext uri="{FF2B5EF4-FFF2-40B4-BE49-F238E27FC236}">
              <a16:creationId xmlns:a16="http://schemas.microsoft.com/office/drawing/2014/main" id="{A01146AD-7CF0-44DD-9EDB-F1773C86D0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4" name="直線コネクタ 683">
          <a:extLst>
            <a:ext uri="{FF2B5EF4-FFF2-40B4-BE49-F238E27FC236}">
              <a16:creationId xmlns:a16="http://schemas.microsoft.com/office/drawing/2014/main" id="{0D3B4CF3-EBBE-4027-8D9E-783090FFB96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5" name="テキスト ボックス 684">
          <a:extLst>
            <a:ext uri="{FF2B5EF4-FFF2-40B4-BE49-F238E27FC236}">
              <a16:creationId xmlns:a16="http://schemas.microsoft.com/office/drawing/2014/main" id="{FCD14164-42B2-4BE1-B5E1-C51D40D7B9D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6" name="直線コネクタ 685">
          <a:extLst>
            <a:ext uri="{FF2B5EF4-FFF2-40B4-BE49-F238E27FC236}">
              <a16:creationId xmlns:a16="http://schemas.microsoft.com/office/drawing/2014/main" id="{EFC8FED2-F757-404A-BA1C-2382416AE31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7" name="テキスト ボックス 686">
          <a:extLst>
            <a:ext uri="{FF2B5EF4-FFF2-40B4-BE49-F238E27FC236}">
              <a16:creationId xmlns:a16="http://schemas.microsoft.com/office/drawing/2014/main" id="{0980145F-1CD7-4787-AA86-E891BF82735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a:extLst>
            <a:ext uri="{FF2B5EF4-FFF2-40B4-BE49-F238E27FC236}">
              <a16:creationId xmlns:a16="http://schemas.microsoft.com/office/drawing/2014/main" id="{25B072DE-32D8-412B-90BC-C9CC20CE3A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庁舎】&#10;有形固定資産減価償却率グラフ枠">
          <a:extLst>
            <a:ext uri="{FF2B5EF4-FFF2-40B4-BE49-F238E27FC236}">
              <a16:creationId xmlns:a16="http://schemas.microsoft.com/office/drawing/2014/main" id="{7ED003A5-20E0-4812-A798-E408FB5075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690" name="直線コネクタ 689">
          <a:extLst>
            <a:ext uri="{FF2B5EF4-FFF2-40B4-BE49-F238E27FC236}">
              <a16:creationId xmlns:a16="http://schemas.microsoft.com/office/drawing/2014/main" id="{F187C610-6CCF-4199-9B66-E6346AB3835D}"/>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691" name="【庁舎】&#10;有形固定資産減価償却率最小値テキスト">
          <a:extLst>
            <a:ext uri="{FF2B5EF4-FFF2-40B4-BE49-F238E27FC236}">
              <a16:creationId xmlns:a16="http://schemas.microsoft.com/office/drawing/2014/main" id="{FC050B30-8B72-4E34-992C-77AAE74EFEBC}"/>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692" name="直線コネクタ 691">
          <a:extLst>
            <a:ext uri="{FF2B5EF4-FFF2-40B4-BE49-F238E27FC236}">
              <a16:creationId xmlns:a16="http://schemas.microsoft.com/office/drawing/2014/main" id="{C5DDD863-BE9E-4D93-9132-F67883E03B86}"/>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93" name="【庁舎】&#10;有形固定資産減価償却率最大値テキスト">
          <a:extLst>
            <a:ext uri="{FF2B5EF4-FFF2-40B4-BE49-F238E27FC236}">
              <a16:creationId xmlns:a16="http://schemas.microsoft.com/office/drawing/2014/main" id="{913BE04B-5B8F-4F4D-8F2D-8FE1205228E8}"/>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94" name="直線コネクタ 693">
          <a:extLst>
            <a:ext uri="{FF2B5EF4-FFF2-40B4-BE49-F238E27FC236}">
              <a16:creationId xmlns:a16="http://schemas.microsoft.com/office/drawing/2014/main" id="{5D4D4F2B-E6F2-4DD0-A676-D6FE294750F3}"/>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95" name="【庁舎】&#10;有形固定資産減価償却率平均値テキスト">
          <a:extLst>
            <a:ext uri="{FF2B5EF4-FFF2-40B4-BE49-F238E27FC236}">
              <a16:creationId xmlns:a16="http://schemas.microsoft.com/office/drawing/2014/main" id="{87C93A39-AD74-470E-970F-75C6CB39CFB2}"/>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96" name="フローチャート: 判断 695">
          <a:extLst>
            <a:ext uri="{FF2B5EF4-FFF2-40B4-BE49-F238E27FC236}">
              <a16:creationId xmlns:a16="http://schemas.microsoft.com/office/drawing/2014/main" id="{90724008-77DC-4FC2-8904-B4DCC6DF6A67}"/>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697" name="フローチャート: 判断 696">
          <a:extLst>
            <a:ext uri="{FF2B5EF4-FFF2-40B4-BE49-F238E27FC236}">
              <a16:creationId xmlns:a16="http://schemas.microsoft.com/office/drawing/2014/main" id="{D323FEA0-1B70-46CC-9909-A3428465EBFA}"/>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698" name="フローチャート: 判断 697">
          <a:extLst>
            <a:ext uri="{FF2B5EF4-FFF2-40B4-BE49-F238E27FC236}">
              <a16:creationId xmlns:a16="http://schemas.microsoft.com/office/drawing/2014/main" id="{9B32FFE0-A880-4E51-96D2-D77BA4A49D39}"/>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699" name="フローチャート: 判断 698">
          <a:extLst>
            <a:ext uri="{FF2B5EF4-FFF2-40B4-BE49-F238E27FC236}">
              <a16:creationId xmlns:a16="http://schemas.microsoft.com/office/drawing/2014/main" id="{BD952D1E-E81A-4D78-87C9-FBA2D863F06F}"/>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00" name="フローチャート: 判断 699">
          <a:extLst>
            <a:ext uri="{FF2B5EF4-FFF2-40B4-BE49-F238E27FC236}">
              <a16:creationId xmlns:a16="http://schemas.microsoft.com/office/drawing/2014/main" id="{5B81D9B9-D7ED-41B8-A7BD-4C3EB7D7467A}"/>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8BFE5506-1344-4EEE-A651-10B1FC0010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6F8E4555-91ED-4B0D-94EE-8367368328A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345DEC66-FB2C-47E0-93C3-56ADE61D073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1EF7499A-84AB-408F-BC9B-C80241C35EF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F24164CB-0B6F-4817-AF43-5C427790703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706" name="楕円 705">
          <a:extLst>
            <a:ext uri="{FF2B5EF4-FFF2-40B4-BE49-F238E27FC236}">
              <a16:creationId xmlns:a16="http://schemas.microsoft.com/office/drawing/2014/main" id="{2162F9F2-98A8-4BE7-A304-E0B3803ED0F4}"/>
            </a:ext>
          </a:extLst>
        </xdr:cNvPr>
        <xdr:cNvSpPr/>
      </xdr:nvSpPr>
      <xdr:spPr>
        <a:xfrm>
          <a:off x="1543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72752</xdr:rowOff>
    </xdr:from>
    <xdr:to>
      <xdr:col>76</xdr:col>
      <xdr:colOff>165100</xdr:colOff>
      <xdr:row>106</xdr:row>
      <xdr:rowOff>2902</xdr:rowOff>
    </xdr:to>
    <xdr:sp macro="" textlink="">
      <xdr:nvSpPr>
        <xdr:cNvPr id="707" name="楕円 706">
          <a:extLst>
            <a:ext uri="{FF2B5EF4-FFF2-40B4-BE49-F238E27FC236}">
              <a16:creationId xmlns:a16="http://schemas.microsoft.com/office/drawing/2014/main" id="{E5F7992F-3101-439F-BA97-A092845FED2A}"/>
            </a:ext>
          </a:extLst>
        </xdr:cNvPr>
        <xdr:cNvSpPr/>
      </xdr:nvSpPr>
      <xdr:spPr>
        <a:xfrm>
          <a:off x="14541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123552</xdr:rowOff>
    </xdr:from>
    <xdr:to>
      <xdr:col>81</xdr:col>
      <xdr:colOff>50800</xdr:colOff>
      <xdr:row>105</xdr:row>
      <xdr:rowOff>156211</xdr:rowOff>
    </xdr:to>
    <xdr:cxnSp macro="">
      <xdr:nvCxnSpPr>
        <xdr:cNvPr id="708" name="直線コネクタ 707">
          <a:extLst>
            <a:ext uri="{FF2B5EF4-FFF2-40B4-BE49-F238E27FC236}">
              <a16:creationId xmlns:a16="http://schemas.microsoft.com/office/drawing/2014/main" id="{BCE941C1-D7D6-4266-A5F9-3982274276B9}"/>
            </a:ext>
          </a:extLst>
        </xdr:cNvPr>
        <xdr:cNvCxnSpPr/>
      </xdr:nvCxnSpPr>
      <xdr:spPr>
        <a:xfrm>
          <a:off x="14592300" y="181258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09" name="楕円 708">
          <a:extLst>
            <a:ext uri="{FF2B5EF4-FFF2-40B4-BE49-F238E27FC236}">
              <a16:creationId xmlns:a16="http://schemas.microsoft.com/office/drawing/2014/main" id="{DC73FF5B-9E9D-4024-AB44-8C2A69C03364}"/>
            </a:ext>
          </a:extLst>
        </xdr:cNvPr>
        <xdr:cNvSpPr/>
      </xdr:nvSpPr>
      <xdr:spPr>
        <a:xfrm>
          <a:off x="1365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90895</xdr:rowOff>
    </xdr:from>
    <xdr:to>
      <xdr:col>76</xdr:col>
      <xdr:colOff>114300</xdr:colOff>
      <xdr:row>105</xdr:row>
      <xdr:rowOff>123552</xdr:rowOff>
    </xdr:to>
    <xdr:cxnSp macro="">
      <xdr:nvCxnSpPr>
        <xdr:cNvPr id="710" name="直線コネクタ 709">
          <a:extLst>
            <a:ext uri="{FF2B5EF4-FFF2-40B4-BE49-F238E27FC236}">
              <a16:creationId xmlns:a16="http://schemas.microsoft.com/office/drawing/2014/main" id="{74D5315E-D368-4D2A-92A1-576BD4DFE01D}"/>
            </a:ext>
          </a:extLst>
        </xdr:cNvPr>
        <xdr:cNvCxnSpPr/>
      </xdr:nvCxnSpPr>
      <xdr:spPr>
        <a:xfrm>
          <a:off x="13703300" y="180931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711" name="n_1aveValue【庁舎】&#10;有形固定資産減価償却率">
          <a:extLst>
            <a:ext uri="{FF2B5EF4-FFF2-40B4-BE49-F238E27FC236}">
              <a16:creationId xmlns:a16="http://schemas.microsoft.com/office/drawing/2014/main" id="{27353CB4-8DAB-4A81-9125-4A80C130D7AD}"/>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712" name="n_2aveValue【庁舎】&#10;有形固定資産減価償却率">
          <a:extLst>
            <a:ext uri="{FF2B5EF4-FFF2-40B4-BE49-F238E27FC236}">
              <a16:creationId xmlns:a16="http://schemas.microsoft.com/office/drawing/2014/main" id="{E32BC6AC-A332-4D92-8543-D0C44F5ADAEA}"/>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13" name="n_3aveValue【庁舎】&#10;有形固定資産減価償却率">
          <a:extLst>
            <a:ext uri="{FF2B5EF4-FFF2-40B4-BE49-F238E27FC236}">
              <a16:creationId xmlns:a16="http://schemas.microsoft.com/office/drawing/2014/main" id="{88E15CF0-DDEF-4EAB-BCE8-0ABAB7CB0838}"/>
            </a:ext>
          </a:extLst>
        </xdr:cNvPr>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14" name="n_4aveValue【庁舎】&#10;有形固定資産減価償却率">
          <a:extLst>
            <a:ext uri="{FF2B5EF4-FFF2-40B4-BE49-F238E27FC236}">
              <a16:creationId xmlns:a16="http://schemas.microsoft.com/office/drawing/2014/main" id="{16373184-066C-463F-9DB3-09733F28CCA8}"/>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715" name="n_1mainValue【庁舎】&#10;有形固定資産減価償却率">
          <a:extLst>
            <a:ext uri="{FF2B5EF4-FFF2-40B4-BE49-F238E27FC236}">
              <a16:creationId xmlns:a16="http://schemas.microsoft.com/office/drawing/2014/main" id="{623879D9-4D50-408B-BC69-C49F2E9583C9}"/>
            </a:ext>
          </a:extLst>
        </xdr:cNvPr>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165479</xdr:rowOff>
    </xdr:from>
    <xdr:ext cx="405111" cy="259045"/>
    <xdr:sp macro="" textlink="">
      <xdr:nvSpPr>
        <xdr:cNvPr id="716" name="n_2mainValue【庁舎】&#10;有形固定資産減価償却率">
          <a:extLst>
            <a:ext uri="{FF2B5EF4-FFF2-40B4-BE49-F238E27FC236}">
              <a16:creationId xmlns:a16="http://schemas.microsoft.com/office/drawing/2014/main" id="{EB1B5D5D-01F2-4631-9795-1DC34FABDE57}"/>
            </a:ext>
          </a:extLst>
        </xdr:cNvPr>
        <xdr:cNvSpPr txBox="1"/>
      </xdr:nvSpPr>
      <xdr:spPr>
        <a:xfrm>
          <a:off x="14389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717" name="n_3mainValue【庁舎】&#10;有形固定資産減価償却率">
          <a:extLst>
            <a:ext uri="{FF2B5EF4-FFF2-40B4-BE49-F238E27FC236}">
              <a16:creationId xmlns:a16="http://schemas.microsoft.com/office/drawing/2014/main" id="{BDEE9031-C1DB-44CC-A89A-666042DF0555}"/>
            </a:ext>
          </a:extLst>
        </xdr:cNvPr>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a:extLst>
            <a:ext uri="{FF2B5EF4-FFF2-40B4-BE49-F238E27FC236}">
              <a16:creationId xmlns:a16="http://schemas.microsoft.com/office/drawing/2014/main" id="{A9F761F3-B6D6-430B-BBA0-BFD9571BB8B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a:extLst>
            <a:ext uri="{FF2B5EF4-FFF2-40B4-BE49-F238E27FC236}">
              <a16:creationId xmlns:a16="http://schemas.microsoft.com/office/drawing/2014/main" id="{B2DF8962-30CA-4C1D-8004-86965529ED4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a:extLst>
            <a:ext uri="{FF2B5EF4-FFF2-40B4-BE49-F238E27FC236}">
              <a16:creationId xmlns:a16="http://schemas.microsoft.com/office/drawing/2014/main" id="{BA0DAC67-942D-4F73-A401-5C1877CA5F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a:extLst>
            <a:ext uri="{FF2B5EF4-FFF2-40B4-BE49-F238E27FC236}">
              <a16:creationId xmlns:a16="http://schemas.microsoft.com/office/drawing/2014/main" id="{C37D22CE-F71A-456D-B0A2-0FA64526E4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a:extLst>
            <a:ext uri="{FF2B5EF4-FFF2-40B4-BE49-F238E27FC236}">
              <a16:creationId xmlns:a16="http://schemas.microsoft.com/office/drawing/2014/main" id="{5F812B6F-F3C2-4F46-97A3-0FB84834D6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a:extLst>
            <a:ext uri="{FF2B5EF4-FFF2-40B4-BE49-F238E27FC236}">
              <a16:creationId xmlns:a16="http://schemas.microsoft.com/office/drawing/2014/main" id="{F6216C0C-B187-4468-881D-7DE4DC074B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a:extLst>
            <a:ext uri="{FF2B5EF4-FFF2-40B4-BE49-F238E27FC236}">
              <a16:creationId xmlns:a16="http://schemas.microsoft.com/office/drawing/2014/main" id="{1C5456F0-5B54-4C9B-B156-1CC80116AE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a:extLst>
            <a:ext uri="{FF2B5EF4-FFF2-40B4-BE49-F238E27FC236}">
              <a16:creationId xmlns:a16="http://schemas.microsoft.com/office/drawing/2014/main" id="{ECA84C75-00BA-4F5B-A8AE-06FFC620715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a:extLst>
            <a:ext uri="{FF2B5EF4-FFF2-40B4-BE49-F238E27FC236}">
              <a16:creationId xmlns:a16="http://schemas.microsoft.com/office/drawing/2014/main" id="{FF2A0E01-78BA-4B8B-9B6F-7C4DEB05A5E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a:extLst>
            <a:ext uri="{FF2B5EF4-FFF2-40B4-BE49-F238E27FC236}">
              <a16:creationId xmlns:a16="http://schemas.microsoft.com/office/drawing/2014/main" id="{C5552269-EE75-4946-9F2F-DB68D9A24D7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8" name="直線コネクタ 727">
          <a:extLst>
            <a:ext uri="{FF2B5EF4-FFF2-40B4-BE49-F238E27FC236}">
              <a16:creationId xmlns:a16="http://schemas.microsoft.com/office/drawing/2014/main" id="{308F1013-79D5-4498-89CB-81AE95B231E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9" name="テキスト ボックス 728">
          <a:extLst>
            <a:ext uri="{FF2B5EF4-FFF2-40B4-BE49-F238E27FC236}">
              <a16:creationId xmlns:a16="http://schemas.microsoft.com/office/drawing/2014/main" id="{E6D54FF4-32E0-4B18-80E5-036993FC861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0" name="直線コネクタ 729">
          <a:extLst>
            <a:ext uri="{FF2B5EF4-FFF2-40B4-BE49-F238E27FC236}">
              <a16:creationId xmlns:a16="http://schemas.microsoft.com/office/drawing/2014/main" id="{56A12343-F26F-434A-A605-2E8FD46ACFB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1" name="テキスト ボックス 730">
          <a:extLst>
            <a:ext uri="{FF2B5EF4-FFF2-40B4-BE49-F238E27FC236}">
              <a16:creationId xmlns:a16="http://schemas.microsoft.com/office/drawing/2014/main" id="{A937B580-5F55-4298-8ECF-6B40091E533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2" name="直線コネクタ 731">
          <a:extLst>
            <a:ext uri="{FF2B5EF4-FFF2-40B4-BE49-F238E27FC236}">
              <a16:creationId xmlns:a16="http://schemas.microsoft.com/office/drawing/2014/main" id="{2F2675D4-F3ED-4489-9422-475C449A273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3" name="テキスト ボックス 732">
          <a:extLst>
            <a:ext uri="{FF2B5EF4-FFF2-40B4-BE49-F238E27FC236}">
              <a16:creationId xmlns:a16="http://schemas.microsoft.com/office/drawing/2014/main" id="{5CBD2099-D458-4906-BB35-7B87B389677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4" name="直線コネクタ 733">
          <a:extLst>
            <a:ext uri="{FF2B5EF4-FFF2-40B4-BE49-F238E27FC236}">
              <a16:creationId xmlns:a16="http://schemas.microsoft.com/office/drawing/2014/main" id="{0F411169-EAF8-46F2-B04B-9C5BA3FF063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5" name="テキスト ボックス 734">
          <a:extLst>
            <a:ext uri="{FF2B5EF4-FFF2-40B4-BE49-F238E27FC236}">
              <a16:creationId xmlns:a16="http://schemas.microsoft.com/office/drawing/2014/main" id="{3E40F7BB-E1A0-45DA-9327-4974EB994A6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a:extLst>
            <a:ext uri="{FF2B5EF4-FFF2-40B4-BE49-F238E27FC236}">
              <a16:creationId xmlns:a16="http://schemas.microsoft.com/office/drawing/2014/main" id="{6F3D2D02-1E0A-43EC-B2E7-C2713A746D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7" name="テキスト ボックス 736">
          <a:extLst>
            <a:ext uri="{FF2B5EF4-FFF2-40B4-BE49-F238E27FC236}">
              <a16:creationId xmlns:a16="http://schemas.microsoft.com/office/drawing/2014/main" id="{CEDBAB29-6E95-4191-AEC4-2501B2BABF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庁舎】&#10;一人当たり面積グラフ枠">
          <a:extLst>
            <a:ext uri="{FF2B5EF4-FFF2-40B4-BE49-F238E27FC236}">
              <a16:creationId xmlns:a16="http://schemas.microsoft.com/office/drawing/2014/main" id="{765B5DB6-806A-4E5F-AEE0-6FBF2D5A45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39" name="直線コネクタ 738">
          <a:extLst>
            <a:ext uri="{FF2B5EF4-FFF2-40B4-BE49-F238E27FC236}">
              <a16:creationId xmlns:a16="http://schemas.microsoft.com/office/drawing/2014/main" id="{DF651D73-EE52-4CC7-9F42-BF94AD987DF5}"/>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40" name="【庁舎】&#10;一人当たり面積最小値テキスト">
          <a:extLst>
            <a:ext uri="{FF2B5EF4-FFF2-40B4-BE49-F238E27FC236}">
              <a16:creationId xmlns:a16="http://schemas.microsoft.com/office/drawing/2014/main" id="{A5C62CD9-6524-4391-80C6-B6E09024F49C}"/>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41" name="直線コネクタ 740">
          <a:extLst>
            <a:ext uri="{FF2B5EF4-FFF2-40B4-BE49-F238E27FC236}">
              <a16:creationId xmlns:a16="http://schemas.microsoft.com/office/drawing/2014/main" id="{969E6A72-2E84-42D3-98C5-A887EB582301}"/>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42" name="【庁舎】&#10;一人当たり面積最大値テキスト">
          <a:extLst>
            <a:ext uri="{FF2B5EF4-FFF2-40B4-BE49-F238E27FC236}">
              <a16:creationId xmlns:a16="http://schemas.microsoft.com/office/drawing/2014/main" id="{02FF74E0-3DFE-4805-87D3-C3307CFEAE8C}"/>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43" name="直線コネクタ 742">
          <a:extLst>
            <a:ext uri="{FF2B5EF4-FFF2-40B4-BE49-F238E27FC236}">
              <a16:creationId xmlns:a16="http://schemas.microsoft.com/office/drawing/2014/main" id="{1715F6FC-F93A-4F81-8772-ABAF31351067}"/>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744" name="【庁舎】&#10;一人当たり面積平均値テキスト">
          <a:extLst>
            <a:ext uri="{FF2B5EF4-FFF2-40B4-BE49-F238E27FC236}">
              <a16:creationId xmlns:a16="http://schemas.microsoft.com/office/drawing/2014/main" id="{B124609A-01B8-47AF-BDB9-4557238E9863}"/>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45" name="フローチャート: 判断 744">
          <a:extLst>
            <a:ext uri="{FF2B5EF4-FFF2-40B4-BE49-F238E27FC236}">
              <a16:creationId xmlns:a16="http://schemas.microsoft.com/office/drawing/2014/main" id="{EE4DE5D2-6619-4E4A-A02B-504B1275B428}"/>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46" name="フローチャート: 判断 745">
          <a:extLst>
            <a:ext uri="{FF2B5EF4-FFF2-40B4-BE49-F238E27FC236}">
              <a16:creationId xmlns:a16="http://schemas.microsoft.com/office/drawing/2014/main" id="{8F180E8B-EC4C-44CD-A91E-53EF32D71075}"/>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47" name="フローチャート: 判断 746">
          <a:extLst>
            <a:ext uri="{FF2B5EF4-FFF2-40B4-BE49-F238E27FC236}">
              <a16:creationId xmlns:a16="http://schemas.microsoft.com/office/drawing/2014/main" id="{83C5212F-EC9D-4FED-AF42-DC97AB4950AD}"/>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48" name="フローチャート: 判断 747">
          <a:extLst>
            <a:ext uri="{FF2B5EF4-FFF2-40B4-BE49-F238E27FC236}">
              <a16:creationId xmlns:a16="http://schemas.microsoft.com/office/drawing/2014/main" id="{D54CCA2C-6AE4-45A8-AC10-BA4636BEB46B}"/>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749" name="フローチャート: 判断 748">
          <a:extLst>
            <a:ext uri="{FF2B5EF4-FFF2-40B4-BE49-F238E27FC236}">
              <a16:creationId xmlns:a16="http://schemas.microsoft.com/office/drawing/2014/main" id="{8583A6AD-5B0F-44D0-8FB3-0465C8039307}"/>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48B0551D-9202-45A8-B575-38365CAD37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471FD89D-F84C-4440-BB54-78C4CE361B4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C91D57E7-6438-4F40-A87E-6627674EF83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B86A2EDA-8261-4A29-A39F-3C147B7D168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28717912-3BB8-460E-BF89-15CECAA49E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130556</xdr:rowOff>
    </xdr:from>
    <xdr:to>
      <xdr:col>112</xdr:col>
      <xdr:colOff>38100</xdr:colOff>
      <xdr:row>101</xdr:row>
      <xdr:rowOff>60706</xdr:rowOff>
    </xdr:to>
    <xdr:sp macro="" textlink="">
      <xdr:nvSpPr>
        <xdr:cNvPr id="755" name="楕円 754">
          <a:extLst>
            <a:ext uri="{FF2B5EF4-FFF2-40B4-BE49-F238E27FC236}">
              <a16:creationId xmlns:a16="http://schemas.microsoft.com/office/drawing/2014/main" id="{8A0A5DB4-2629-463D-8C59-FC8AE0D48481}"/>
            </a:ext>
          </a:extLst>
        </xdr:cNvPr>
        <xdr:cNvSpPr/>
      </xdr:nvSpPr>
      <xdr:spPr>
        <a:xfrm>
          <a:off x="212725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157987</xdr:rowOff>
    </xdr:from>
    <xdr:to>
      <xdr:col>107</xdr:col>
      <xdr:colOff>101600</xdr:colOff>
      <xdr:row>101</xdr:row>
      <xdr:rowOff>88137</xdr:rowOff>
    </xdr:to>
    <xdr:sp macro="" textlink="">
      <xdr:nvSpPr>
        <xdr:cNvPr id="756" name="楕円 755">
          <a:extLst>
            <a:ext uri="{FF2B5EF4-FFF2-40B4-BE49-F238E27FC236}">
              <a16:creationId xmlns:a16="http://schemas.microsoft.com/office/drawing/2014/main" id="{7033625E-88D9-482C-83D3-38418573ABB7}"/>
            </a:ext>
          </a:extLst>
        </xdr:cNvPr>
        <xdr:cNvSpPr/>
      </xdr:nvSpPr>
      <xdr:spPr>
        <a:xfrm>
          <a:off x="20383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9906</xdr:rowOff>
    </xdr:from>
    <xdr:to>
      <xdr:col>111</xdr:col>
      <xdr:colOff>177800</xdr:colOff>
      <xdr:row>101</xdr:row>
      <xdr:rowOff>37337</xdr:rowOff>
    </xdr:to>
    <xdr:cxnSp macro="">
      <xdr:nvCxnSpPr>
        <xdr:cNvPr id="757" name="直線コネクタ 756">
          <a:extLst>
            <a:ext uri="{FF2B5EF4-FFF2-40B4-BE49-F238E27FC236}">
              <a16:creationId xmlns:a16="http://schemas.microsoft.com/office/drawing/2014/main" id="{392D6093-297B-4CE4-98FF-37D1CC0DA3A4}"/>
            </a:ext>
          </a:extLst>
        </xdr:cNvPr>
        <xdr:cNvCxnSpPr/>
      </xdr:nvCxnSpPr>
      <xdr:spPr>
        <a:xfrm flipV="1">
          <a:off x="20434300" y="17326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13970</xdr:rowOff>
    </xdr:from>
    <xdr:to>
      <xdr:col>102</xdr:col>
      <xdr:colOff>165100</xdr:colOff>
      <xdr:row>101</xdr:row>
      <xdr:rowOff>115570</xdr:rowOff>
    </xdr:to>
    <xdr:sp macro="" textlink="">
      <xdr:nvSpPr>
        <xdr:cNvPr id="758" name="楕円 757">
          <a:extLst>
            <a:ext uri="{FF2B5EF4-FFF2-40B4-BE49-F238E27FC236}">
              <a16:creationId xmlns:a16="http://schemas.microsoft.com/office/drawing/2014/main" id="{ECC4B8BA-BE8F-482F-A52F-19C9E6D5A535}"/>
            </a:ext>
          </a:extLst>
        </xdr:cNvPr>
        <xdr:cNvSpPr/>
      </xdr:nvSpPr>
      <xdr:spPr>
        <a:xfrm>
          <a:off x="19494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37337</xdr:rowOff>
    </xdr:from>
    <xdr:to>
      <xdr:col>107</xdr:col>
      <xdr:colOff>50800</xdr:colOff>
      <xdr:row>101</xdr:row>
      <xdr:rowOff>64770</xdr:rowOff>
    </xdr:to>
    <xdr:cxnSp macro="">
      <xdr:nvCxnSpPr>
        <xdr:cNvPr id="759" name="直線コネクタ 758">
          <a:extLst>
            <a:ext uri="{FF2B5EF4-FFF2-40B4-BE49-F238E27FC236}">
              <a16:creationId xmlns:a16="http://schemas.microsoft.com/office/drawing/2014/main" id="{DB912E1D-81DB-48ED-896D-BFF9F07760FD}"/>
            </a:ext>
          </a:extLst>
        </xdr:cNvPr>
        <xdr:cNvCxnSpPr/>
      </xdr:nvCxnSpPr>
      <xdr:spPr>
        <a:xfrm flipV="1">
          <a:off x="19545300" y="17353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760" name="n_1aveValue【庁舎】&#10;一人当たり面積">
          <a:extLst>
            <a:ext uri="{FF2B5EF4-FFF2-40B4-BE49-F238E27FC236}">
              <a16:creationId xmlns:a16="http://schemas.microsoft.com/office/drawing/2014/main" id="{6C51DE93-3A32-49B1-A0D3-78369F0065D6}"/>
            </a:ext>
          </a:extLst>
        </xdr:cNvPr>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761" name="n_2aveValue【庁舎】&#10;一人当たり面積">
          <a:extLst>
            <a:ext uri="{FF2B5EF4-FFF2-40B4-BE49-F238E27FC236}">
              <a16:creationId xmlns:a16="http://schemas.microsoft.com/office/drawing/2014/main" id="{DA21D70C-C9C9-4358-A078-F643BE42B35F}"/>
            </a:ext>
          </a:extLst>
        </xdr:cNvPr>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762" name="n_3aveValue【庁舎】&#10;一人当たり面積">
          <a:extLst>
            <a:ext uri="{FF2B5EF4-FFF2-40B4-BE49-F238E27FC236}">
              <a16:creationId xmlns:a16="http://schemas.microsoft.com/office/drawing/2014/main" id="{3EC7EF2F-D914-43A2-8257-CC7E2CD8AF98}"/>
            </a:ext>
          </a:extLst>
        </xdr:cNvPr>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763" name="n_4aveValue【庁舎】&#10;一人当たり面積">
          <a:extLst>
            <a:ext uri="{FF2B5EF4-FFF2-40B4-BE49-F238E27FC236}">
              <a16:creationId xmlns:a16="http://schemas.microsoft.com/office/drawing/2014/main" id="{B5A3D97A-ECAA-4D28-974A-C144CF8DD71C}"/>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77233</xdr:rowOff>
    </xdr:from>
    <xdr:ext cx="469744" cy="259045"/>
    <xdr:sp macro="" textlink="">
      <xdr:nvSpPr>
        <xdr:cNvPr id="764" name="n_1mainValue【庁舎】&#10;一人当たり面積">
          <a:extLst>
            <a:ext uri="{FF2B5EF4-FFF2-40B4-BE49-F238E27FC236}">
              <a16:creationId xmlns:a16="http://schemas.microsoft.com/office/drawing/2014/main" id="{A9DAA85F-1D74-4F06-9C11-AAD192EB9F27}"/>
            </a:ext>
          </a:extLst>
        </xdr:cNvPr>
        <xdr:cNvSpPr txBox="1"/>
      </xdr:nvSpPr>
      <xdr:spPr>
        <a:xfrm>
          <a:off x="21075727" y="1705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104664</xdr:rowOff>
    </xdr:from>
    <xdr:ext cx="469744" cy="259045"/>
    <xdr:sp macro="" textlink="">
      <xdr:nvSpPr>
        <xdr:cNvPr id="765" name="n_2mainValue【庁舎】&#10;一人当たり面積">
          <a:extLst>
            <a:ext uri="{FF2B5EF4-FFF2-40B4-BE49-F238E27FC236}">
              <a16:creationId xmlns:a16="http://schemas.microsoft.com/office/drawing/2014/main" id="{E6B9AE1F-04E7-4740-8137-22D81C60F014}"/>
            </a:ext>
          </a:extLst>
        </xdr:cNvPr>
        <xdr:cNvSpPr txBox="1"/>
      </xdr:nvSpPr>
      <xdr:spPr>
        <a:xfrm>
          <a:off x="201994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132097</xdr:rowOff>
    </xdr:from>
    <xdr:ext cx="469744" cy="259045"/>
    <xdr:sp macro="" textlink="">
      <xdr:nvSpPr>
        <xdr:cNvPr id="766" name="n_3mainValue【庁舎】&#10;一人当たり面積">
          <a:extLst>
            <a:ext uri="{FF2B5EF4-FFF2-40B4-BE49-F238E27FC236}">
              <a16:creationId xmlns:a16="http://schemas.microsoft.com/office/drawing/2014/main" id="{7F8B50F3-9693-4DCA-8E73-7F00394952C7}"/>
            </a:ext>
          </a:extLst>
        </xdr:cNvPr>
        <xdr:cNvSpPr txBox="1"/>
      </xdr:nvSpPr>
      <xdr:spPr>
        <a:xfrm>
          <a:off x="19310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a:extLst>
            <a:ext uri="{FF2B5EF4-FFF2-40B4-BE49-F238E27FC236}">
              <a16:creationId xmlns:a16="http://schemas.microsoft.com/office/drawing/2014/main" id="{88CED386-DFF5-4D89-85DB-A2ACC87CAA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a:extLst>
            <a:ext uri="{FF2B5EF4-FFF2-40B4-BE49-F238E27FC236}">
              <a16:creationId xmlns:a16="http://schemas.microsoft.com/office/drawing/2014/main" id="{B4890D20-1FEF-4DD8-99E9-CC8721127A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a:extLst>
            <a:ext uri="{FF2B5EF4-FFF2-40B4-BE49-F238E27FC236}">
              <a16:creationId xmlns:a16="http://schemas.microsoft.com/office/drawing/2014/main" id="{EFD67443-D0D4-4D1E-BB52-AA23320B8B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令和元年度は固定資産台帳整備中のため有形固定資産減価償却率算定なし。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ものの、一般廃棄物処理施設については、類似団体平均を下回っている。これは、隣接市と広域化を図るため施設を統廃合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年度に新しく建設したためである。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人当たり面積については、合併団体であり、市域が広大で類似施設が複数あることから、類似団体と比べて高い水準にある。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公共施設等総合管理計画における個別施設計画を現在策定中であり、当該計画に基づいて施設の維持管理を適正に進めていく。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過疎化や少子化による人口の減少や全国平均を大きく上回る高齢化率（平成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％）に加え、市内に基幹産業がないため財政基盤が弱く、類似団体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の中で最下位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市の中でもワースト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位である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今後も第４次行政改革大綱に基づき、事業の統廃合及び効率化等により更なる歳出の抑制（一般財源ベースの圧縮等）を図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っていく。また、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月に指定を受けた国家戦略特区を推進し、地場産業の振興等を促進する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ことにより市税等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りつつ、地域の魅力を向上することによりふるさと納税等自主財源の確保を図っていく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45</xdr:row>
      <xdr:rowOff>13758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887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普通交付税及び臨時財政対策債が合併算定替えの段階的縮減（９割減）などにより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億円減になり経常一般財源が減額となったことなどから前年度と比べ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類似団体平均と比べれば</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ポイント低くなっているが、令和２年度以降は公営企業に対する繰出基準内の補助金等が増額することにより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を超過する見込みである。第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次行政改革大綱に基づき、事業の統廃合・効率化等により経常経費の削減を図り、また財源確保に取り組み、更なる財政基盤の安定強化に努める。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61</xdr:row>
      <xdr:rowOff>56642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957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3556</xdr:rowOff>
    </xdr:from>
    <xdr:to>
      <xdr:col>19</xdr:col>
      <xdr:colOff>133350</xdr:colOff>
      <xdr:row>61</xdr:row>
      <xdr:rowOff>37338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620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107442</xdr:rowOff>
    </xdr:from>
    <xdr:to>
      <xdr:col>15</xdr:col>
      <xdr:colOff>82550</xdr:colOff>
      <xdr:row>61</xdr:row>
      <xdr:rowOff>3556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944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60</xdr:row>
      <xdr:rowOff>107442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9175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124206</xdr:rowOff>
    </xdr:from>
    <xdr:to>
      <xdr:col>15</xdr:col>
      <xdr:colOff>133350</xdr:colOff>
      <xdr:row>61</xdr:row>
      <xdr:rowOff>54356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64533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56642</xdr:rowOff>
    </xdr:from>
    <xdr:to>
      <xdr:col>11</xdr:col>
      <xdr:colOff>82550</xdr:colOff>
      <xdr:row>60</xdr:row>
      <xdr:rowOff>158242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では類似団体平均より約５万円も高い水準で推移している。これは市域面積が広大であり、谷筋を多く持つ地形的特徴から３つの支所を有していることなどにより類似団体と比べ人口１人あたりの職員数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また、合併団体であることから用途が類似する施設を複数有しており、これらの運営、維持管理に費用がかかっているのも要因の一つである。今後も引き続き定員管理計画に基づき職員数を適正に管理し、公共施設等総合管理計画により施設の統廃合を含め、施設の適正化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36392</xdr:rowOff>
    </xdr:from>
    <xdr:to>
      <xdr:col>23</xdr:col>
      <xdr:colOff>133350</xdr:colOff>
      <xdr:row>86</xdr:row>
      <xdr:rowOff>47490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781092"/>
          <a:ext cx="838200" cy="1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29268</xdr:rowOff>
    </xdr:from>
    <xdr:to>
      <xdr:col>19</xdr:col>
      <xdr:colOff>133350</xdr:colOff>
      <xdr:row>86</xdr:row>
      <xdr:rowOff>47490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773968"/>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3025</xdr:rowOff>
    </xdr:from>
    <xdr:to>
      <xdr:col>15</xdr:col>
      <xdr:colOff>82550</xdr:colOff>
      <xdr:row>86</xdr:row>
      <xdr:rowOff>29268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747725"/>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71864</xdr:rowOff>
    </xdr:from>
    <xdr:to>
      <xdr:col>11</xdr:col>
      <xdr:colOff>31750</xdr:colOff>
      <xdr:row>86</xdr:row>
      <xdr:rowOff>3025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645114"/>
          <a:ext cx="889000" cy="10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157042</xdr:rowOff>
    </xdr:from>
    <xdr:to>
      <xdr:col>23</xdr:col>
      <xdr:colOff>184150</xdr:colOff>
      <xdr:row>86</xdr:row>
      <xdr:rowOff>87192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7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129119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70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168140</xdr:rowOff>
    </xdr:from>
    <xdr:to>
      <xdr:col>19</xdr:col>
      <xdr:colOff>184150</xdr:colOff>
      <xdr:row>86</xdr:row>
      <xdr:rowOff>98290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7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83067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827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149918</xdr:rowOff>
    </xdr:from>
    <xdr:to>
      <xdr:col>15</xdr:col>
      <xdr:colOff>133350</xdr:colOff>
      <xdr:row>86</xdr:row>
      <xdr:rowOff>80068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7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64845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80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123675</xdr:rowOff>
    </xdr:from>
    <xdr:to>
      <xdr:col>11</xdr:col>
      <xdr:colOff>82550</xdr:colOff>
      <xdr:row>86</xdr:row>
      <xdr:rowOff>53825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6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38602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78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21064</xdr:rowOff>
    </xdr:from>
    <xdr:to>
      <xdr:col>7</xdr:col>
      <xdr:colOff>31750</xdr:colOff>
      <xdr:row>85</xdr:row>
      <xdr:rowOff>122664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5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107441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68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以前より給与の適正化を図っており、類似団体平均や全国市平均、全国町村平均を下回っている。令和元年度は年齢階層の変動により前年度より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ポイント低下している。今後も地方公務員の給与決定に関する諸原則を遵守し、現在程度の水準を維持していく。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82550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809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13607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150586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292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人増え、類似団体平均をかなり上回っている。これは本市が合併団体で、市域面積が広大かつ谷筋の多い中山間地域で集落が点在しており、公共サービスを維持するためには多くの職員を必要とするためであり、容易に職員を削減できない状況にある（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今後も市民サービスの低下を来さぬよう十分配慮しつつ、引き続き定員管理計画に基づき職員数の適正化に努めていく。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116931</xdr:rowOff>
    </xdr:from>
    <xdr:to>
      <xdr:col>81</xdr:col>
      <xdr:colOff>44450</xdr:colOff>
      <xdr:row>64</xdr:row>
      <xdr:rowOff>154849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89731"/>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84183</xdr:rowOff>
    </xdr:from>
    <xdr:to>
      <xdr:col>77</xdr:col>
      <xdr:colOff>44450</xdr:colOff>
      <xdr:row>64</xdr:row>
      <xdr:rowOff>116931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5698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44541</xdr:rowOff>
    </xdr:from>
    <xdr:to>
      <xdr:col>72</xdr:col>
      <xdr:colOff>203200</xdr:colOff>
      <xdr:row>64</xdr:row>
      <xdr:rowOff>84183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17341"/>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32476</xdr:rowOff>
    </xdr:from>
    <xdr:to>
      <xdr:col>68</xdr:col>
      <xdr:colOff>152400</xdr:colOff>
      <xdr:row>64</xdr:row>
      <xdr:rowOff>44541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052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104049</xdr:rowOff>
    </xdr:from>
    <xdr:to>
      <xdr:col>81</xdr:col>
      <xdr:colOff>95250</xdr:colOff>
      <xdr:row>65</xdr:row>
      <xdr:rowOff>34199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76126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4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66131</xdr:rowOff>
    </xdr:from>
    <xdr:to>
      <xdr:col>77</xdr:col>
      <xdr:colOff>95250</xdr:colOff>
      <xdr:row>64</xdr:row>
      <xdr:rowOff>167731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152508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2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33383</xdr:rowOff>
    </xdr:from>
    <xdr:to>
      <xdr:col>73</xdr:col>
      <xdr:colOff>44450</xdr:colOff>
      <xdr:row>64</xdr:row>
      <xdr:rowOff>134983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119760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165191</xdr:rowOff>
    </xdr:from>
    <xdr:to>
      <xdr:col>68</xdr:col>
      <xdr:colOff>203200</xdr:colOff>
      <xdr:row>64</xdr:row>
      <xdr:rowOff>95341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80118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153126</xdr:rowOff>
    </xdr:from>
    <xdr:to>
      <xdr:col>64</xdr:col>
      <xdr:colOff>152400</xdr:colOff>
      <xdr:row>64</xdr:row>
      <xdr:rowOff>83276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68053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償還終了による元利償還金の減や公営企業債の繰上償還による公営企業債の元利償還金に対する繰入額の減などにより前年度から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年度以降は類似団体平均を下回り、平成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年度以降は兵庫県平均や全国平均も下回っている。</a:t>
          </a:r>
        </a:p>
        <a:p>
          <a:r>
            <a:rPr kumimoji="1" lang="ja-JP" altLang="en-US" sz="1300">
              <a:latin typeface="ＭＳ Ｐゴシック" panose="020B0600070205080204" pitchFamily="50" charset="-128"/>
              <a:ea typeface="ＭＳ Ｐゴシック" panose="020B0600070205080204" pitchFamily="50" charset="-128"/>
            </a:rPr>
            <a:t>　しかし令和３年度以降は、文化会館等建設事業の大規模事業に係る地方債の償還が始まるため、数値は悪化する見込みである。引き続き計画的な繰上償還の実施や新規地方債の発行抑制に努めていく。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140123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6310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39</xdr:row>
      <xdr:rowOff>73237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6552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40</xdr:row>
      <xdr:rowOff>38523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7597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41</xdr:row>
      <xdr:rowOff>19896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8965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繰上償還の実施や新規地方債の発行抑制により地方債残高が減少したこと、計画的に行っている基金への積み立てにより充当可能基金が増加したことなどにより平成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年度から４年連続で将来負担比率は生じていない。</a:t>
          </a:r>
        </a:p>
        <a:p>
          <a:r>
            <a:rPr kumimoji="1" lang="ja-JP" altLang="en-US" sz="1300">
              <a:latin typeface="ＭＳ Ｐゴシック" panose="020B0600070205080204" pitchFamily="50" charset="-128"/>
              <a:ea typeface="ＭＳ Ｐゴシック" panose="020B0600070205080204" pitchFamily="50" charset="-128"/>
            </a:rPr>
            <a:t>　今後は文化会館等建設事業等の大規模事業に係る地方債の発行が控えていることから、引き続き計画的な繰上償還の実施や新規地方債の発行抑制に努め、地方債残高を適正に管理していく。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550</xdr:rowOff>
    </xdr:from>
    <xdr:to>
      <xdr:col>77</xdr:col>
      <xdr:colOff>95250</xdr:colOff>
      <xdr:row>16</xdr:row>
      <xdr:rowOff>102150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37804</xdr:rowOff>
    </xdr:from>
    <xdr:to>
      <xdr:col>64</xdr:col>
      <xdr:colOff>152400</xdr:colOff>
      <xdr:row>14</xdr:row>
      <xdr:rowOff>139404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149581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0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ポイント増加したが、前年度と同水準であり、類似団体平均、全国平均及び兵庫県平均をかなり下回っている。これは平成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年度に常備消防を広域化したことが大きな要因となっている。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今後も引き続き、定員管理計画により職員数の適正化を行い、この水準を維持するよう努めていく。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33</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4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31750</xdr:rowOff>
    </xdr:from>
    <xdr:to>
      <xdr:col>19</xdr:col>
      <xdr:colOff>187325</xdr:colOff>
      <xdr:row>33</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8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127000</xdr:rowOff>
    </xdr:from>
    <xdr:to>
      <xdr:col>15</xdr:col>
      <xdr:colOff>98425</xdr:colOff>
      <xdr:row>33</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1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66040</xdr:rowOff>
    </xdr:from>
    <xdr:to>
      <xdr:col>11</xdr:col>
      <xdr:colOff>9525</xdr:colOff>
      <xdr:row>32</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52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19050</xdr:rowOff>
    </xdr:from>
    <xdr:to>
      <xdr:col>24</xdr:col>
      <xdr:colOff>76200</xdr:colOff>
      <xdr:row>33</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152400</xdr:rowOff>
    </xdr:from>
    <xdr:to>
      <xdr:col>15</xdr:col>
      <xdr:colOff>149225</xdr:colOff>
      <xdr:row>33</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76200</xdr:rowOff>
    </xdr:from>
    <xdr:to>
      <xdr:col>11</xdr:col>
      <xdr:colOff>60325</xdr:colOff>
      <xdr:row>33</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15240</xdr:rowOff>
    </xdr:from>
    <xdr:to>
      <xdr:col>6</xdr:col>
      <xdr:colOff>171450</xdr:colOff>
      <xdr:row>32</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2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令和元年度は前年度からの大きな増減要因が無く、比率は横ばいとなっているが、類似団体平均を下回っている。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今後も引き続き、公共施設等の指定管理者制度へ移行の推進など一層の行政コストの削減に努めていく。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13</xdr:row>
      <xdr:rowOff>135164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64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13</xdr:row>
      <xdr:rowOff>135164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31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22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78014</xdr:rowOff>
    </xdr:from>
    <xdr:to>
      <xdr:col>69</xdr:col>
      <xdr:colOff>92075</xdr:colOff>
      <xdr:row>12</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1354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100891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27214</xdr:rowOff>
    </xdr:from>
    <xdr:to>
      <xdr:col>65</xdr:col>
      <xdr:colOff>53975</xdr:colOff>
      <xdr:row>12</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0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138991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8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消費税増税などに伴う報酬単価の増額改定等により扶助費が増額し、前年度と比べて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ポイント増加したものの、類似団体平均は下回っている。引き続き、一層の行政コストの削減に努めていく。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03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54</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056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118835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24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ポイント増加したが、近年ほぼ同水準で推移している。　道路の維持補修経費が増額したほか、「その他」の大半を占める繰出金について、介護保険特別会計への繰出金が増額している。</a:t>
          </a:r>
        </a:p>
        <a:p>
          <a:r>
            <a:rPr kumimoji="1" lang="ja-JP" altLang="en-US" sz="1300">
              <a:latin typeface="ＭＳ Ｐゴシック" panose="020B0600070205080204" pitchFamily="50" charset="-128"/>
              <a:ea typeface="ＭＳ Ｐゴシック" panose="020B0600070205080204" pitchFamily="50" charset="-128"/>
            </a:rPr>
            <a:t>　今後も介護保険・国民健康保険特別会計への繰出金の増額が見込まれるため、健康づくりの推進による健康寿命の延伸を図り、医療費の抑制、介護給付費の削減に努めていく。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112304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224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112304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5224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112304</xdr:rowOff>
    </xdr:from>
    <xdr:to>
      <xdr:col>73</xdr:col>
      <xdr:colOff>180975</xdr:colOff>
      <xdr:row>58</xdr:row>
      <xdr:rowOff>68217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42054"/>
          <a:ext cx="889000" cy="4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122101</xdr:rowOff>
    </xdr:from>
    <xdr:to>
      <xdr:col>69</xdr:col>
      <xdr:colOff>92075</xdr:colOff>
      <xdr:row>58</xdr:row>
      <xdr:rowOff>68217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947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61504</xdr:rowOff>
    </xdr:from>
    <xdr:to>
      <xdr:col>74</xdr:col>
      <xdr:colOff>31750</xdr:colOff>
      <xdr:row>55</xdr:row>
      <xdr:rowOff>163104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1831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17417</xdr:rowOff>
    </xdr:from>
    <xdr:to>
      <xdr:col>69</xdr:col>
      <xdr:colOff>142875</xdr:colOff>
      <xdr:row>58</xdr:row>
      <xdr:rowOff>119017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103794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71301</xdr:rowOff>
    </xdr:from>
    <xdr:to>
      <xdr:col>65</xdr:col>
      <xdr:colOff>53975</xdr:colOff>
      <xdr:row>58</xdr:row>
      <xdr:rowOff>1451</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157678</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ポイント増加した要因は、水道事業会計の高料金対策に係る繰出基準額が大きく増額となったためである。</a:t>
          </a:r>
        </a:p>
        <a:p>
          <a:r>
            <a:rPr kumimoji="1" lang="ja-JP" altLang="en-US" sz="1300">
              <a:latin typeface="ＭＳ Ｐゴシック" panose="020B0600070205080204" pitchFamily="50" charset="-128"/>
              <a:ea typeface="ＭＳ Ｐゴシック" panose="020B0600070205080204" pitchFamily="50" charset="-128"/>
            </a:rPr>
            <a:t>　南但広域行政事務組合、公立八鹿病院組合など一部事務組合負担金も多額になっていることなどから類似団体平均を大きく上回っている。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今後も補助金の適正化を図り、引き続き行政コストの削減に努めていく。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40132</xdr:rowOff>
    </xdr:from>
    <xdr:to>
      <xdr:col>82</xdr:col>
      <xdr:colOff>107950</xdr:colOff>
      <xdr:row>40</xdr:row>
      <xdr:rowOff>94996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8981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133858</xdr:rowOff>
    </xdr:from>
    <xdr:to>
      <xdr:col>78</xdr:col>
      <xdr:colOff>69850</xdr:colOff>
      <xdr:row>40</xdr:row>
      <xdr:rowOff>40132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8204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39</xdr:row>
      <xdr:rowOff>133858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9579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152146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44196</xdr:rowOff>
    </xdr:from>
    <xdr:to>
      <xdr:col>82</xdr:col>
      <xdr:colOff>158750</xdr:colOff>
      <xdr:row>40</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16273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160782</xdr:rowOff>
    </xdr:from>
    <xdr:to>
      <xdr:col>78</xdr:col>
      <xdr:colOff>120650</xdr:colOff>
      <xdr:row>40</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75709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83058</xdr:rowOff>
    </xdr:from>
    <xdr:to>
      <xdr:col>74</xdr:col>
      <xdr:colOff>31750</xdr:colOff>
      <xdr:row>40</xdr:row>
      <xdr:rowOff>13208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169435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以前から新規地方債の発行抑制と繰上償還の実施により公債費の削減に努めており、公債費に係る経常収支比率は減少傾向にあり、前年度と比べて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今後も計画的に繰上償還を実施し、公債費負担の削減に努め、将来の行政コストを確保していく。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169455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088620"/>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169455</xdr:rowOff>
    </xdr:from>
    <xdr:to>
      <xdr:col>19</xdr:col>
      <xdr:colOff>187325</xdr:colOff>
      <xdr:row>77</xdr:row>
      <xdr:rowOff>115570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199655"/>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148227</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3172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148227</xdr:rowOff>
    </xdr:from>
    <xdr:to>
      <xdr:col>11</xdr:col>
      <xdr:colOff>9525</xdr:colOff>
      <xdr:row>78</xdr:row>
      <xdr:rowOff>55155</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349877"/>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118655</xdr:rowOff>
    </xdr:from>
    <xdr:to>
      <xdr:col>20</xdr:col>
      <xdr:colOff>38100</xdr:colOff>
      <xdr:row>77</xdr:row>
      <xdr:rowOff>48805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58981</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97427</xdr:rowOff>
    </xdr:from>
    <xdr:to>
      <xdr:col>11</xdr:col>
      <xdr:colOff>60325</xdr:colOff>
      <xdr:row>78</xdr:row>
      <xdr:rowOff>27577</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12354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4355</xdr:rowOff>
    </xdr:from>
    <xdr:to>
      <xdr:col>6</xdr:col>
      <xdr:colOff>171450</xdr:colOff>
      <xdr:row>78</xdr:row>
      <xdr:rowOff>105955</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90732</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補助費等や扶助費が増額となったため前年度と比べて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ポイント増加し、類似団体と同水準になっている。</a:t>
          </a:r>
        </a:p>
        <a:p>
          <a:r>
            <a:rPr kumimoji="1" lang="ja-JP" altLang="en-US" sz="1300">
              <a:latin typeface="ＭＳ Ｐゴシック" panose="020B0600070205080204" pitchFamily="50" charset="-128"/>
              <a:ea typeface="ＭＳ Ｐゴシック" panose="020B0600070205080204" pitchFamily="50" charset="-128"/>
            </a:rPr>
            <a:t>　今後もこれらの経費は増額見込みであるため、引き続き一層の行政コストの削減を図り、財政基盤の強化に努めていく。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77</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152628"/>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76</xdr:row>
      <xdr:rowOff>122428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038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8128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29514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17272</xdr:rowOff>
    </xdr:from>
    <xdr:to>
      <xdr:col>69</xdr:col>
      <xdr:colOff>92075</xdr:colOff>
      <xdr:row>75</xdr:row>
      <xdr:rowOff>92710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7045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137922</xdr:rowOff>
    </xdr:from>
    <xdr:to>
      <xdr:col>65</xdr:col>
      <xdr:colOff>53975</xdr:colOff>
      <xdr:row>74</xdr:row>
      <xdr:rowOff>68072</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78249</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127272</xdr:rowOff>
    </xdr:from>
    <xdr:to>
      <xdr:col>29</xdr:col>
      <xdr:colOff>127000</xdr:colOff>
      <xdr:row>12</xdr:row>
      <xdr:rowOff>154214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232297"/>
          <a:ext cx="647700" cy="2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154214</xdr:rowOff>
    </xdr:from>
    <xdr:to>
      <xdr:col>26</xdr:col>
      <xdr:colOff>50800</xdr:colOff>
      <xdr:row>13</xdr:row>
      <xdr:rowOff>22084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59239"/>
          <a:ext cx="698500" cy="39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22084</xdr:rowOff>
    </xdr:from>
    <xdr:to>
      <xdr:col>22</xdr:col>
      <xdr:colOff>114300</xdr:colOff>
      <xdr:row>13</xdr:row>
      <xdr:rowOff>90778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298559"/>
          <a:ext cx="698500" cy="6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90778</xdr:rowOff>
    </xdr:from>
    <xdr:to>
      <xdr:col>18</xdr:col>
      <xdr:colOff>177800</xdr:colOff>
      <xdr:row>13</xdr:row>
      <xdr:rowOff>97048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367253"/>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76472</xdr:rowOff>
    </xdr:from>
    <xdr:to>
      <xdr:col>29</xdr:col>
      <xdr:colOff>177800</xdr:colOff>
      <xdr:row>13</xdr:row>
      <xdr:rowOff>6622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8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92999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2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103414</xdr:rowOff>
    </xdr:from>
    <xdr:to>
      <xdr:col>26</xdr:col>
      <xdr:colOff>101600</xdr:colOff>
      <xdr:row>13</xdr:row>
      <xdr:rowOff>33564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0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43741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77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142734</xdr:rowOff>
    </xdr:from>
    <xdr:to>
      <xdr:col>22</xdr:col>
      <xdr:colOff>165100</xdr:colOff>
      <xdr:row>13</xdr:row>
      <xdr:rowOff>72884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24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83061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01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39978</xdr:rowOff>
    </xdr:from>
    <xdr:to>
      <xdr:col>19</xdr:col>
      <xdr:colOff>38100</xdr:colOff>
      <xdr:row>13</xdr:row>
      <xdr:rowOff>141578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16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151755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8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46248</xdr:rowOff>
    </xdr:from>
    <xdr:to>
      <xdr:col>15</xdr:col>
      <xdr:colOff>101600</xdr:colOff>
      <xdr:row>13</xdr:row>
      <xdr:rowOff>147848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2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158025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9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296393</xdr:rowOff>
    </xdr:from>
    <xdr:to>
      <xdr:col>29</xdr:col>
      <xdr:colOff>127000</xdr:colOff>
      <xdr:row>36</xdr:row>
      <xdr:rowOff>134152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6906743"/>
          <a:ext cx="647700" cy="180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281170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9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243521</xdr:rowOff>
    </xdr:from>
    <xdr:to>
      <xdr:col>26</xdr:col>
      <xdr:colOff>50800</xdr:colOff>
      <xdr:row>36</xdr:row>
      <xdr:rowOff>134152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6853871"/>
          <a:ext cx="698500" cy="233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189898</xdr:rowOff>
    </xdr:from>
    <xdr:to>
      <xdr:col>22</xdr:col>
      <xdr:colOff>114300</xdr:colOff>
      <xdr:row>35</xdr:row>
      <xdr:rowOff>243521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800248"/>
          <a:ext cx="698500" cy="5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318632</xdr:rowOff>
    </xdr:from>
    <xdr:to>
      <xdr:col>18</xdr:col>
      <xdr:colOff>177800</xdr:colOff>
      <xdr:row>35</xdr:row>
      <xdr:rowOff>189898</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586082"/>
          <a:ext cx="698500" cy="21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245593</xdr:rowOff>
    </xdr:from>
    <xdr:to>
      <xdr:col>29</xdr:col>
      <xdr:colOff>177800</xdr:colOff>
      <xdr:row>36</xdr:row>
      <xdr:rowOff>4293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85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90670</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70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83352</xdr:rowOff>
    </xdr:from>
    <xdr:to>
      <xdr:col>26</xdr:col>
      <xdr:colOff>101600</xdr:colOff>
      <xdr:row>37</xdr:row>
      <xdr:rowOff>13502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03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169729</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12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192721</xdr:rowOff>
    </xdr:from>
    <xdr:to>
      <xdr:col>22</xdr:col>
      <xdr:colOff>165100</xdr:colOff>
      <xdr:row>35</xdr:row>
      <xdr:rowOff>294321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803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304498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139098</xdr:rowOff>
    </xdr:from>
    <xdr:to>
      <xdr:col>19</xdr:col>
      <xdr:colOff>38100</xdr:colOff>
      <xdr:row>35</xdr:row>
      <xdr:rowOff>240698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74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250875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5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267832</xdr:rowOff>
    </xdr:from>
    <xdr:to>
      <xdr:col>15</xdr:col>
      <xdr:colOff>101600</xdr:colOff>
      <xdr:row>35</xdr:row>
      <xdr:rowOff>26532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53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36709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3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125394</xdr:rowOff>
    </xdr:from>
    <xdr:to>
      <xdr:col>24</xdr:col>
      <xdr:colOff>63500</xdr:colOff>
      <xdr:row>32</xdr:row>
      <xdr:rowOff>144539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11794"/>
          <a:ext cx="8382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128899</xdr:rowOff>
    </xdr:from>
    <xdr:to>
      <xdr:col>19</xdr:col>
      <xdr:colOff>177800</xdr:colOff>
      <xdr:row>32</xdr:row>
      <xdr:rowOff>144539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15299"/>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128899</xdr:rowOff>
    </xdr:from>
    <xdr:to>
      <xdr:col>15</xdr:col>
      <xdr:colOff>50800</xdr:colOff>
      <xdr:row>33</xdr:row>
      <xdr:rowOff>9189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15299"/>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9189</xdr:rowOff>
    </xdr:from>
    <xdr:to>
      <xdr:col>10</xdr:col>
      <xdr:colOff>114300</xdr:colOff>
      <xdr:row>33</xdr:row>
      <xdr:rowOff>51041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67039"/>
          <a:ext cx="889000" cy="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74594</xdr:rowOff>
    </xdr:from>
    <xdr:to>
      <xdr:col>24</xdr:col>
      <xdr:colOff>114300</xdr:colOff>
      <xdr:row>33</xdr:row>
      <xdr:rowOff>4744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97471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93739</xdr:rowOff>
    </xdr:from>
    <xdr:to>
      <xdr:col>20</xdr:col>
      <xdr:colOff>38100</xdr:colOff>
      <xdr:row>33</xdr:row>
      <xdr:rowOff>23889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8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40416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78099</xdr:rowOff>
    </xdr:from>
    <xdr:to>
      <xdr:col>15</xdr:col>
      <xdr:colOff>101600</xdr:colOff>
      <xdr:row>33</xdr:row>
      <xdr:rowOff>8249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24776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129839</xdr:rowOff>
    </xdr:from>
    <xdr:to>
      <xdr:col>10</xdr:col>
      <xdr:colOff>165100</xdr:colOff>
      <xdr:row>33</xdr:row>
      <xdr:rowOff>59989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76516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xdr:rowOff>
    </xdr:from>
    <xdr:to>
      <xdr:col>6</xdr:col>
      <xdr:colOff>38100</xdr:colOff>
      <xdr:row>33</xdr:row>
      <xdr:rowOff>101841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118368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3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68649</xdr:rowOff>
    </xdr:from>
    <xdr:to>
      <xdr:col>24</xdr:col>
      <xdr:colOff>63500</xdr:colOff>
      <xdr:row>55</xdr:row>
      <xdr:rowOff>112725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498399"/>
          <a:ext cx="8382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68649</xdr:rowOff>
    </xdr:from>
    <xdr:to>
      <xdr:col>19</xdr:col>
      <xdr:colOff>177800</xdr:colOff>
      <xdr:row>55</xdr:row>
      <xdr:rowOff>121390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98399"/>
          <a:ext cx="889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121390</xdr:rowOff>
    </xdr:from>
    <xdr:to>
      <xdr:col>15</xdr:col>
      <xdr:colOff>50800</xdr:colOff>
      <xdr:row>55</xdr:row>
      <xdr:rowOff>152633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51140"/>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152633</xdr:rowOff>
    </xdr:from>
    <xdr:to>
      <xdr:col>10</xdr:col>
      <xdr:colOff>114300</xdr:colOff>
      <xdr:row>56</xdr:row>
      <xdr:rowOff>22276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82383"/>
          <a:ext cx="889000" cy="4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61925</xdr:rowOff>
    </xdr:from>
    <xdr:to>
      <xdr:col>24</xdr:col>
      <xdr:colOff>114300</xdr:colOff>
      <xdr:row>55</xdr:row>
      <xdr:rowOff>163525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84802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17849</xdr:rowOff>
    </xdr:from>
    <xdr:to>
      <xdr:col>20</xdr:col>
      <xdr:colOff>38100</xdr:colOff>
      <xdr:row>55</xdr:row>
      <xdr:rowOff>119449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135976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70590</xdr:rowOff>
    </xdr:from>
    <xdr:to>
      <xdr:col>15</xdr:col>
      <xdr:colOff>101600</xdr:colOff>
      <xdr:row>56</xdr:row>
      <xdr:rowOff>740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17267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7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101833</xdr:rowOff>
    </xdr:from>
    <xdr:to>
      <xdr:col>10</xdr:col>
      <xdr:colOff>165100</xdr:colOff>
      <xdr:row>56</xdr:row>
      <xdr:rowOff>31983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48510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142926</xdr:rowOff>
    </xdr:from>
    <xdr:to>
      <xdr:col>6</xdr:col>
      <xdr:colOff>38100</xdr:colOff>
      <xdr:row>56</xdr:row>
      <xdr:rowOff>73076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89603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155360</xdr:rowOff>
    </xdr:from>
    <xdr:to>
      <xdr:col>24</xdr:col>
      <xdr:colOff>63500</xdr:colOff>
      <xdr:row>77</xdr:row>
      <xdr:rowOff>13666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85560"/>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43955</xdr:rowOff>
    </xdr:from>
    <xdr:to>
      <xdr:col>19</xdr:col>
      <xdr:colOff>177800</xdr:colOff>
      <xdr:row>77</xdr:row>
      <xdr:rowOff>13666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74155"/>
          <a:ext cx="889000" cy="14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116040</xdr:rowOff>
    </xdr:from>
    <xdr:to>
      <xdr:col>15</xdr:col>
      <xdr:colOff>50800</xdr:colOff>
      <xdr:row>76</xdr:row>
      <xdr:rowOff>43955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974790"/>
          <a:ext cx="8890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116040</xdr:rowOff>
    </xdr:from>
    <xdr:to>
      <xdr:col>10</xdr:col>
      <xdr:colOff>114300</xdr:colOff>
      <xdr:row>77</xdr:row>
      <xdr:rowOff>2617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74790"/>
          <a:ext cx="889000" cy="2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104560</xdr:rowOff>
    </xdr:from>
    <xdr:to>
      <xdr:col>24</xdr:col>
      <xdr:colOff>114300</xdr:colOff>
      <xdr:row>77</xdr:row>
      <xdr:rowOff>34710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127437</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134316</xdr:rowOff>
    </xdr:from>
    <xdr:to>
      <xdr:col>20</xdr:col>
      <xdr:colOff>38100</xdr:colOff>
      <xdr:row>77</xdr:row>
      <xdr:rowOff>64466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80992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3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164605</xdr:rowOff>
    </xdr:from>
    <xdr:to>
      <xdr:col>15</xdr:col>
      <xdr:colOff>101600</xdr:colOff>
      <xdr:row>76</xdr:row>
      <xdr:rowOff>94755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111282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7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65240</xdr:rowOff>
    </xdr:from>
    <xdr:to>
      <xdr:col>10</xdr:col>
      <xdr:colOff>165100</xdr:colOff>
      <xdr:row>75</xdr:row>
      <xdr:rowOff>166839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23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11917</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123267</xdr:rowOff>
    </xdr:from>
    <xdr:to>
      <xdr:col>6</xdr:col>
      <xdr:colOff>38100</xdr:colOff>
      <xdr:row>77</xdr:row>
      <xdr:rowOff>53417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69943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9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157691</xdr:rowOff>
    </xdr:from>
    <xdr:to>
      <xdr:col>24</xdr:col>
      <xdr:colOff>63500</xdr:colOff>
      <xdr:row>94</xdr:row>
      <xdr:rowOff>67463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02541"/>
          <a:ext cx="838200" cy="8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67463</xdr:rowOff>
    </xdr:from>
    <xdr:to>
      <xdr:col>19</xdr:col>
      <xdr:colOff>177800</xdr:colOff>
      <xdr:row>94</xdr:row>
      <xdr:rowOff>103239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83763"/>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99946</xdr:rowOff>
    </xdr:from>
    <xdr:to>
      <xdr:col>15</xdr:col>
      <xdr:colOff>50800</xdr:colOff>
      <xdr:row>94</xdr:row>
      <xdr:rowOff>103239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216246"/>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99946</xdr:rowOff>
    </xdr:from>
    <xdr:to>
      <xdr:col>10</xdr:col>
      <xdr:colOff>114300</xdr:colOff>
      <xdr:row>95</xdr:row>
      <xdr:rowOff>115286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16246"/>
          <a:ext cx="889000" cy="18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106891</xdr:rowOff>
    </xdr:from>
    <xdr:to>
      <xdr:col>24</xdr:col>
      <xdr:colOff>114300</xdr:colOff>
      <xdr:row>94</xdr:row>
      <xdr:rowOff>37041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5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129768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16663</xdr:rowOff>
    </xdr:from>
    <xdr:to>
      <xdr:col>20</xdr:col>
      <xdr:colOff>38100</xdr:colOff>
      <xdr:row>94</xdr:row>
      <xdr:rowOff>118263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134790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90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52439</xdr:rowOff>
    </xdr:from>
    <xdr:to>
      <xdr:col>15</xdr:col>
      <xdr:colOff>101600</xdr:colOff>
      <xdr:row>94</xdr:row>
      <xdr:rowOff>154039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170566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49146</xdr:rowOff>
    </xdr:from>
    <xdr:to>
      <xdr:col>10</xdr:col>
      <xdr:colOff>165100</xdr:colOff>
      <xdr:row>94</xdr:row>
      <xdr:rowOff>150746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167273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94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64486</xdr:rowOff>
    </xdr:from>
    <xdr:to>
      <xdr:col>6</xdr:col>
      <xdr:colOff>38100</xdr:colOff>
      <xdr:row>95</xdr:row>
      <xdr:rowOff>166086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2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109731</xdr:rowOff>
    </xdr:from>
    <xdr:to>
      <xdr:col>55</xdr:col>
      <xdr:colOff>0</xdr:colOff>
      <xdr:row>32</xdr:row>
      <xdr:rowOff>12126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424681"/>
          <a:ext cx="838200" cy="7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12126</xdr:rowOff>
    </xdr:from>
    <xdr:to>
      <xdr:col>50</xdr:col>
      <xdr:colOff>114300</xdr:colOff>
      <xdr:row>32</xdr:row>
      <xdr:rowOff>84699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498526"/>
          <a:ext cx="889000" cy="7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84699</xdr:rowOff>
    </xdr:from>
    <xdr:to>
      <xdr:col>45</xdr:col>
      <xdr:colOff>177800</xdr:colOff>
      <xdr:row>34</xdr:row>
      <xdr:rowOff>5679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571099"/>
          <a:ext cx="889000" cy="2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5679</xdr:rowOff>
    </xdr:from>
    <xdr:to>
      <xdr:col>41</xdr:col>
      <xdr:colOff>50800</xdr:colOff>
      <xdr:row>34</xdr:row>
      <xdr:rowOff>71890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834979"/>
          <a:ext cx="889000" cy="6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58931</xdr:rowOff>
    </xdr:from>
    <xdr:to>
      <xdr:col>55</xdr:col>
      <xdr:colOff>50800</xdr:colOff>
      <xdr:row>31</xdr:row>
      <xdr:rowOff>160531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3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152814</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29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132776</xdr:rowOff>
    </xdr:from>
    <xdr:to>
      <xdr:col>50</xdr:col>
      <xdr:colOff>165100</xdr:colOff>
      <xdr:row>32</xdr:row>
      <xdr:rowOff>62926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4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79453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2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33899</xdr:rowOff>
    </xdr:from>
    <xdr:to>
      <xdr:col>46</xdr:col>
      <xdr:colOff>38100</xdr:colOff>
      <xdr:row>32</xdr:row>
      <xdr:rowOff>135499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5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152026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29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126329</xdr:rowOff>
    </xdr:from>
    <xdr:to>
      <xdr:col>41</xdr:col>
      <xdr:colOff>101600</xdr:colOff>
      <xdr:row>34</xdr:row>
      <xdr:rowOff>56479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7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73006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55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21090</xdr:rowOff>
    </xdr:from>
    <xdr:to>
      <xdr:col>36</xdr:col>
      <xdr:colOff>165100</xdr:colOff>
      <xdr:row>34</xdr:row>
      <xdr:rowOff>122690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8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139217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62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152193</xdr:rowOff>
    </xdr:from>
    <xdr:to>
      <xdr:col>55</xdr:col>
      <xdr:colOff>0</xdr:colOff>
      <xdr:row>57</xdr:row>
      <xdr:rowOff>169827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24843"/>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169827</xdr:rowOff>
    </xdr:from>
    <xdr:to>
      <xdr:col>50</xdr:col>
      <xdr:colOff>114300</xdr:colOff>
      <xdr:row>58</xdr:row>
      <xdr:rowOff>32967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42477"/>
          <a:ext cx="889000" cy="3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32967</xdr:rowOff>
    </xdr:from>
    <xdr:to>
      <xdr:col>45</xdr:col>
      <xdr:colOff>177800</xdr:colOff>
      <xdr:row>58</xdr:row>
      <xdr:rowOff>35255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77067"/>
          <a:ext cx="889000" cy="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102431</xdr:rowOff>
    </xdr:from>
    <xdr:to>
      <xdr:col>41</xdr:col>
      <xdr:colOff>50800</xdr:colOff>
      <xdr:row>58</xdr:row>
      <xdr:rowOff>35255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75081"/>
          <a:ext cx="889000" cy="1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101393</xdr:rowOff>
    </xdr:from>
    <xdr:to>
      <xdr:col>55</xdr:col>
      <xdr:colOff>50800</xdr:colOff>
      <xdr:row>58</xdr:row>
      <xdr:rowOff>31543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79820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5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119027</xdr:rowOff>
    </xdr:from>
    <xdr:to>
      <xdr:col>50</xdr:col>
      <xdr:colOff>165100</xdr:colOff>
      <xdr:row>58</xdr:row>
      <xdr:rowOff>49177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40304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8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153617</xdr:rowOff>
    </xdr:from>
    <xdr:to>
      <xdr:col>46</xdr:col>
      <xdr:colOff>38100</xdr:colOff>
      <xdr:row>58</xdr:row>
      <xdr:rowOff>83767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2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74894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1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155905</xdr:rowOff>
    </xdr:from>
    <xdr:to>
      <xdr:col>41</xdr:col>
      <xdr:colOff>101600</xdr:colOff>
      <xdr:row>58</xdr:row>
      <xdr:rowOff>86055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77182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51631</xdr:rowOff>
    </xdr:from>
    <xdr:to>
      <xdr:col>36</xdr:col>
      <xdr:colOff>165100</xdr:colOff>
      <xdr:row>57</xdr:row>
      <xdr:rowOff>153231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169758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9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23865</xdr:rowOff>
    </xdr:from>
    <xdr:to>
      <xdr:col>55</xdr:col>
      <xdr:colOff>0</xdr:colOff>
      <xdr:row>79</xdr:row>
      <xdr:rowOff>24718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68415"/>
          <a:ext cx="8382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15562</xdr:rowOff>
    </xdr:from>
    <xdr:to>
      <xdr:col>50</xdr:col>
      <xdr:colOff>114300</xdr:colOff>
      <xdr:row>79</xdr:row>
      <xdr:rowOff>23865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60112"/>
          <a:ext cx="889000" cy="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153694</xdr:rowOff>
    </xdr:from>
    <xdr:to>
      <xdr:col>45</xdr:col>
      <xdr:colOff>177800</xdr:colOff>
      <xdr:row>79</xdr:row>
      <xdr:rowOff>15562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26794"/>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43890</xdr:rowOff>
    </xdr:from>
    <xdr:to>
      <xdr:col>41</xdr:col>
      <xdr:colOff>50800</xdr:colOff>
      <xdr:row>78</xdr:row>
      <xdr:rowOff>153694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16990"/>
          <a:ext cx="8890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145368</xdr:rowOff>
    </xdr:from>
    <xdr:to>
      <xdr:col>55</xdr:col>
      <xdr:colOff>50800</xdr:colOff>
      <xdr:row>79</xdr:row>
      <xdr:rowOff>75518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144515</xdr:rowOff>
    </xdr:from>
    <xdr:to>
      <xdr:col>50</xdr:col>
      <xdr:colOff>165100</xdr:colOff>
      <xdr:row>79</xdr:row>
      <xdr:rowOff>74665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65792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136212</xdr:rowOff>
    </xdr:from>
    <xdr:to>
      <xdr:col>46</xdr:col>
      <xdr:colOff>38100</xdr:colOff>
      <xdr:row>79</xdr:row>
      <xdr:rowOff>66362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57489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102894</xdr:rowOff>
    </xdr:from>
    <xdr:to>
      <xdr:col>41</xdr:col>
      <xdr:colOff>101600</xdr:colOff>
      <xdr:row>79</xdr:row>
      <xdr:rowOff>33044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7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24171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6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164540</xdr:rowOff>
    </xdr:from>
    <xdr:to>
      <xdr:col>36</xdr:col>
      <xdr:colOff>165100</xdr:colOff>
      <xdr:row>78</xdr:row>
      <xdr:rowOff>94690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111217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14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135499</xdr:rowOff>
    </xdr:from>
    <xdr:to>
      <xdr:col>55</xdr:col>
      <xdr:colOff>0</xdr:colOff>
      <xdr:row>98</xdr:row>
      <xdr:rowOff>75899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94699"/>
          <a:ext cx="838200" cy="28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138905</xdr:rowOff>
    </xdr:from>
    <xdr:to>
      <xdr:col>50</xdr:col>
      <xdr:colOff>114300</xdr:colOff>
      <xdr:row>98</xdr:row>
      <xdr:rowOff>75899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69555"/>
          <a:ext cx="889000" cy="10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138905</xdr:rowOff>
    </xdr:from>
    <xdr:to>
      <xdr:col>45</xdr:col>
      <xdr:colOff>177800</xdr:colOff>
      <xdr:row>98</xdr:row>
      <xdr:rowOff>39770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69555"/>
          <a:ext cx="889000" cy="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39529</xdr:rowOff>
    </xdr:from>
    <xdr:to>
      <xdr:col>41</xdr:col>
      <xdr:colOff>50800</xdr:colOff>
      <xdr:row>98</xdr:row>
      <xdr:rowOff>39770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41629"/>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84699</xdr:rowOff>
    </xdr:from>
    <xdr:to>
      <xdr:col>55</xdr:col>
      <xdr:colOff>50800</xdr:colOff>
      <xdr:row>97</xdr:row>
      <xdr:rowOff>14849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107576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25099</xdr:rowOff>
    </xdr:from>
    <xdr:to>
      <xdr:col>50</xdr:col>
      <xdr:colOff>165100</xdr:colOff>
      <xdr:row>98</xdr:row>
      <xdr:rowOff>126699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117826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88105</xdr:rowOff>
    </xdr:from>
    <xdr:to>
      <xdr:col>46</xdr:col>
      <xdr:colOff>38100</xdr:colOff>
      <xdr:row>98</xdr:row>
      <xdr:rowOff>18255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9382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1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160420</xdr:rowOff>
    </xdr:from>
    <xdr:to>
      <xdr:col>41</xdr:col>
      <xdr:colOff>101600</xdr:colOff>
      <xdr:row>98</xdr:row>
      <xdr:rowOff>90570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81697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160179</xdr:rowOff>
    </xdr:from>
    <xdr:to>
      <xdr:col>36</xdr:col>
      <xdr:colOff>165100</xdr:colOff>
      <xdr:row>98</xdr:row>
      <xdr:rowOff>90329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81456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108953</xdr:rowOff>
    </xdr:from>
    <xdr:to>
      <xdr:col>85</xdr:col>
      <xdr:colOff>127000</xdr:colOff>
      <xdr:row>37</xdr:row>
      <xdr:rowOff>140602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452603"/>
          <a:ext cx="838200" cy="3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108953</xdr:rowOff>
    </xdr:from>
    <xdr:to>
      <xdr:col>81</xdr:col>
      <xdr:colOff>50800</xdr:colOff>
      <xdr:row>38</xdr:row>
      <xdr:rowOff>146241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452603"/>
          <a:ext cx="889000" cy="2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146241</xdr:rowOff>
    </xdr:from>
    <xdr:to>
      <xdr:col>76</xdr:col>
      <xdr:colOff>114300</xdr:colOff>
      <xdr:row>39</xdr:row>
      <xdr:rowOff>36449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61341"/>
          <a:ext cx="889000" cy="6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159398</xdr:rowOff>
    </xdr:from>
    <xdr:to>
      <xdr:col>71</xdr:col>
      <xdr:colOff>177800</xdr:colOff>
      <xdr:row>39</xdr:row>
      <xdr:rowOff>36449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74498"/>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89802</xdr:rowOff>
    </xdr:from>
    <xdr:to>
      <xdr:col>85</xdr:col>
      <xdr:colOff>177800</xdr:colOff>
      <xdr:row>38</xdr:row>
      <xdr:rowOff>19952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3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112679</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28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58153</xdr:rowOff>
    </xdr:from>
    <xdr:to>
      <xdr:col>81</xdr:col>
      <xdr:colOff>101600</xdr:colOff>
      <xdr:row>37</xdr:row>
      <xdr:rowOff>159753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4830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1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95441</xdr:rowOff>
    </xdr:from>
    <xdr:to>
      <xdr:col>76</xdr:col>
      <xdr:colOff>165100</xdr:colOff>
      <xdr:row>39</xdr:row>
      <xdr:rowOff>25591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42118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8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157099</xdr:rowOff>
    </xdr:from>
    <xdr:to>
      <xdr:col>72</xdr:col>
      <xdr:colOff>38100</xdr:colOff>
      <xdr:row>39</xdr:row>
      <xdr:rowOff>87249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78376</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108598</xdr:rowOff>
    </xdr:from>
    <xdr:to>
      <xdr:col>67</xdr:col>
      <xdr:colOff>101600</xdr:colOff>
      <xdr:row>39</xdr:row>
      <xdr:rowOff>38748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55275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39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165623</xdr:rowOff>
    </xdr:from>
    <xdr:to>
      <xdr:col>85</xdr:col>
      <xdr:colOff>126364</xdr:colOff>
      <xdr:row>78</xdr:row>
      <xdr:rowOff>103268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681473"/>
          <a:ext cx="1269" cy="79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107095</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103268</xdr:rowOff>
    </xdr:from>
    <xdr:to>
      <xdr:col>86</xdr:col>
      <xdr:colOff>25400</xdr:colOff>
      <xdr:row>78</xdr:row>
      <xdr:rowOff>103268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6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112300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45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165623</xdr:rowOff>
    </xdr:from>
    <xdr:to>
      <xdr:col>86</xdr:col>
      <xdr:colOff>25400</xdr:colOff>
      <xdr:row>73</xdr:row>
      <xdr:rowOff>165623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68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92418</xdr:rowOff>
    </xdr:from>
    <xdr:to>
      <xdr:col>85</xdr:col>
      <xdr:colOff>127000</xdr:colOff>
      <xdr:row>75</xdr:row>
      <xdr:rowOff>153927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951168"/>
          <a:ext cx="8382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93967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24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115540</xdr:rowOff>
    </xdr:from>
    <xdr:to>
      <xdr:col>85</xdr:col>
      <xdr:colOff>177800</xdr:colOff>
      <xdr:row>77</xdr:row>
      <xdr:rowOff>45690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83296</xdr:rowOff>
    </xdr:from>
    <xdr:to>
      <xdr:col>81</xdr:col>
      <xdr:colOff>50800</xdr:colOff>
      <xdr:row>75</xdr:row>
      <xdr:rowOff>92418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770596"/>
          <a:ext cx="889000" cy="18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124250</xdr:rowOff>
    </xdr:from>
    <xdr:to>
      <xdr:col>81</xdr:col>
      <xdr:colOff>101600</xdr:colOff>
      <xdr:row>77</xdr:row>
      <xdr:rowOff>54400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45527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148806</xdr:rowOff>
    </xdr:from>
    <xdr:to>
      <xdr:col>76</xdr:col>
      <xdr:colOff>114300</xdr:colOff>
      <xdr:row>74</xdr:row>
      <xdr:rowOff>83296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493206"/>
          <a:ext cx="889000" cy="2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119974</xdr:rowOff>
    </xdr:from>
    <xdr:to>
      <xdr:col>76</xdr:col>
      <xdr:colOff>165100</xdr:colOff>
      <xdr:row>77</xdr:row>
      <xdr:rowOff>50124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41251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130846</xdr:rowOff>
    </xdr:from>
    <xdr:to>
      <xdr:col>71</xdr:col>
      <xdr:colOff>177800</xdr:colOff>
      <xdr:row>72</xdr:row>
      <xdr:rowOff>148806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303796"/>
          <a:ext cx="8890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106975</xdr:rowOff>
    </xdr:from>
    <xdr:to>
      <xdr:col>72</xdr:col>
      <xdr:colOff>38100</xdr:colOff>
      <xdr:row>77</xdr:row>
      <xdr:rowOff>37125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28252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88054</xdr:rowOff>
    </xdr:from>
    <xdr:to>
      <xdr:col>67</xdr:col>
      <xdr:colOff>101600</xdr:colOff>
      <xdr:row>77</xdr:row>
      <xdr:rowOff>18204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1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103126</xdr:rowOff>
    </xdr:from>
    <xdr:to>
      <xdr:col>85</xdr:col>
      <xdr:colOff>177800</xdr:colOff>
      <xdr:row>76</xdr:row>
      <xdr:rowOff>33275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618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126003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1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41618</xdr:rowOff>
    </xdr:from>
    <xdr:to>
      <xdr:col>81</xdr:col>
      <xdr:colOff>101600</xdr:colOff>
      <xdr:row>75</xdr:row>
      <xdr:rowOff>143218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159745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32496</xdr:rowOff>
    </xdr:from>
    <xdr:to>
      <xdr:col>76</xdr:col>
      <xdr:colOff>165100</xdr:colOff>
      <xdr:row>74</xdr:row>
      <xdr:rowOff>134096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150623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49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98006</xdr:rowOff>
    </xdr:from>
    <xdr:to>
      <xdr:col>72</xdr:col>
      <xdr:colOff>38100</xdr:colOff>
      <xdr:row>73</xdr:row>
      <xdr:rowOff>28156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44683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21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80046</xdr:rowOff>
    </xdr:from>
    <xdr:to>
      <xdr:col>67</xdr:col>
      <xdr:colOff>101600</xdr:colOff>
      <xdr:row>72</xdr:row>
      <xdr:rowOff>10196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2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26723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02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43610</xdr:rowOff>
    </xdr:from>
    <xdr:to>
      <xdr:col>85</xdr:col>
      <xdr:colOff>127000</xdr:colOff>
      <xdr:row>97</xdr:row>
      <xdr:rowOff>103626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74260"/>
          <a:ext cx="838200" cy="6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71837</xdr:rowOff>
    </xdr:from>
    <xdr:to>
      <xdr:col>81</xdr:col>
      <xdr:colOff>50800</xdr:colOff>
      <xdr:row>97</xdr:row>
      <xdr:rowOff>103626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188137"/>
          <a:ext cx="889000" cy="5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71837</xdr:rowOff>
    </xdr:from>
    <xdr:to>
      <xdr:col>76</xdr:col>
      <xdr:colOff>114300</xdr:colOff>
      <xdr:row>97</xdr:row>
      <xdr:rowOff>162761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188137"/>
          <a:ext cx="889000" cy="60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96687</xdr:rowOff>
    </xdr:from>
    <xdr:to>
      <xdr:col>71</xdr:col>
      <xdr:colOff>177800</xdr:colOff>
      <xdr:row>97</xdr:row>
      <xdr:rowOff>162761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27337"/>
          <a:ext cx="889000" cy="6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164260</xdr:rowOff>
    </xdr:from>
    <xdr:to>
      <xdr:col>85</xdr:col>
      <xdr:colOff>177800</xdr:colOff>
      <xdr:row>97</xdr:row>
      <xdr:rowOff>94410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15687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7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52826</xdr:rowOff>
    </xdr:from>
    <xdr:to>
      <xdr:col>81</xdr:col>
      <xdr:colOff>101600</xdr:colOff>
      <xdr:row>97</xdr:row>
      <xdr:rowOff>154426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170953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21037</xdr:rowOff>
    </xdr:from>
    <xdr:to>
      <xdr:col>76</xdr:col>
      <xdr:colOff>165100</xdr:colOff>
      <xdr:row>94</xdr:row>
      <xdr:rowOff>122637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1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139164</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292795" y="1591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111961</xdr:rowOff>
    </xdr:from>
    <xdr:to>
      <xdr:col>72</xdr:col>
      <xdr:colOff>38100</xdr:colOff>
      <xdr:row>98</xdr:row>
      <xdr:rowOff>42111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4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58638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45887</xdr:rowOff>
    </xdr:from>
    <xdr:to>
      <xdr:col>67</xdr:col>
      <xdr:colOff>101600</xdr:colOff>
      <xdr:row>97</xdr:row>
      <xdr:rowOff>147487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164014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91727</xdr:rowOff>
    </xdr:from>
    <xdr:to>
      <xdr:col>116</xdr:col>
      <xdr:colOff>63500</xdr:colOff>
      <xdr:row>35</xdr:row>
      <xdr:rowOff>101001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5749577"/>
          <a:ext cx="838200" cy="35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49697</xdr:rowOff>
    </xdr:from>
    <xdr:to>
      <xdr:col>111</xdr:col>
      <xdr:colOff>177800</xdr:colOff>
      <xdr:row>33</xdr:row>
      <xdr:rowOff>91727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5193197"/>
          <a:ext cx="889000" cy="55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49697</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193197"/>
          <a:ext cx="889000" cy="159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80689</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67239"/>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50201</xdr:rowOff>
    </xdr:from>
    <xdr:to>
      <xdr:col>116</xdr:col>
      <xdr:colOff>114300</xdr:colOff>
      <xdr:row>35</xdr:row>
      <xdr:rowOff>151801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0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73078</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9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40927</xdr:rowOff>
    </xdr:from>
    <xdr:to>
      <xdr:col>112</xdr:col>
      <xdr:colOff>38100</xdr:colOff>
      <xdr:row>33</xdr:row>
      <xdr:rowOff>142527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6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159054</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4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170347</xdr:rowOff>
    </xdr:from>
    <xdr:to>
      <xdr:col>107</xdr:col>
      <xdr:colOff>101600</xdr:colOff>
      <xdr:row>30</xdr:row>
      <xdr:rowOff>100497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1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117024</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49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29889</xdr:rowOff>
    </xdr:from>
    <xdr:to>
      <xdr:col>98</xdr:col>
      <xdr:colOff>38100</xdr:colOff>
      <xdr:row>39</xdr:row>
      <xdr:rowOff>131489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1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122616</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809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98049</xdr:rowOff>
    </xdr:from>
    <xdr:to>
      <xdr:col>116</xdr:col>
      <xdr:colOff>63500</xdr:colOff>
      <xdr:row>58</xdr:row>
      <xdr:rowOff>98095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4214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98049</xdr:rowOff>
    </xdr:from>
    <xdr:to>
      <xdr:col>111</xdr:col>
      <xdr:colOff>177800</xdr:colOff>
      <xdr:row>58</xdr:row>
      <xdr:rowOff>100381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4214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100381</xdr:rowOff>
    </xdr:from>
    <xdr:to>
      <xdr:col>107</xdr:col>
      <xdr:colOff>50800</xdr:colOff>
      <xdr:row>58</xdr:row>
      <xdr:rowOff>110896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4448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110896</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5499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47295</xdr:rowOff>
    </xdr:from>
    <xdr:to>
      <xdr:col>116</xdr:col>
      <xdr:colOff>114300</xdr:colOff>
      <xdr:row>58</xdr:row>
      <xdr:rowOff>148895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133672</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06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47249</xdr:rowOff>
    </xdr:from>
    <xdr:to>
      <xdr:col>112</xdr:col>
      <xdr:colOff>38100</xdr:colOff>
      <xdr:row>58</xdr:row>
      <xdr:rowOff>148849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139976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084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49581</xdr:rowOff>
    </xdr:from>
    <xdr:to>
      <xdr:col>107</xdr:col>
      <xdr:colOff>101600</xdr:colOff>
      <xdr:row>58</xdr:row>
      <xdr:rowOff>151181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142308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08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60096</xdr:rowOff>
    </xdr:from>
    <xdr:to>
      <xdr:col>102</xdr:col>
      <xdr:colOff>165100</xdr:colOff>
      <xdr:row>58</xdr:row>
      <xdr:rowOff>161696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152823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09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171418</xdr:rowOff>
    </xdr:from>
    <xdr:to>
      <xdr:col>116</xdr:col>
      <xdr:colOff>63500</xdr:colOff>
      <xdr:row>75</xdr:row>
      <xdr:rowOff>24390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58718"/>
          <a:ext cx="8382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171418</xdr:rowOff>
    </xdr:from>
    <xdr:to>
      <xdr:col>111</xdr:col>
      <xdr:colOff>177800</xdr:colOff>
      <xdr:row>75</xdr:row>
      <xdr:rowOff>74720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58718"/>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5683</xdr:rowOff>
    </xdr:from>
    <xdr:to>
      <xdr:col>107</xdr:col>
      <xdr:colOff>50800</xdr:colOff>
      <xdr:row>75</xdr:row>
      <xdr:rowOff>74720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007183"/>
          <a:ext cx="889000" cy="92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5683</xdr:rowOff>
    </xdr:from>
    <xdr:to>
      <xdr:col>102</xdr:col>
      <xdr:colOff>114300</xdr:colOff>
      <xdr:row>70</xdr:row>
      <xdr:rowOff>25705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007183"/>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145040</xdr:rowOff>
    </xdr:from>
    <xdr:to>
      <xdr:col>116</xdr:col>
      <xdr:colOff>114300</xdr:colOff>
      <xdr:row>75</xdr:row>
      <xdr:rowOff>75190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167917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120618</xdr:rowOff>
    </xdr:from>
    <xdr:to>
      <xdr:col>112</xdr:col>
      <xdr:colOff>38100</xdr:colOff>
      <xdr:row>75</xdr:row>
      <xdr:rowOff>50768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67295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23920</xdr:rowOff>
    </xdr:from>
    <xdr:to>
      <xdr:col>107</xdr:col>
      <xdr:colOff>101600</xdr:colOff>
      <xdr:row>75</xdr:row>
      <xdr:rowOff>125520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142047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126333</xdr:rowOff>
    </xdr:from>
    <xdr:to>
      <xdr:col>102</xdr:col>
      <xdr:colOff>165100</xdr:colOff>
      <xdr:row>70</xdr:row>
      <xdr:rowOff>56483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19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73010</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173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146355</xdr:rowOff>
    </xdr:from>
    <xdr:to>
      <xdr:col>98</xdr:col>
      <xdr:colOff>38100</xdr:colOff>
      <xdr:row>70</xdr:row>
      <xdr:rowOff>76505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19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93032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75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771,226</a:t>
          </a:r>
          <a:r>
            <a:rPr kumimoji="1" lang="ja-JP" altLang="en-US" sz="1300">
              <a:latin typeface="ＭＳ Ｐゴシック" panose="020B0600070205080204" pitchFamily="50" charset="-128"/>
              <a:ea typeface="ＭＳ Ｐゴシック" panose="020B0600070205080204" pitchFamily="50" charset="-128"/>
            </a:rPr>
            <a:t>円で類似団体平均の</a:t>
          </a:r>
          <a:r>
            <a:rPr kumimoji="1" lang="en-US" altLang="ja-JP" sz="1300">
              <a:latin typeface="ＭＳ Ｐゴシック" panose="020B0600070205080204" pitchFamily="50" charset="-128"/>
              <a:ea typeface="ＭＳ Ｐゴシック" panose="020B0600070205080204" pitchFamily="50" charset="-128"/>
            </a:rPr>
            <a:t>504,939</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266,287</a:t>
          </a:r>
          <a:r>
            <a:rPr kumimoji="1" lang="ja-JP" altLang="en-US" sz="1300">
              <a:latin typeface="ＭＳ Ｐゴシック" panose="020B0600070205080204" pitchFamily="50" charset="-128"/>
              <a:ea typeface="ＭＳ Ｐゴシック" panose="020B0600070205080204" pitchFamily="50" charset="-128"/>
            </a:rPr>
            <a:t>円上回り、普通建設事業費と貸付金を除いて類似団体平均を上回っている。これは当市が合併団体であり、市域面積が広大で集落が点在していることなどから、類似団体と比べて行政コストが高くなっていることが要因だと考えられ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文化会館等建設事業の本工事費が増となったことなどにより前年度と比べて大きく増額となっている。「災害復旧事業費」は、令和元年度の災害発生は無かっ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月豪雨及び台風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号等の災害からの復旧事業を実施したため、類似団体より高くなっている。</a:t>
          </a:r>
        </a:p>
        <a:p>
          <a:r>
            <a:rPr kumimoji="1" lang="ja-JP" altLang="en-US" sz="1300">
              <a:latin typeface="ＭＳ Ｐゴシック" panose="020B0600070205080204" pitchFamily="50" charset="-128"/>
              <a:ea typeface="ＭＳ Ｐゴシック" panose="020B0600070205080204" pitchFamily="50" charset="-128"/>
            </a:rPr>
            <a:t>　「投資及び出資金」が大きく減額している要因は、水道事業会計において企業債の繰上償還額の減額によるものである。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引き続き第４次行政改革大綱による行財政改革、公共施設等総合管理計画による公共施設等の適正管理及び定員管理計画による職員数の適正化等により、引き続き行政コストの削減に努めていく。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23,229
23,110
422.91
18,840,927
17,914,812
735,163
11,570,097
15,685,070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11684</xdr:rowOff>
    </xdr:from>
    <xdr:to>
      <xdr:col>24</xdr:col>
      <xdr:colOff>63500</xdr:colOff>
      <xdr:row>33</xdr:row>
      <xdr:rowOff>69814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69534"/>
          <a:ext cx="8382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66548</xdr:rowOff>
    </xdr:from>
    <xdr:to>
      <xdr:col>19</xdr:col>
      <xdr:colOff>177800</xdr:colOff>
      <xdr:row>33</xdr:row>
      <xdr:rowOff>69814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2439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66548</xdr:rowOff>
    </xdr:from>
    <xdr:to>
      <xdr:col>15</xdr:col>
      <xdr:colOff>50800</xdr:colOff>
      <xdr:row>33</xdr:row>
      <xdr:rowOff>154722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2439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144599</xdr:rowOff>
    </xdr:from>
    <xdr:to>
      <xdr:col>10</xdr:col>
      <xdr:colOff>114300</xdr:colOff>
      <xdr:row>33</xdr:row>
      <xdr:rowOff>154722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30999"/>
          <a:ext cx="889000" cy="1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132334</xdr:rowOff>
    </xdr:from>
    <xdr:to>
      <xdr:col>24</xdr:col>
      <xdr:colOff>114300</xdr:colOff>
      <xdr:row>33</xdr:row>
      <xdr:rowOff>62484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155211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19014</xdr:rowOff>
    </xdr:from>
    <xdr:to>
      <xdr:col>20</xdr:col>
      <xdr:colOff>38100</xdr:colOff>
      <xdr:row>33</xdr:row>
      <xdr:rowOff>120614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137141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5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15748</xdr:rowOff>
    </xdr:from>
    <xdr:to>
      <xdr:col>15</xdr:col>
      <xdr:colOff>101600</xdr:colOff>
      <xdr:row>33</xdr:row>
      <xdr:rowOff>117348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133875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103922</xdr:rowOff>
    </xdr:from>
    <xdr:to>
      <xdr:col>10</xdr:col>
      <xdr:colOff>165100</xdr:colOff>
      <xdr:row>34</xdr:row>
      <xdr:rowOff>34072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50599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3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93799</xdr:rowOff>
    </xdr:from>
    <xdr:to>
      <xdr:col>6</xdr:col>
      <xdr:colOff>38100</xdr:colOff>
      <xdr:row>33</xdr:row>
      <xdr:rowOff>23949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40476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146104</xdr:rowOff>
    </xdr:from>
    <xdr:to>
      <xdr:col>24</xdr:col>
      <xdr:colOff>63500</xdr:colOff>
      <xdr:row>57</xdr:row>
      <xdr:rowOff>17386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47304"/>
          <a:ext cx="8382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143168</xdr:rowOff>
    </xdr:from>
    <xdr:to>
      <xdr:col>19</xdr:col>
      <xdr:colOff>177800</xdr:colOff>
      <xdr:row>57</xdr:row>
      <xdr:rowOff>17386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401468"/>
          <a:ext cx="889000" cy="38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143168</xdr:rowOff>
    </xdr:from>
    <xdr:to>
      <xdr:col>15</xdr:col>
      <xdr:colOff>50800</xdr:colOff>
      <xdr:row>57</xdr:row>
      <xdr:rowOff>73566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401468"/>
          <a:ext cx="889000" cy="4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170816</xdr:rowOff>
    </xdr:from>
    <xdr:to>
      <xdr:col>10</xdr:col>
      <xdr:colOff>114300</xdr:colOff>
      <xdr:row>57</xdr:row>
      <xdr:rowOff>73566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772016"/>
          <a:ext cx="8890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95304</xdr:rowOff>
    </xdr:from>
    <xdr:to>
      <xdr:col>24</xdr:col>
      <xdr:colOff>114300</xdr:colOff>
      <xdr:row>57</xdr:row>
      <xdr:rowOff>25454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118181</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4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138036</xdr:rowOff>
    </xdr:from>
    <xdr:to>
      <xdr:col>20</xdr:col>
      <xdr:colOff>38100</xdr:colOff>
      <xdr:row>57</xdr:row>
      <xdr:rowOff>68186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7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84713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51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92368</xdr:rowOff>
    </xdr:from>
    <xdr:to>
      <xdr:col>15</xdr:col>
      <xdr:colOff>101600</xdr:colOff>
      <xdr:row>55</xdr:row>
      <xdr:rowOff>22518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3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39045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12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22766</xdr:rowOff>
    </xdr:from>
    <xdr:to>
      <xdr:col>10</xdr:col>
      <xdr:colOff>165100</xdr:colOff>
      <xdr:row>57</xdr:row>
      <xdr:rowOff>124366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9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140893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57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120016</xdr:rowOff>
    </xdr:from>
    <xdr:to>
      <xdr:col>6</xdr:col>
      <xdr:colOff>38100</xdr:colOff>
      <xdr:row>57</xdr:row>
      <xdr:rowOff>50166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72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66693</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49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105802</xdr:rowOff>
    </xdr:from>
    <xdr:to>
      <xdr:col>24</xdr:col>
      <xdr:colOff>63500</xdr:colOff>
      <xdr:row>73</xdr:row>
      <xdr:rowOff>91531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450202"/>
          <a:ext cx="838200" cy="15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91531</xdr:rowOff>
    </xdr:from>
    <xdr:to>
      <xdr:col>19</xdr:col>
      <xdr:colOff>177800</xdr:colOff>
      <xdr:row>74</xdr:row>
      <xdr:rowOff>42333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607381"/>
          <a:ext cx="889000" cy="1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42333</xdr:rowOff>
    </xdr:from>
    <xdr:to>
      <xdr:col>15</xdr:col>
      <xdr:colOff>50800</xdr:colOff>
      <xdr:row>74</xdr:row>
      <xdr:rowOff>45093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729633"/>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45093</xdr:rowOff>
    </xdr:from>
    <xdr:to>
      <xdr:col>10</xdr:col>
      <xdr:colOff>114300</xdr:colOff>
      <xdr:row>74</xdr:row>
      <xdr:rowOff>136582</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732393"/>
          <a:ext cx="889000" cy="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55002</xdr:rowOff>
    </xdr:from>
    <xdr:to>
      <xdr:col>24</xdr:col>
      <xdr:colOff>114300</xdr:colOff>
      <xdr:row>72</xdr:row>
      <xdr:rowOff>156602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77879</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25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40731</xdr:rowOff>
    </xdr:from>
    <xdr:to>
      <xdr:col>20</xdr:col>
      <xdr:colOff>38100</xdr:colOff>
      <xdr:row>73</xdr:row>
      <xdr:rowOff>142331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55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158858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3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162983</xdr:rowOff>
    </xdr:from>
    <xdr:to>
      <xdr:col>15</xdr:col>
      <xdr:colOff>101600</xdr:colOff>
      <xdr:row>74</xdr:row>
      <xdr:rowOff>93133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6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109660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4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165743</xdr:rowOff>
    </xdr:from>
    <xdr:to>
      <xdr:col>10</xdr:col>
      <xdr:colOff>165100</xdr:colOff>
      <xdr:row>74</xdr:row>
      <xdr:rowOff>95893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6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112420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4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85782</xdr:rowOff>
    </xdr:from>
    <xdr:to>
      <xdr:col>6</xdr:col>
      <xdr:colOff>38100</xdr:colOff>
      <xdr:row>75</xdr:row>
      <xdr:rowOff>15932</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7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32459</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54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106637</xdr:rowOff>
    </xdr:from>
    <xdr:to>
      <xdr:col>24</xdr:col>
      <xdr:colOff>63500</xdr:colOff>
      <xdr:row>94</xdr:row>
      <xdr:rowOff>159764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222937"/>
          <a:ext cx="8382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163672</xdr:rowOff>
    </xdr:from>
    <xdr:to>
      <xdr:col>19</xdr:col>
      <xdr:colOff>177800</xdr:colOff>
      <xdr:row>94</xdr:row>
      <xdr:rowOff>106637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108522"/>
          <a:ext cx="8890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163672</xdr:rowOff>
    </xdr:from>
    <xdr:to>
      <xdr:col>15</xdr:col>
      <xdr:colOff>50800</xdr:colOff>
      <xdr:row>95</xdr:row>
      <xdr:rowOff>68590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108522"/>
          <a:ext cx="889000" cy="24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51955</xdr:rowOff>
    </xdr:from>
    <xdr:to>
      <xdr:col>10</xdr:col>
      <xdr:colOff>114300</xdr:colOff>
      <xdr:row>95</xdr:row>
      <xdr:rowOff>68590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339705"/>
          <a:ext cx="889000" cy="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108964</xdr:rowOff>
    </xdr:from>
    <xdr:to>
      <xdr:col>24</xdr:col>
      <xdr:colOff>114300</xdr:colOff>
      <xdr:row>95</xdr:row>
      <xdr:rowOff>39114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2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131841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07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55837</xdr:rowOff>
    </xdr:from>
    <xdr:to>
      <xdr:col>20</xdr:col>
      <xdr:colOff>38100</xdr:colOff>
      <xdr:row>94</xdr:row>
      <xdr:rowOff>157437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1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2514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497795" y="1594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112872</xdr:rowOff>
    </xdr:from>
    <xdr:to>
      <xdr:col>15</xdr:col>
      <xdr:colOff>101600</xdr:colOff>
      <xdr:row>94</xdr:row>
      <xdr:rowOff>43022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0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59549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08795" y="158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17790</xdr:rowOff>
    </xdr:from>
    <xdr:to>
      <xdr:col>10</xdr:col>
      <xdr:colOff>165100</xdr:colOff>
      <xdr:row>95</xdr:row>
      <xdr:rowOff>119390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3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135917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08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1155</xdr:rowOff>
    </xdr:from>
    <xdr:to>
      <xdr:col>6</xdr:col>
      <xdr:colOff>38100</xdr:colOff>
      <xdr:row>95</xdr:row>
      <xdr:rowOff>102755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119282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0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89081</xdr:rowOff>
    </xdr:from>
    <xdr:to>
      <xdr:col>55</xdr:col>
      <xdr:colOff>0</xdr:colOff>
      <xdr:row>38</xdr:row>
      <xdr:rowOff>93980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60418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93980</xdr:rowOff>
    </xdr:from>
    <xdr:to>
      <xdr:col>50</xdr:col>
      <xdr:colOff>114300</xdr:colOff>
      <xdr:row>38</xdr:row>
      <xdr:rowOff>99205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609080"/>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143945</xdr:rowOff>
    </xdr:from>
    <xdr:to>
      <xdr:col>45</xdr:col>
      <xdr:colOff>177800</xdr:colOff>
      <xdr:row>38</xdr:row>
      <xdr:rowOff>99205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487595"/>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77978</xdr:rowOff>
    </xdr:from>
    <xdr:to>
      <xdr:col>41</xdr:col>
      <xdr:colOff>50800</xdr:colOff>
      <xdr:row>37</xdr:row>
      <xdr:rowOff>143945</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421628"/>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38281</xdr:rowOff>
    </xdr:from>
    <xdr:to>
      <xdr:col>55</xdr:col>
      <xdr:colOff>50800</xdr:colOff>
      <xdr:row>38</xdr:row>
      <xdr:rowOff>139881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16708</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31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43180</xdr:rowOff>
    </xdr:from>
    <xdr:to>
      <xdr:col>50</xdr:col>
      <xdr:colOff>165100</xdr:colOff>
      <xdr:row>38</xdr:row>
      <xdr:rowOff>144780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135907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48405</xdr:rowOff>
    </xdr:from>
    <xdr:to>
      <xdr:col>46</xdr:col>
      <xdr:colOff>38100</xdr:colOff>
      <xdr:row>38</xdr:row>
      <xdr:rowOff>150005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141132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93145</xdr:rowOff>
    </xdr:from>
    <xdr:to>
      <xdr:col>41</xdr:col>
      <xdr:colOff>101600</xdr:colOff>
      <xdr:row>38</xdr:row>
      <xdr:rowOff>23295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14422</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52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27178</xdr:rowOff>
    </xdr:from>
    <xdr:to>
      <xdr:col>36</xdr:col>
      <xdr:colOff>165100</xdr:colOff>
      <xdr:row>37</xdr:row>
      <xdr:rowOff>128778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119905</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168402</xdr:rowOff>
    </xdr:from>
    <xdr:to>
      <xdr:col>55</xdr:col>
      <xdr:colOff>0</xdr:colOff>
      <xdr:row>55</xdr:row>
      <xdr:rowOff>59677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426702"/>
          <a:ext cx="838200" cy="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59677</xdr:rowOff>
    </xdr:from>
    <xdr:to>
      <xdr:col>50</xdr:col>
      <xdr:colOff>114300</xdr:colOff>
      <xdr:row>55</xdr:row>
      <xdr:rowOff>82639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489427"/>
          <a:ext cx="889000" cy="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82639</xdr:rowOff>
    </xdr:from>
    <xdr:to>
      <xdr:col>45</xdr:col>
      <xdr:colOff>177800</xdr:colOff>
      <xdr:row>55</xdr:row>
      <xdr:rowOff>147333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512389"/>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147333</xdr:rowOff>
    </xdr:from>
    <xdr:to>
      <xdr:col>41</xdr:col>
      <xdr:colOff>50800</xdr:colOff>
      <xdr:row>56</xdr:row>
      <xdr:rowOff>88341</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577083"/>
          <a:ext cx="889000" cy="1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117602</xdr:rowOff>
    </xdr:from>
    <xdr:to>
      <xdr:col>55</xdr:col>
      <xdr:colOff>50800</xdr:colOff>
      <xdr:row>55</xdr:row>
      <xdr:rowOff>47752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3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140479</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2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8877</xdr:rowOff>
    </xdr:from>
    <xdr:to>
      <xdr:col>50</xdr:col>
      <xdr:colOff>165100</xdr:colOff>
      <xdr:row>55</xdr:row>
      <xdr:rowOff>110477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43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127004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21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31839</xdr:rowOff>
    </xdr:from>
    <xdr:to>
      <xdr:col>46</xdr:col>
      <xdr:colOff>38100</xdr:colOff>
      <xdr:row>55</xdr:row>
      <xdr:rowOff>133439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4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149966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23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96533</xdr:rowOff>
    </xdr:from>
    <xdr:to>
      <xdr:col>41</xdr:col>
      <xdr:colOff>101600</xdr:colOff>
      <xdr:row>56</xdr:row>
      <xdr:rowOff>26683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5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43210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30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37541</xdr:rowOff>
    </xdr:from>
    <xdr:to>
      <xdr:col>36</xdr:col>
      <xdr:colOff>165100</xdr:colOff>
      <xdr:row>56</xdr:row>
      <xdr:rowOff>139141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6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155668</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4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90323</xdr:rowOff>
    </xdr:from>
    <xdr:to>
      <xdr:col>55</xdr:col>
      <xdr:colOff>0</xdr:colOff>
      <xdr:row>76</xdr:row>
      <xdr:rowOff>141594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120523"/>
          <a:ext cx="8382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49273</xdr:rowOff>
    </xdr:from>
    <xdr:to>
      <xdr:col>50</xdr:col>
      <xdr:colOff>114300</xdr:colOff>
      <xdr:row>76</xdr:row>
      <xdr:rowOff>141594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079473"/>
          <a:ext cx="889000" cy="9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73471</xdr:rowOff>
    </xdr:from>
    <xdr:to>
      <xdr:col>45</xdr:col>
      <xdr:colOff>177800</xdr:colOff>
      <xdr:row>76</xdr:row>
      <xdr:rowOff>49273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2932221"/>
          <a:ext cx="889000" cy="1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72557</xdr:rowOff>
    </xdr:from>
    <xdr:to>
      <xdr:col>41</xdr:col>
      <xdr:colOff>50800</xdr:colOff>
      <xdr:row>75</xdr:row>
      <xdr:rowOff>73471</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293130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39523</xdr:rowOff>
    </xdr:from>
    <xdr:to>
      <xdr:col>55</xdr:col>
      <xdr:colOff>50800</xdr:colOff>
      <xdr:row>76</xdr:row>
      <xdr:rowOff>141123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0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62399</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92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90794</xdr:rowOff>
    </xdr:from>
    <xdr:to>
      <xdr:col>50</xdr:col>
      <xdr:colOff>165100</xdr:colOff>
      <xdr:row>77</xdr:row>
      <xdr:rowOff>20944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1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37471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28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169923</xdr:rowOff>
    </xdr:from>
    <xdr:to>
      <xdr:col>46</xdr:col>
      <xdr:colOff>38100</xdr:colOff>
      <xdr:row>76</xdr:row>
      <xdr:rowOff>100073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0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116599</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28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22671</xdr:rowOff>
    </xdr:from>
    <xdr:to>
      <xdr:col>41</xdr:col>
      <xdr:colOff>101600</xdr:colOff>
      <xdr:row>75</xdr:row>
      <xdr:rowOff>124271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28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140798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265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21757</xdr:rowOff>
    </xdr:from>
    <xdr:to>
      <xdr:col>36</xdr:col>
      <xdr:colOff>165100</xdr:colOff>
      <xdr:row>75</xdr:row>
      <xdr:rowOff>123357</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28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139884</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265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73631</xdr:rowOff>
    </xdr:from>
    <xdr:to>
      <xdr:col>55</xdr:col>
      <xdr:colOff>0</xdr:colOff>
      <xdr:row>98</xdr:row>
      <xdr:rowOff>103101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75731"/>
          <a:ext cx="838200" cy="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70075</xdr:rowOff>
    </xdr:from>
    <xdr:to>
      <xdr:col>50</xdr:col>
      <xdr:colOff>114300</xdr:colOff>
      <xdr:row>98</xdr:row>
      <xdr:rowOff>103101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72175"/>
          <a:ext cx="889000" cy="3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70075</xdr:rowOff>
    </xdr:from>
    <xdr:to>
      <xdr:col>45</xdr:col>
      <xdr:colOff>177800</xdr:colOff>
      <xdr:row>98</xdr:row>
      <xdr:rowOff>85097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7217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76851</xdr:rowOff>
    </xdr:from>
    <xdr:to>
      <xdr:col>41</xdr:col>
      <xdr:colOff>50800</xdr:colOff>
      <xdr:row>98</xdr:row>
      <xdr:rowOff>85097</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78951"/>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22831</xdr:rowOff>
    </xdr:from>
    <xdr:to>
      <xdr:col>55</xdr:col>
      <xdr:colOff>50800</xdr:colOff>
      <xdr:row>98</xdr:row>
      <xdr:rowOff>124431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45708</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7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52301</xdr:rowOff>
    </xdr:from>
    <xdr:to>
      <xdr:col>50</xdr:col>
      <xdr:colOff>165100</xdr:colOff>
      <xdr:row>98</xdr:row>
      <xdr:rowOff>153901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145028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4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19275</xdr:rowOff>
    </xdr:from>
    <xdr:to>
      <xdr:col>46</xdr:col>
      <xdr:colOff>38100</xdr:colOff>
      <xdr:row>98</xdr:row>
      <xdr:rowOff>120875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137402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9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34297</xdr:rowOff>
    </xdr:from>
    <xdr:to>
      <xdr:col>41</xdr:col>
      <xdr:colOff>101600</xdr:colOff>
      <xdr:row>98</xdr:row>
      <xdr:rowOff>135897</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152424</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61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26051</xdr:rowOff>
    </xdr:from>
    <xdr:to>
      <xdr:col>36</xdr:col>
      <xdr:colOff>165100</xdr:colOff>
      <xdr:row>98</xdr:row>
      <xdr:rowOff>127651</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118778</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26</xdr:rowOff>
    </xdr:from>
    <xdr:to>
      <xdr:col>85</xdr:col>
      <xdr:colOff>127000</xdr:colOff>
      <xdr:row>36</xdr:row>
      <xdr:rowOff>28862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5481300" y="6172226"/>
          <a:ext cx="8382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xdr:rowOff>
    </xdr:from>
    <xdr:to>
      <xdr:col>81</xdr:col>
      <xdr:colOff>50800</xdr:colOff>
      <xdr:row>36</xdr:row>
      <xdr:rowOff>53551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4592300" y="6172226"/>
          <a:ext cx="889000" cy="5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135161</xdr:rowOff>
    </xdr:from>
    <xdr:to>
      <xdr:col>76</xdr:col>
      <xdr:colOff>114300</xdr:colOff>
      <xdr:row>36</xdr:row>
      <xdr:rowOff>53551</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3703300" y="5964461"/>
          <a:ext cx="889000" cy="2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126768</xdr:rowOff>
    </xdr:from>
    <xdr:to>
      <xdr:col>71</xdr:col>
      <xdr:colOff>177800</xdr:colOff>
      <xdr:row>34</xdr:row>
      <xdr:rowOff>135161</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814300" y="5613168"/>
          <a:ext cx="889000" cy="35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149512</xdr:rowOff>
    </xdr:from>
    <xdr:to>
      <xdr:col>85</xdr:col>
      <xdr:colOff>177800</xdr:colOff>
      <xdr:row>36</xdr:row>
      <xdr:rowOff>79662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1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939</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00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120676</xdr:rowOff>
    </xdr:from>
    <xdr:to>
      <xdr:col>81</xdr:col>
      <xdr:colOff>101600</xdr:colOff>
      <xdr:row>36</xdr:row>
      <xdr:rowOff>50826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1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67353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589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2751</xdr:rowOff>
    </xdr:from>
    <xdr:to>
      <xdr:col>76</xdr:col>
      <xdr:colOff>165100</xdr:colOff>
      <xdr:row>36</xdr:row>
      <xdr:rowOff>104351</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1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120878</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59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84361</xdr:rowOff>
    </xdr:from>
    <xdr:to>
      <xdr:col>72</xdr:col>
      <xdr:colOff>38100</xdr:colOff>
      <xdr:row>35</xdr:row>
      <xdr:rowOff>14511</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59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31038</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56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75968</xdr:rowOff>
    </xdr:from>
    <xdr:to>
      <xdr:col>67</xdr:col>
      <xdr:colOff>101600</xdr:colOff>
      <xdr:row>33</xdr:row>
      <xdr:rowOff>6118</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55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22645</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53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36068</xdr:rowOff>
    </xdr:from>
    <xdr:to>
      <xdr:col>85</xdr:col>
      <xdr:colOff>127000</xdr:colOff>
      <xdr:row>56</xdr:row>
      <xdr:rowOff>2095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9465818"/>
          <a:ext cx="838200" cy="1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36068</xdr:rowOff>
    </xdr:from>
    <xdr:to>
      <xdr:col>81</xdr:col>
      <xdr:colOff>50800</xdr:colOff>
      <xdr:row>57</xdr:row>
      <xdr:rowOff>77013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465818"/>
          <a:ext cx="889000" cy="3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77013</xdr:rowOff>
    </xdr:from>
    <xdr:to>
      <xdr:col>76</xdr:col>
      <xdr:colOff>114300</xdr:colOff>
      <xdr:row>57</xdr:row>
      <xdr:rowOff>162661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849663"/>
          <a:ext cx="889000" cy="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102438</xdr:rowOff>
    </xdr:from>
    <xdr:to>
      <xdr:col>71</xdr:col>
      <xdr:colOff>177800</xdr:colOff>
      <xdr:row>57</xdr:row>
      <xdr:rowOff>162661</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875088"/>
          <a:ext cx="889000" cy="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122745</xdr:rowOff>
    </xdr:from>
    <xdr:to>
      <xdr:col>85</xdr:col>
      <xdr:colOff>177800</xdr:colOff>
      <xdr:row>56</xdr:row>
      <xdr:rowOff>52895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5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145622</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4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156718</xdr:rowOff>
    </xdr:from>
    <xdr:to>
      <xdr:col>81</xdr:col>
      <xdr:colOff>101600</xdr:colOff>
      <xdr:row>55</xdr:row>
      <xdr:rowOff>86868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4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103395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19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26213</xdr:rowOff>
    </xdr:from>
    <xdr:to>
      <xdr:col>76</xdr:col>
      <xdr:colOff>165100</xdr:colOff>
      <xdr:row>57</xdr:row>
      <xdr:rowOff>127813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7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118940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8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111861</xdr:rowOff>
    </xdr:from>
    <xdr:to>
      <xdr:col>72</xdr:col>
      <xdr:colOff>38100</xdr:colOff>
      <xdr:row>58</xdr:row>
      <xdr:rowOff>42011</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88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33138</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97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51638</xdr:rowOff>
    </xdr:from>
    <xdr:to>
      <xdr:col>67</xdr:col>
      <xdr:colOff>101600</xdr:colOff>
      <xdr:row>57</xdr:row>
      <xdr:rowOff>153238</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8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144365</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91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108953</xdr:rowOff>
    </xdr:from>
    <xdr:to>
      <xdr:col>85</xdr:col>
      <xdr:colOff>127000</xdr:colOff>
      <xdr:row>77</xdr:row>
      <xdr:rowOff>140602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310603"/>
          <a:ext cx="838200" cy="3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108953</xdr:rowOff>
    </xdr:from>
    <xdr:to>
      <xdr:col>81</xdr:col>
      <xdr:colOff>50800</xdr:colOff>
      <xdr:row>78</xdr:row>
      <xdr:rowOff>146241</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310603"/>
          <a:ext cx="889000" cy="2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146241</xdr:rowOff>
    </xdr:from>
    <xdr:to>
      <xdr:col>76</xdr:col>
      <xdr:colOff>114300</xdr:colOff>
      <xdr:row>79</xdr:row>
      <xdr:rowOff>36449</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19341"/>
          <a:ext cx="889000" cy="6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159398</xdr:rowOff>
    </xdr:from>
    <xdr:to>
      <xdr:col>71</xdr:col>
      <xdr:colOff>177800</xdr:colOff>
      <xdr:row>79</xdr:row>
      <xdr:rowOff>36449</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32498"/>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89802</xdr:rowOff>
    </xdr:from>
    <xdr:to>
      <xdr:col>85</xdr:col>
      <xdr:colOff>177800</xdr:colOff>
      <xdr:row>78</xdr:row>
      <xdr:rowOff>19952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2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112679</xdr:rowOff>
    </xdr:from>
    <xdr:ext cx="534377"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1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58153</xdr:rowOff>
    </xdr:from>
    <xdr:to>
      <xdr:col>81</xdr:col>
      <xdr:colOff>101600</xdr:colOff>
      <xdr:row>77</xdr:row>
      <xdr:rowOff>159753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2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4830</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14111" y="130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95441</xdr:rowOff>
    </xdr:from>
    <xdr:to>
      <xdr:col>76</xdr:col>
      <xdr:colOff>165100</xdr:colOff>
      <xdr:row>79</xdr:row>
      <xdr:rowOff>25591</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4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42118</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57428" y="1324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157099</xdr:rowOff>
    </xdr:from>
    <xdr:to>
      <xdr:col>72</xdr:col>
      <xdr:colOff>38100</xdr:colOff>
      <xdr:row>79</xdr:row>
      <xdr:rowOff>87249</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78376</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22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108598</xdr:rowOff>
    </xdr:from>
    <xdr:to>
      <xdr:col>67</xdr:col>
      <xdr:colOff>101600</xdr:colOff>
      <xdr:row>79</xdr:row>
      <xdr:rowOff>38748</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4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55275</xdr:rowOff>
    </xdr:from>
    <xdr:ext cx="469744"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579428" y="1325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165624</xdr:rowOff>
    </xdr:from>
    <xdr:to>
      <xdr:col>85</xdr:col>
      <xdr:colOff>126364</xdr:colOff>
      <xdr:row>98</xdr:row>
      <xdr:rowOff>103268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6110474"/>
          <a:ext cx="1269" cy="794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107095</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0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103268</xdr:rowOff>
    </xdr:from>
    <xdr:to>
      <xdr:col>86</xdr:col>
      <xdr:colOff>25400</xdr:colOff>
      <xdr:row>98</xdr:row>
      <xdr:rowOff>103268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0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112301</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88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165624</xdr:rowOff>
    </xdr:from>
    <xdr:to>
      <xdr:col>86</xdr:col>
      <xdr:colOff>25400</xdr:colOff>
      <xdr:row>93</xdr:row>
      <xdr:rowOff>165624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6110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92418</xdr:rowOff>
    </xdr:from>
    <xdr:to>
      <xdr:col>85</xdr:col>
      <xdr:colOff>127000</xdr:colOff>
      <xdr:row>95</xdr:row>
      <xdr:rowOff>153927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380168"/>
          <a:ext cx="8382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93967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5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115540</xdr:rowOff>
    </xdr:from>
    <xdr:to>
      <xdr:col>85</xdr:col>
      <xdr:colOff>177800</xdr:colOff>
      <xdr:row>97</xdr:row>
      <xdr:rowOff>45690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81773</xdr:rowOff>
    </xdr:from>
    <xdr:to>
      <xdr:col>81</xdr:col>
      <xdr:colOff>50800</xdr:colOff>
      <xdr:row>95</xdr:row>
      <xdr:rowOff>92418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198073"/>
          <a:ext cx="889000" cy="18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124227</xdr:rowOff>
    </xdr:from>
    <xdr:to>
      <xdr:col>81</xdr:col>
      <xdr:colOff>101600</xdr:colOff>
      <xdr:row>97</xdr:row>
      <xdr:rowOff>54377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45504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136051</xdr:rowOff>
    </xdr:from>
    <xdr:to>
      <xdr:col>76</xdr:col>
      <xdr:colOff>114300</xdr:colOff>
      <xdr:row>94</xdr:row>
      <xdr:rowOff>81773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5909451"/>
          <a:ext cx="889000" cy="28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119974</xdr:rowOff>
    </xdr:from>
    <xdr:to>
      <xdr:col>76</xdr:col>
      <xdr:colOff>165100</xdr:colOff>
      <xdr:row>97</xdr:row>
      <xdr:rowOff>50124</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41251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111765</xdr:rowOff>
    </xdr:from>
    <xdr:to>
      <xdr:col>71</xdr:col>
      <xdr:colOff>177800</xdr:colOff>
      <xdr:row>92</xdr:row>
      <xdr:rowOff>136051</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5713715"/>
          <a:ext cx="889000" cy="19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106837</xdr:rowOff>
    </xdr:from>
    <xdr:to>
      <xdr:col>72</xdr:col>
      <xdr:colOff>38100</xdr:colOff>
      <xdr:row>97</xdr:row>
      <xdr:rowOff>36987</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28114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87833</xdr:rowOff>
    </xdr:from>
    <xdr:to>
      <xdr:col>67</xdr:col>
      <xdr:colOff>101600</xdr:colOff>
      <xdr:row>97</xdr:row>
      <xdr:rowOff>17983</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9110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103127</xdr:rowOff>
    </xdr:from>
    <xdr:to>
      <xdr:col>85</xdr:col>
      <xdr:colOff>177800</xdr:colOff>
      <xdr:row>96</xdr:row>
      <xdr:rowOff>33277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3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126004</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2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41618</xdr:rowOff>
    </xdr:from>
    <xdr:to>
      <xdr:col>81</xdr:col>
      <xdr:colOff>101600</xdr:colOff>
      <xdr:row>95</xdr:row>
      <xdr:rowOff>143218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3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159745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1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30973</xdr:rowOff>
    </xdr:from>
    <xdr:to>
      <xdr:col>76</xdr:col>
      <xdr:colOff>165100</xdr:colOff>
      <xdr:row>94</xdr:row>
      <xdr:rowOff>132573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1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149100</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292795" y="159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85251</xdr:rowOff>
    </xdr:from>
    <xdr:to>
      <xdr:col>72</xdr:col>
      <xdr:colOff>38100</xdr:colOff>
      <xdr:row>93</xdr:row>
      <xdr:rowOff>15401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58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31928</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03795" y="1563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60965</xdr:rowOff>
    </xdr:from>
    <xdr:to>
      <xdr:col>67</xdr:col>
      <xdr:colOff>101600</xdr:colOff>
      <xdr:row>91</xdr:row>
      <xdr:rowOff>162565</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56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7642</xdr:rowOff>
    </xdr:from>
    <xdr:ext cx="59901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14795" y="1543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性質別歳出決算分析表と同様に、全体的に類似団体平均と比べて高い水準となっている。この要因は、性質別歳出決算分析表に記載のとおりである。</a:t>
          </a:r>
        </a:p>
        <a:p>
          <a:r>
            <a:rPr kumimoji="1" lang="ja-JP" altLang="en-US" sz="1300">
              <a:latin typeface="ＭＳ Ｐゴシック" panose="020B0600070205080204" pitchFamily="50" charset="-128"/>
              <a:ea typeface="ＭＳ Ｐゴシック" panose="020B0600070205080204" pitchFamily="50" charset="-128"/>
            </a:rPr>
            <a:t>　「民生費」は、私立認定こども園の園舎増築工事に係る補助金やプレミアム付商品券事業費の増などにより前年度より大きく増額したが、一時的なものである。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の減額は、水道事業会計において企業債の繰上償還額の減に伴い、一般会計からの出資金が減額となったことが主な要因である。「公債費」は下げ止まりで、令和３年度から上昇に転じる見込みである。</a:t>
          </a:r>
        </a:p>
        <a:p>
          <a:r>
            <a:rPr kumimoji="1" lang="ja-JP" altLang="en-US" sz="1300">
              <a:latin typeface="ＭＳ Ｐゴシック" panose="020B0600070205080204" pitchFamily="50" charset="-128"/>
              <a:ea typeface="ＭＳ Ｐゴシック" panose="020B0600070205080204" pitchFamily="50" charset="-128"/>
            </a:rPr>
            <a:t>　「教育費」は文化会館等建設事業の実施により、「災害復旧費」は平成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年７月豪雨及び台風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号の災害復旧の実施により、引き続き高い水準となっている。</a:t>
          </a:r>
        </a:p>
        <a:p>
          <a:r>
            <a:rPr kumimoji="1" lang="ja-JP" altLang="en-US" sz="1300">
              <a:latin typeface="ＭＳ Ｐゴシック" panose="020B0600070205080204" pitchFamily="50" charset="-128"/>
              <a:ea typeface="ＭＳ Ｐゴシック" panose="020B0600070205080204" pitchFamily="50" charset="-128"/>
            </a:rPr>
            <a:t>　第４次行政改革大綱による行財政改革、公共施設等総合管理計画による公共施設等の適正管理及び定員管理計画による職員数の適正化等により、引き続き行政コストの削減に努めていく。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令和元年度は適切な財源の確保等により財政調整基金を取り崩すことなく黒字となった。引き続き、安定的な財政運営に努めていく。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年度は将来的な公共施設等の更新や除却費用の財源として活用するため財政調整基金から公共施設等整備基金に</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億円振り替えたことにより実質単年度収支が赤字になっている。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全ての会計において、歳出の削減に努めていることや一般会計の繰出金等により、黒字決算となっている。</a:t>
          </a:r>
        </a:p>
        <a:p>
          <a:r>
            <a:rPr kumimoji="1" lang="ja-JP" altLang="en-US" sz="1400">
              <a:latin typeface="ＭＳ ゴシック" pitchFamily="49" charset="-128"/>
              <a:ea typeface="ＭＳ ゴシック" pitchFamily="49" charset="-128"/>
            </a:rPr>
            <a:t>　今後も引き続きコスト削減に努め、安定的な財政運営を行っていく。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18840927</v>
      </c>
      <c r="BO4" s="462"/>
      <c r="BP4" s="462"/>
      <c r="BQ4" s="462"/>
      <c r="BR4" s="462"/>
      <c r="BS4" s="462"/>
      <c r="BT4" s="462"/>
      <c r="BU4" s="463"/>
      <c r="BV4" s="461">
        <v>18855666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6.4</v>
      </c>
      <c r="CU4" s="646"/>
      <c r="CV4" s="646"/>
      <c r="CW4" s="646"/>
      <c r="CX4" s="646"/>
      <c r="CY4" s="646"/>
      <c r="CZ4" s="646"/>
      <c r="DA4" s="647"/>
      <c r="DB4" s="645">
        <v>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17914812</v>
      </c>
      <c r="BO5" s="467"/>
      <c r="BP5" s="467"/>
      <c r="BQ5" s="467"/>
      <c r="BR5" s="467"/>
      <c r="BS5" s="467"/>
      <c r="BT5" s="467"/>
      <c r="BU5" s="468"/>
      <c r="BV5" s="466">
        <v>18077742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89.2</v>
      </c>
      <c r="CU5" s="437"/>
      <c r="CV5" s="437"/>
      <c r="CW5" s="437"/>
      <c r="CX5" s="437"/>
      <c r="CY5" s="437"/>
      <c r="CZ5" s="437"/>
      <c r="DA5" s="438"/>
      <c r="DB5" s="436">
        <v>88.8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926115</v>
      </c>
      <c r="BO6" s="467"/>
      <c r="BP6" s="467"/>
      <c r="BQ6" s="467"/>
      <c r="BR6" s="467"/>
      <c r="BS6" s="467"/>
      <c r="BT6" s="467"/>
      <c r="BU6" s="468"/>
      <c r="BV6" s="466">
        <v>777924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91.8</v>
      </c>
      <c r="CU6" s="620"/>
      <c r="CV6" s="620"/>
      <c r="CW6" s="620"/>
      <c r="CX6" s="620"/>
      <c r="CY6" s="620"/>
      <c r="CZ6" s="620"/>
      <c r="DA6" s="621"/>
      <c r="DB6" s="619">
        <v>92.5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190952</v>
      </c>
      <c r="BO7" s="467"/>
      <c r="BP7" s="467"/>
      <c r="BQ7" s="467"/>
      <c r="BR7" s="467"/>
      <c r="BS7" s="467"/>
      <c r="BT7" s="467"/>
      <c r="BU7" s="468"/>
      <c r="BV7" s="466">
        <v>77086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11570097</v>
      </c>
      <c r="CU7" s="467"/>
      <c r="CV7" s="467"/>
      <c r="CW7" s="467"/>
      <c r="CX7" s="467"/>
      <c r="CY7" s="467"/>
      <c r="CZ7" s="467"/>
      <c r="DA7" s="468"/>
      <c r="DB7" s="466">
        <v>11677231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735163</v>
      </c>
      <c r="BO8" s="467"/>
      <c r="BP8" s="467"/>
      <c r="BQ8" s="467"/>
      <c r="BR8" s="467"/>
      <c r="BS8" s="467"/>
      <c r="BT8" s="467"/>
      <c r="BU8" s="468"/>
      <c r="BV8" s="466">
        <v>700838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0.23</v>
      </c>
      <c r="CU8" s="580"/>
      <c r="CV8" s="580"/>
      <c r="CW8" s="580"/>
      <c r="CX8" s="580"/>
      <c r="CY8" s="580"/>
      <c r="CZ8" s="580"/>
      <c r="DA8" s="581"/>
      <c r="DB8" s="579">
        <v>0.23</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24288</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34325</v>
      </c>
      <c r="BO9" s="467"/>
      <c r="BP9" s="467"/>
      <c r="BQ9" s="467"/>
      <c r="BR9" s="467"/>
      <c r="BS9" s="467"/>
      <c r="BT9" s="467"/>
      <c r="BU9" s="468"/>
      <c r="BV9" s="466">
        <v>43244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12.8</v>
      </c>
      <c r="CU9" s="437"/>
      <c r="CV9" s="437"/>
      <c r="CW9" s="437"/>
      <c r="CX9" s="437"/>
      <c r="CY9" s="437"/>
      <c r="CZ9" s="437"/>
      <c r="DA9" s="438"/>
      <c r="DB9" s="436">
        <v>14.3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26501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3087</v>
      </c>
      <c r="BO10" s="467"/>
      <c r="BP10" s="467"/>
      <c r="BQ10" s="467"/>
      <c r="BR10" s="467"/>
      <c r="BS10" s="467"/>
      <c r="BT10" s="467"/>
      <c r="BU10" s="468"/>
      <c r="BV10" s="466">
        <v>3392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23229</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127</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23110</v>
      </c>
      <c r="S13" s="570"/>
      <c r="T13" s="570"/>
      <c r="U13" s="570"/>
      <c r="V13" s="571"/>
      <c r="W13" s="557" t="s">
        <v>140</v>
      </c>
      <c r="X13" s="479"/>
      <c r="Y13" s="479"/>
      <c r="Z13" s="479"/>
      <c r="AA13" s="479"/>
      <c r="AB13" s="480"/>
      <c r="AC13" s="442">
        <v>948</v>
      </c>
      <c r="AD13" s="443"/>
      <c r="AE13" s="443"/>
      <c r="AF13" s="443"/>
      <c r="AG13" s="444"/>
      <c r="AH13" s="442">
        <v>965</v>
      </c>
      <c r="AI13" s="443"/>
      <c r="AJ13" s="443"/>
      <c r="AK13" s="443"/>
      <c r="AL13" s="445"/>
      <c r="AM13" s="535" t="s">
        <v>141</v>
      </c>
      <c r="AN13" s="440"/>
      <c r="AO13" s="440"/>
      <c r="AP13" s="440"/>
      <c r="AQ13" s="440"/>
      <c r="AR13" s="440"/>
      <c r="AS13" s="440"/>
      <c r="AT13" s="441"/>
      <c r="AU13" s="523" t="s">
        <v>127</v>
      </c>
      <c r="AV13" s="524"/>
      <c r="AW13" s="524"/>
      <c r="AX13" s="524"/>
      <c r="AY13" s="446" t="s">
        <v>142</v>
      </c>
      <c r="AZ13" s="447"/>
      <c r="BA13" s="447"/>
      <c r="BB13" s="447"/>
      <c r="BC13" s="447"/>
      <c r="BD13" s="447"/>
      <c r="BE13" s="447"/>
      <c r="BF13" s="447"/>
      <c r="BG13" s="447"/>
      <c r="BH13" s="447"/>
      <c r="BI13" s="447"/>
      <c r="BJ13" s="447"/>
      <c r="BK13" s="447"/>
      <c r="BL13" s="447"/>
      <c r="BM13" s="448"/>
      <c r="BN13" s="466">
        <v>37412</v>
      </c>
      <c r="BO13" s="467"/>
      <c r="BP13" s="467"/>
      <c r="BQ13" s="467"/>
      <c r="BR13" s="467"/>
      <c r="BS13" s="467"/>
      <c r="BT13" s="467"/>
      <c r="BU13" s="468"/>
      <c r="BV13" s="466">
        <v>46636</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5.6</v>
      </c>
      <c r="CU13" s="437"/>
      <c r="CV13" s="437"/>
      <c r="CW13" s="437"/>
      <c r="CX13" s="437"/>
      <c r="CY13" s="437"/>
      <c r="CZ13" s="437"/>
      <c r="DA13" s="438"/>
      <c r="DB13" s="436">
        <v>5.9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23723</v>
      </c>
      <c r="S14" s="570"/>
      <c r="T14" s="570"/>
      <c r="U14" s="570"/>
      <c r="V14" s="571"/>
      <c r="W14" s="572"/>
      <c r="X14" s="482"/>
      <c r="Y14" s="482"/>
      <c r="Z14" s="482"/>
      <c r="AA14" s="482"/>
      <c r="AB14" s="483"/>
      <c r="AC14" s="562">
        <v>8.6</v>
      </c>
      <c r="AD14" s="563"/>
      <c r="AE14" s="563"/>
      <c r="AF14" s="563"/>
      <c r="AG14" s="564"/>
      <c r="AH14" s="562">
        <v>8.3000000000000007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23609</v>
      </c>
      <c r="S15" s="570"/>
      <c r="T15" s="570"/>
      <c r="U15" s="570"/>
      <c r="V15" s="571"/>
      <c r="W15" s="557" t="s">
        <v>148</v>
      </c>
      <c r="X15" s="479"/>
      <c r="Y15" s="479"/>
      <c r="Z15" s="479"/>
      <c r="AA15" s="479"/>
      <c r="AB15" s="480"/>
      <c r="AC15" s="442">
        <v>2981</v>
      </c>
      <c r="AD15" s="443"/>
      <c r="AE15" s="443"/>
      <c r="AF15" s="443"/>
      <c r="AG15" s="444"/>
      <c r="AH15" s="442">
        <v>3302</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2486002</v>
      </c>
      <c r="BO15" s="462"/>
      <c r="BP15" s="462"/>
      <c r="BQ15" s="462"/>
      <c r="BR15" s="462"/>
      <c r="BS15" s="462"/>
      <c r="BT15" s="462"/>
      <c r="BU15" s="463"/>
      <c r="BV15" s="461">
        <v>2379329</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27</v>
      </c>
      <c r="AD16" s="563"/>
      <c r="AE16" s="563"/>
      <c r="AF16" s="563"/>
      <c r="AG16" s="564"/>
      <c r="AH16" s="562">
        <v>28.4</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10497324</v>
      </c>
      <c r="BO16" s="467"/>
      <c r="BP16" s="467"/>
      <c r="BQ16" s="467"/>
      <c r="BR16" s="467"/>
      <c r="BS16" s="467"/>
      <c r="BT16" s="467"/>
      <c r="BU16" s="468"/>
      <c r="BV16" s="466">
        <v>10301714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152</v>
      </c>
      <c r="S17" s="555"/>
      <c r="T17" s="555"/>
      <c r="U17" s="555"/>
      <c r="V17" s="556"/>
      <c r="W17" s="557" t="s">
        <v>155</v>
      </c>
      <c r="X17" s="479"/>
      <c r="Y17" s="479"/>
      <c r="Z17" s="479"/>
      <c r="AA17" s="479"/>
      <c r="AB17" s="480"/>
      <c r="AC17" s="442">
        <v>7128</v>
      </c>
      <c r="AD17" s="443"/>
      <c r="AE17" s="443"/>
      <c r="AF17" s="443"/>
      <c r="AG17" s="444"/>
      <c r="AH17" s="442">
        <v>7380</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3125462</v>
      </c>
      <c r="BO17" s="467"/>
      <c r="BP17" s="467"/>
      <c r="BQ17" s="467"/>
      <c r="BR17" s="467"/>
      <c r="BS17" s="467"/>
      <c r="BT17" s="467"/>
      <c r="BU17" s="468"/>
      <c r="BV17" s="466">
        <v>2992460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422.91</v>
      </c>
      <c r="M18" s="531"/>
      <c r="N18" s="531"/>
      <c r="O18" s="531"/>
      <c r="P18" s="531"/>
      <c r="Q18" s="531"/>
      <c r="R18" s="532"/>
      <c r="S18" s="532"/>
      <c r="T18" s="532"/>
      <c r="U18" s="532"/>
      <c r="V18" s="533"/>
      <c r="W18" s="547"/>
      <c r="X18" s="548"/>
      <c r="Y18" s="548"/>
      <c r="Z18" s="548"/>
      <c r="AA18" s="548"/>
      <c r="AB18" s="558"/>
      <c r="AC18" s="430">
        <v>64.5</v>
      </c>
      <c r="AD18" s="431"/>
      <c r="AE18" s="431"/>
      <c r="AF18" s="431"/>
      <c r="AG18" s="534"/>
      <c r="AH18" s="430">
        <v>63.4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10417778</v>
      </c>
      <c r="BO18" s="467"/>
      <c r="BP18" s="467"/>
      <c r="BQ18" s="467"/>
      <c r="BR18" s="467"/>
      <c r="BS18" s="467"/>
      <c r="BT18" s="467"/>
      <c r="BU18" s="468"/>
      <c r="BV18" s="466">
        <v>10570302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57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13446079</v>
      </c>
      <c r="BO19" s="467"/>
      <c r="BP19" s="467"/>
      <c r="BQ19" s="467"/>
      <c r="BR19" s="467"/>
      <c r="BS19" s="467"/>
      <c r="BT19" s="467"/>
      <c r="BU19" s="468"/>
      <c r="BV19" s="466">
        <v>13690024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8713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15685070</v>
      </c>
      <c r="BO23" s="467"/>
      <c r="BP23" s="467"/>
      <c r="BQ23" s="467"/>
      <c r="BR23" s="467"/>
      <c r="BS23" s="467"/>
      <c r="BT23" s="467"/>
      <c r="BU23" s="468"/>
      <c r="BV23" s="466">
        <v>16250092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7830</v>
      </c>
      <c r="R24" s="443"/>
      <c r="S24" s="443"/>
      <c r="T24" s="443"/>
      <c r="U24" s="443"/>
      <c r="V24" s="444"/>
      <c r="W24" s="508"/>
      <c r="X24" s="499"/>
      <c r="Y24" s="500"/>
      <c r="Z24" s="439" t="s">
        <v>171</v>
      </c>
      <c r="AA24" s="440"/>
      <c r="AB24" s="440"/>
      <c r="AC24" s="440"/>
      <c r="AD24" s="440"/>
      <c r="AE24" s="440"/>
      <c r="AF24" s="440"/>
      <c r="AG24" s="441"/>
      <c r="AH24" s="442">
        <v>252</v>
      </c>
      <c r="AI24" s="443"/>
      <c r="AJ24" s="443"/>
      <c r="AK24" s="443"/>
      <c r="AL24" s="444"/>
      <c r="AM24" s="442">
        <v>786492</v>
      </c>
      <c r="AN24" s="443"/>
      <c r="AO24" s="443"/>
      <c r="AP24" s="443"/>
      <c r="AQ24" s="443"/>
      <c r="AR24" s="444"/>
      <c r="AS24" s="442">
        <v>3121</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8103034</v>
      </c>
      <c r="BO24" s="467"/>
      <c r="BP24" s="467"/>
      <c r="BQ24" s="467"/>
      <c r="BR24" s="467"/>
      <c r="BS24" s="467"/>
      <c r="BT24" s="467"/>
      <c r="BU24" s="468"/>
      <c r="BV24" s="466">
        <v>8080526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6300</v>
      </c>
      <c r="R25" s="443"/>
      <c r="S25" s="443"/>
      <c r="T25" s="443"/>
      <c r="U25" s="443"/>
      <c r="V25" s="444"/>
      <c r="W25" s="508"/>
      <c r="X25" s="499"/>
      <c r="Y25" s="500"/>
      <c r="Z25" s="439" t="s">
        <v>174</v>
      </c>
      <c r="AA25" s="440"/>
      <c r="AB25" s="440"/>
      <c r="AC25" s="440"/>
      <c r="AD25" s="440"/>
      <c r="AE25" s="440"/>
      <c r="AF25" s="440"/>
      <c r="AG25" s="441"/>
      <c r="AH25" s="442" t="s">
        <v>146</v>
      </c>
      <c r="AI25" s="443"/>
      <c r="AJ25" s="443"/>
      <c r="AK25" s="443"/>
      <c r="AL25" s="444"/>
      <c r="AM25" s="442" t="s">
        <v>175</v>
      </c>
      <c r="AN25" s="443"/>
      <c r="AO25" s="443"/>
      <c r="AP25" s="443"/>
      <c r="AQ25" s="443"/>
      <c r="AR25" s="444"/>
      <c r="AS25" s="442" t="s">
        <v>146</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2973842</v>
      </c>
      <c r="BO25" s="462"/>
      <c r="BP25" s="462"/>
      <c r="BQ25" s="462"/>
      <c r="BR25" s="462"/>
      <c r="BS25" s="462"/>
      <c r="BT25" s="462"/>
      <c r="BU25" s="463"/>
      <c r="BV25" s="461">
        <v>3203991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5850</v>
      </c>
      <c r="R26" s="443"/>
      <c r="S26" s="443"/>
      <c r="T26" s="443"/>
      <c r="U26" s="443"/>
      <c r="V26" s="444"/>
      <c r="W26" s="508"/>
      <c r="X26" s="499"/>
      <c r="Y26" s="500"/>
      <c r="Z26" s="439" t="s">
        <v>178</v>
      </c>
      <c r="AA26" s="521"/>
      <c r="AB26" s="521"/>
      <c r="AC26" s="521"/>
      <c r="AD26" s="521"/>
      <c r="AE26" s="521"/>
      <c r="AF26" s="521"/>
      <c r="AG26" s="522"/>
      <c r="AH26" s="442">
        <v>16</v>
      </c>
      <c r="AI26" s="443"/>
      <c r="AJ26" s="443"/>
      <c r="AK26" s="443"/>
      <c r="AL26" s="444"/>
      <c r="AM26" s="442">
        <v>48144</v>
      </c>
      <c r="AN26" s="443"/>
      <c r="AO26" s="443"/>
      <c r="AP26" s="443"/>
      <c r="AQ26" s="443"/>
      <c r="AR26" s="444"/>
      <c r="AS26" s="442">
        <v>3009</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146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4300</v>
      </c>
      <c r="R27" s="443"/>
      <c r="S27" s="443"/>
      <c r="T27" s="443"/>
      <c r="U27" s="443"/>
      <c r="V27" s="444"/>
      <c r="W27" s="508"/>
      <c r="X27" s="499"/>
      <c r="Y27" s="500"/>
      <c r="Z27" s="439" t="s">
        <v>181</v>
      </c>
      <c r="AA27" s="440"/>
      <c r="AB27" s="440"/>
      <c r="AC27" s="440"/>
      <c r="AD27" s="440"/>
      <c r="AE27" s="440"/>
      <c r="AF27" s="440"/>
      <c r="AG27" s="441"/>
      <c r="AH27" s="442">
        <v>2</v>
      </c>
      <c r="AI27" s="443"/>
      <c r="AJ27" s="443"/>
      <c r="AK27" s="443"/>
      <c r="AL27" s="444"/>
      <c r="AM27" s="442" t="s">
        <v>182</v>
      </c>
      <c r="AN27" s="443"/>
      <c r="AO27" s="443"/>
      <c r="AP27" s="443"/>
      <c r="AQ27" s="443"/>
      <c r="AR27" s="444"/>
      <c r="AS27" s="442" t="s">
        <v>182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486079</v>
      </c>
      <c r="BO27" s="470"/>
      <c r="BP27" s="470"/>
      <c r="BQ27" s="470"/>
      <c r="BR27" s="470"/>
      <c r="BS27" s="470"/>
      <c r="BT27" s="470"/>
      <c r="BU27" s="471"/>
      <c r="BV27" s="469">
        <v>485142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3400</v>
      </c>
      <c r="R28" s="443"/>
      <c r="S28" s="443"/>
      <c r="T28" s="443"/>
      <c r="U28" s="443"/>
      <c r="V28" s="444"/>
      <c r="W28" s="508"/>
      <c r="X28" s="499"/>
      <c r="Y28" s="500"/>
      <c r="Z28" s="439" t="s">
        <v>185</v>
      </c>
      <c r="AA28" s="440"/>
      <c r="AB28" s="440"/>
      <c r="AC28" s="440"/>
      <c r="AD28" s="440"/>
      <c r="AE28" s="440"/>
      <c r="AF28" s="440"/>
      <c r="AG28" s="441"/>
      <c r="AH28" s="442" t="s">
        <v>146</v>
      </c>
      <c r="AI28" s="443"/>
      <c r="AJ28" s="443"/>
      <c r="AK28" s="443"/>
      <c r="AL28" s="444"/>
      <c r="AM28" s="442" t="s">
        <v>130</v>
      </c>
      <c r="AN28" s="443"/>
      <c r="AO28" s="443"/>
      <c r="AP28" s="443"/>
      <c r="AQ28" s="443"/>
      <c r="AR28" s="444"/>
      <c r="AS28" s="442" t="s">
        <v>146</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2581607</v>
      </c>
      <c r="BO28" s="462"/>
      <c r="BP28" s="462"/>
      <c r="BQ28" s="462"/>
      <c r="BR28" s="462"/>
      <c r="BS28" s="462"/>
      <c r="BT28" s="462"/>
      <c r="BU28" s="463"/>
      <c r="BV28" s="461">
        <v>2578520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14</v>
      </c>
      <c r="M29" s="443"/>
      <c r="N29" s="443"/>
      <c r="O29" s="443"/>
      <c r="P29" s="444"/>
      <c r="Q29" s="442">
        <v>3100</v>
      </c>
      <c r="R29" s="443"/>
      <c r="S29" s="443"/>
      <c r="T29" s="443"/>
      <c r="U29" s="443"/>
      <c r="V29" s="444"/>
      <c r="W29" s="509"/>
      <c r="X29" s="510"/>
      <c r="Y29" s="511"/>
      <c r="Z29" s="439" t="s">
        <v>188</v>
      </c>
      <c r="AA29" s="440"/>
      <c r="AB29" s="440"/>
      <c r="AC29" s="440"/>
      <c r="AD29" s="440"/>
      <c r="AE29" s="440"/>
      <c r="AF29" s="440"/>
      <c r="AG29" s="441"/>
      <c r="AH29" s="442">
        <v>254</v>
      </c>
      <c r="AI29" s="443"/>
      <c r="AJ29" s="443"/>
      <c r="AK29" s="443"/>
      <c r="AL29" s="444"/>
      <c r="AM29" s="442">
        <v>795720</v>
      </c>
      <c r="AN29" s="443"/>
      <c r="AO29" s="443"/>
      <c r="AP29" s="443"/>
      <c r="AQ29" s="443"/>
      <c r="AR29" s="444"/>
      <c r="AS29" s="442">
        <v>3133</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2160280</v>
      </c>
      <c r="BO29" s="467"/>
      <c r="BP29" s="467"/>
      <c r="BQ29" s="467"/>
      <c r="BR29" s="467"/>
      <c r="BS29" s="467"/>
      <c r="BT29" s="467"/>
      <c r="BU29" s="468"/>
      <c r="BV29" s="466">
        <v>1798890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95.7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10463455</v>
      </c>
      <c r="BO30" s="470"/>
      <c r="BP30" s="470"/>
      <c r="BQ30" s="470"/>
      <c r="BR30" s="470"/>
      <c r="BS30" s="470"/>
      <c r="BT30" s="470"/>
      <c r="BU30" s="471"/>
      <c r="BV30" s="469">
        <v>9658596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202</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兵庫県市町村職員退職手当組合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やぶ温泉観光</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養父歯科診療所特別会計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兵庫県町議会議員公務災害補償組合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養父町開発</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兵庫県後期高齢者医療広域連合（一般会計）</v>
      </c>
      <c r="BZ36" s="424"/>
      <c r="CA36" s="424"/>
      <c r="CB36" s="424"/>
      <c r="CC36" s="424"/>
      <c r="CD36" s="424"/>
      <c r="CE36" s="424"/>
      <c r="CF36" s="424"/>
      <c r="CG36" s="424"/>
      <c r="CH36" s="424"/>
      <c r="CI36" s="424"/>
      <c r="CJ36" s="424"/>
      <c r="CK36" s="424"/>
      <c r="CL36" s="424"/>
      <c r="CM36" s="424"/>
      <c r="CN36" s="214"/>
      <c r="CO36" s="425">
        <f t="shared" si="3"/>
        <v>18</v>
      </c>
      <c r="CP36" s="425"/>
      <c r="CQ36" s="424" t="str">
        <f>IF('各会計、関係団体の財政状況及び健全化判断比率'!BS9="","",'各会計、関係団体の財政状況及び健全化判断比率'!BS9)</f>
        <v>養父市場開発</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兵庫県後期高齢者医療広域連合（特別会計）</v>
      </c>
      <c r="BZ37" s="424"/>
      <c r="CA37" s="424"/>
      <c r="CB37" s="424"/>
      <c r="CC37" s="424"/>
      <c r="CD37" s="424"/>
      <c r="CE37" s="424"/>
      <c r="CF37" s="424"/>
      <c r="CG37" s="424"/>
      <c r="CH37" s="424"/>
      <c r="CI37" s="424"/>
      <c r="CJ37" s="424"/>
      <c r="CK37" s="424"/>
      <c r="CL37" s="424"/>
      <c r="CM37" s="424"/>
      <c r="CN37" s="214"/>
      <c r="CO37" s="425">
        <f t="shared" si="3"/>
        <v>19</v>
      </c>
      <c r="CP37" s="425"/>
      <c r="CQ37" s="424" t="str">
        <f>IF('各会計、関係団体の財政状況及び健全化判断比率'!BS10="","",'各会計、関係団体の財政状況及び健全化判断比率'!BS10)</f>
        <v>おおや振興公社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但馬広域行政事務組合</v>
      </c>
      <c r="BZ38" s="424"/>
      <c r="CA38" s="424"/>
      <c r="CB38" s="424"/>
      <c r="CC38" s="424"/>
      <c r="CD38" s="424"/>
      <c r="CE38" s="424"/>
      <c r="CF38" s="424"/>
      <c r="CG38" s="424"/>
      <c r="CH38" s="424"/>
      <c r="CI38" s="424"/>
      <c r="CJ38" s="424"/>
      <c r="CK38" s="424"/>
      <c r="CL38" s="424"/>
      <c r="CM38" s="424"/>
      <c r="CN38" s="214"/>
      <c r="CO38" s="425">
        <f t="shared" si="3"/>
        <v>20</v>
      </c>
      <c r="CP38" s="425"/>
      <c r="CQ38" s="424" t="str">
        <f>IF('各会計、関係団体の財政状況及び健全化判断比率'!BS11="","",'各会計、関係団体の財政状況及び健全化判断比率'!BS11)</f>
        <v>やぶパートナーズ</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南但広域行政事務組合（一般会計）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南但広域行政事務組合（特別会計）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公立八鹿病院組合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KWfhgAE5Z0YVphSEw0Fwd26wrJnl3vWZnFGNh4k7nYAcvPKZ3LeFnX7ToOp6+PJHnMC0nZ7RrxJdvwI1H8imQw==" saltValue="Z6RCEIm0w+VMUqDR458+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C38" sqref="C38:E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8" t="s">
        <v>577</v>
      </c>
      <c r="D34" s="1248"/>
      <c r="E34" s="1249"/>
      <c r="F34" s="32">
        <v>5.88</v>
      </c>
      <c r="G34" s="33">
        <v>6.13</v>
      </c>
      <c r="H34" s="33">
        <v>7.42</v>
      </c>
      <c r="I34" s="33">
        <v>8.14</v>
      </c>
      <c r="J34" s="34">
        <v>8.77</v>
      </c>
      <c r="K34" s="22"/>
      <c r="L34" s="22"/>
      <c r="M34" s="22"/>
      <c r="N34" s="22"/>
      <c r="O34" s="22"/>
      <c r="P34" s="22"/>
    </row>
    <row r="35" spans="1:16" ht="39" customHeight="1" x14ac:dyDescent="0.15">
      <c r="A35" s="22"/>
      <c r="B35" s="35"/>
      <c r="C35" s="1242" t="s">
        <v>578</v>
      </c>
      <c r="D35" s="1243"/>
      <c r="E35" s="1244"/>
      <c r="F35" s="36">
        <v>5.74</v>
      </c>
      <c r="G35" s="37">
        <v>5.12</v>
      </c>
      <c r="H35" s="37">
        <v>5.44</v>
      </c>
      <c r="I35" s="37">
        <v>6</v>
      </c>
      <c r="J35" s="38">
        <v>6.35</v>
      </c>
      <c r="K35" s="22"/>
      <c r="L35" s="22"/>
      <c r="M35" s="22"/>
      <c r="N35" s="22"/>
      <c r="O35" s="22"/>
      <c r="P35" s="22"/>
    </row>
    <row r="36" spans="1:16" ht="39" customHeight="1" x14ac:dyDescent="0.15">
      <c r="A36" s="22"/>
      <c r="B36" s="35"/>
      <c r="C36" s="1242" t="s">
        <v>579</v>
      </c>
      <c r="D36" s="1243"/>
      <c r="E36" s="1244"/>
      <c r="F36" s="36">
        <v>0.23</v>
      </c>
      <c r="G36" s="37">
        <v>0.36</v>
      </c>
      <c r="H36" s="37">
        <v>0.42</v>
      </c>
      <c r="I36" s="37">
        <v>0.36</v>
      </c>
      <c r="J36" s="38">
        <v>0.64</v>
      </c>
      <c r="K36" s="22"/>
      <c r="L36" s="22"/>
      <c r="M36" s="22"/>
      <c r="N36" s="22"/>
      <c r="O36" s="22"/>
      <c r="P36" s="22"/>
    </row>
    <row r="37" spans="1:16" ht="39" customHeight="1" x14ac:dyDescent="0.15">
      <c r="A37" s="22"/>
      <c r="B37" s="35"/>
      <c r="C37" s="1242" t="s">
        <v>580</v>
      </c>
      <c r="D37" s="1243"/>
      <c r="E37" s="1244"/>
      <c r="F37" s="36">
        <v>1.24</v>
      </c>
      <c r="G37" s="37">
        <v>2.2799999999999998</v>
      </c>
      <c r="H37" s="37">
        <v>1.61</v>
      </c>
      <c r="I37" s="37">
        <v>0.89</v>
      </c>
      <c r="J37" s="38">
        <v>0.61</v>
      </c>
      <c r="K37" s="22"/>
      <c r="L37" s="22"/>
      <c r="M37" s="22"/>
      <c r="N37" s="22"/>
      <c r="O37" s="22"/>
      <c r="P37" s="22"/>
    </row>
    <row r="38" spans="1:16" ht="39" customHeight="1" x14ac:dyDescent="0.15">
      <c r="A38" s="22"/>
      <c r="B38" s="35"/>
      <c r="C38" s="1242" t="s">
        <v>581</v>
      </c>
      <c r="D38" s="1243"/>
      <c r="E38" s="1244"/>
      <c r="F38" s="36" t="s">
        <v>529</v>
      </c>
      <c r="G38" s="37" t="s">
        <v>529</v>
      </c>
      <c r="H38" s="37">
        <v>0.43</v>
      </c>
      <c r="I38" s="37">
        <v>0.5</v>
      </c>
      <c r="J38" s="38">
        <v>0.56999999999999995</v>
      </c>
      <c r="K38" s="22"/>
      <c r="L38" s="22"/>
      <c r="M38" s="22"/>
      <c r="N38" s="22"/>
      <c r="O38" s="22"/>
      <c r="P38" s="22"/>
    </row>
    <row r="39" spans="1:16" ht="39" customHeight="1" x14ac:dyDescent="0.15">
      <c r="A39" s="22"/>
      <c r="B39" s="35"/>
      <c r="C39" s="1242" t="s">
        <v>582</v>
      </c>
      <c r="D39" s="1243"/>
      <c r="E39" s="1244"/>
      <c r="F39" s="36">
        <v>0.06</v>
      </c>
      <c r="G39" s="37">
        <v>7.0000000000000007E-2</v>
      </c>
      <c r="H39" s="37">
        <v>0.06</v>
      </c>
      <c r="I39" s="37">
        <v>7.0000000000000007E-2</v>
      </c>
      <c r="J39" s="38">
        <v>0.06</v>
      </c>
      <c r="K39" s="22"/>
      <c r="L39" s="22"/>
      <c r="M39" s="22"/>
      <c r="N39" s="22"/>
      <c r="O39" s="22"/>
      <c r="P39" s="22"/>
    </row>
    <row r="40" spans="1:16" ht="39" customHeight="1" x14ac:dyDescent="0.15">
      <c r="A40" s="22"/>
      <c r="B40" s="35"/>
      <c r="C40" s="1242" t="s">
        <v>583</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584</v>
      </c>
      <c r="D42" s="1243"/>
      <c r="E42" s="1244"/>
      <c r="F42" s="36" t="s">
        <v>529</v>
      </c>
      <c r="G42" s="37" t="s">
        <v>529</v>
      </c>
      <c r="H42" s="37" t="s">
        <v>529</v>
      </c>
      <c r="I42" s="37" t="s">
        <v>529</v>
      </c>
      <c r="J42" s="38" t="s">
        <v>529</v>
      </c>
      <c r="K42" s="22"/>
      <c r="L42" s="22"/>
      <c r="M42" s="22"/>
      <c r="N42" s="22"/>
      <c r="O42" s="22"/>
      <c r="P42" s="22"/>
    </row>
    <row r="43" spans="1:16" ht="39" customHeight="1" thickBot="1" x14ac:dyDescent="0.2">
      <c r="A43" s="22"/>
      <c r="B43" s="40"/>
      <c r="C43" s="1245" t="s">
        <v>585</v>
      </c>
      <c r="D43" s="1246"/>
      <c r="E43" s="1247"/>
      <c r="F43" s="41">
        <v>0</v>
      </c>
      <c r="G43" s="42">
        <v>0.94</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ub7VEwi9SrTIRrsZq8ilylzbeMd7FpXuEEf6ee8v+mT1o4DrXOIsq9ZEhIRXhNXLXRpCtPc9qhyv0JdX5uJWA==" saltValue="VsxyGhAB4wOFb8/QPg8/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P59" sqref="P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2660</v>
      </c>
      <c r="L45" s="60">
        <v>2401</v>
      </c>
      <c r="M45" s="60">
        <v>2261</v>
      </c>
      <c r="N45" s="60">
        <v>1986</v>
      </c>
      <c r="O45" s="61">
        <v>1750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529</v>
      </c>
      <c r="L46" s="64" t="s">
        <v>529</v>
      </c>
      <c r="M46" s="64" t="s">
        <v>529</v>
      </c>
      <c r="N46" s="64" t="s">
        <v>529</v>
      </c>
      <c r="O46" s="65" t="s">
        <v>529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529</v>
      </c>
      <c r="L47" s="64" t="s">
        <v>529</v>
      </c>
      <c r="M47" s="64" t="s">
        <v>529</v>
      </c>
      <c r="N47" s="64" t="s">
        <v>529</v>
      </c>
      <c r="O47" s="65" t="s">
        <v>529</v>
      </c>
      <c r="P47" s="48"/>
      <c r="Q47" s="48"/>
      <c r="R47" s="48"/>
      <c r="S47" s="48"/>
      <c r="T47" s="48"/>
      <c r="U47" s="48"/>
    </row>
    <row r="48" spans="1:21" ht="30.75" customHeight="1" x14ac:dyDescent="0.15">
      <c r="A48" s="48"/>
      <c r="B48" s="1270"/>
      <c r="C48" s="1271"/>
      <c r="D48" s="62"/>
      <c r="E48" s="1252" t="s">
        <v>15</v>
      </c>
      <c r="F48" s="1252"/>
      <c r="G48" s="1252"/>
      <c r="H48" s="1252"/>
      <c r="I48" s="1252"/>
      <c r="J48" s="1253"/>
      <c r="K48" s="63">
        <v>1258</v>
      </c>
      <c r="L48" s="64">
        <v>1239</v>
      </c>
      <c r="M48" s="64">
        <v>1215</v>
      </c>
      <c r="N48" s="64">
        <v>1056</v>
      </c>
      <c r="O48" s="65">
        <v>1191</v>
      </c>
      <c r="P48" s="48"/>
      <c r="Q48" s="48"/>
      <c r="R48" s="48"/>
      <c r="S48" s="48"/>
      <c r="T48" s="48"/>
      <c r="U48" s="48"/>
    </row>
    <row r="49" spans="1:21" ht="30.75" customHeight="1" x14ac:dyDescent="0.15">
      <c r="A49" s="48"/>
      <c r="B49" s="1270"/>
      <c r="C49" s="1271"/>
      <c r="D49" s="62"/>
      <c r="E49" s="1252" t="s">
        <v>16</v>
      </c>
      <c r="F49" s="1252"/>
      <c r="G49" s="1252"/>
      <c r="H49" s="1252"/>
      <c r="I49" s="1252"/>
      <c r="J49" s="1253"/>
      <c r="K49" s="63">
        <v>549</v>
      </c>
      <c r="L49" s="64">
        <v>558</v>
      </c>
      <c r="M49" s="64">
        <v>600</v>
      </c>
      <c r="N49" s="64">
        <v>608</v>
      </c>
      <c r="O49" s="65">
        <v>625</v>
      </c>
      <c r="P49" s="48"/>
      <c r="Q49" s="48"/>
      <c r="R49" s="48"/>
      <c r="S49" s="48"/>
      <c r="T49" s="48"/>
      <c r="U49" s="48"/>
    </row>
    <row r="50" spans="1:21" ht="30.75" customHeight="1" x14ac:dyDescent="0.15">
      <c r="A50" s="48"/>
      <c r="B50" s="1270"/>
      <c r="C50" s="1271"/>
      <c r="D50" s="62"/>
      <c r="E50" s="1252" t="s">
        <v>17</v>
      </c>
      <c r="F50" s="1252"/>
      <c r="G50" s="1252"/>
      <c r="H50" s="1252"/>
      <c r="I50" s="1252"/>
      <c r="J50" s="1253"/>
      <c r="K50" s="63">
        <v>7</v>
      </c>
      <c r="L50" s="64">
        <v>7</v>
      </c>
      <c r="M50" s="64">
        <v>7</v>
      </c>
      <c r="N50" s="64">
        <v>7</v>
      </c>
      <c r="O50" s="65">
        <v>7</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t="s">
        <v>529</v>
      </c>
      <c r="M51" s="64" t="s">
        <v>529</v>
      </c>
      <c r="N51" s="64" t="s">
        <v>529</v>
      </c>
      <c r="O51" s="65" t="s">
        <v>529</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3685</v>
      </c>
      <c r="L52" s="64">
        <v>3588</v>
      </c>
      <c r="M52" s="64">
        <v>3521</v>
      </c>
      <c r="N52" s="64">
        <v>3277</v>
      </c>
      <c r="O52" s="65">
        <v>3073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789</v>
      </c>
      <c r="L53" s="69">
        <v>617</v>
      </c>
      <c r="M53" s="69">
        <v>562</v>
      </c>
      <c r="N53" s="69">
        <v>380</v>
      </c>
      <c r="O53" s="70">
        <v>500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601</v>
      </c>
      <c r="L57" s="84" t="s">
        <v>601</v>
      </c>
      <c r="M57" s="84" t="s">
        <v>601</v>
      </c>
      <c r="N57" s="84" t="s">
        <v>601</v>
      </c>
      <c r="O57" s="85" t="s">
        <v>601</v>
      </c>
    </row>
    <row r="58" spans="1:21" ht="31.5" customHeight="1" thickBot="1" x14ac:dyDescent="0.2">
      <c r="B58" s="1260"/>
      <c r="C58" s="1261"/>
      <c r="D58" s="1265" t="s">
        <v>27</v>
      </c>
      <c r="E58" s="1266"/>
      <c r="F58" s="1266"/>
      <c r="G58" s="1266"/>
      <c r="H58" s="1266"/>
      <c r="I58" s="1266"/>
      <c r="J58" s="1267"/>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O2nmcRULAZyLlkEfLe66vAeKesV5zJe4gy2oK60wWVnL4Zlp/smzm83oRzWQcXnBmMQHfgMoVFRelLROpNplA==" saltValue="azWFbLLstjyUuZbk5iKo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88" t="s">
        <v>30</v>
      </c>
      <c r="C41" s="1289"/>
      <c r="D41" s="102"/>
      <c r="E41" s="1290" t="s">
        <v>31</v>
      </c>
      <c r="F41" s="1290"/>
      <c r="G41" s="1290"/>
      <c r="H41" s="1291"/>
      <c r="I41" s="103">
        <v>20345</v>
      </c>
      <c r="J41" s="104">
        <v>18096</v>
      </c>
      <c r="K41" s="104">
        <v>16625</v>
      </c>
      <c r="L41" s="104">
        <v>16250</v>
      </c>
      <c r="M41" s="105">
        <v>15685</v>
      </c>
    </row>
    <row r="42" spans="2:13" ht="27.75" customHeight="1" x14ac:dyDescent="0.15">
      <c r="B42" s="1278"/>
      <c r="C42" s="1279"/>
      <c r="D42" s="106"/>
      <c r="E42" s="1282" t="s">
        <v>32</v>
      </c>
      <c r="F42" s="1282"/>
      <c r="G42" s="1282"/>
      <c r="H42" s="1283"/>
      <c r="I42" s="107">
        <v>160</v>
      </c>
      <c r="J42" s="108">
        <v>114</v>
      </c>
      <c r="K42" s="108">
        <v>71</v>
      </c>
      <c r="L42" s="108">
        <v>59</v>
      </c>
      <c r="M42" s="109">
        <v>45</v>
      </c>
    </row>
    <row r="43" spans="2:13" ht="27.75" customHeight="1" x14ac:dyDescent="0.15">
      <c r="B43" s="1278"/>
      <c r="C43" s="1279"/>
      <c r="D43" s="106"/>
      <c r="E43" s="1282" t="s">
        <v>33</v>
      </c>
      <c r="F43" s="1282"/>
      <c r="G43" s="1282"/>
      <c r="H43" s="1283"/>
      <c r="I43" s="107">
        <v>12947</v>
      </c>
      <c r="J43" s="108">
        <v>12129</v>
      </c>
      <c r="K43" s="108">
        <v>10644</v>
      </c>
      <c r="L43" s="108">
        <v>9317</v>
      </c>
      <c r="M43" s="109">
        <v>8760</v>
      </c>
    </row>
    <row r="44" spans="2:13" ht="27.75" customHeight="1" x14ac:dyDescent="0.15">
      <c r="B44" s="1278"/>
      <c r="C44" s="1279"/>
      <c r="D44" s="106"/>
      <c r="E44" s="1282" t="s">
        <v>34</v>
      </c>
      <c r="F44" s="1282"/>
      <c r="G44" s="1282"/>
      <c r="H44" s="1283"/>
      <c r="I44" s="107">
        <v>5178</v>
      </c>
      <c r="J44" s="108">
        <v>5046</v>
      </c>
      <c r="K44" s="108">
        <v>4960</v>
      </c>
      <c r="L44" s="108">
        <v>4686</v>
      </c>
      <c r="M44" s="109">
        <v>4254</v>
      </c>
    </row>
    <row r="45" spans="2:13" ht="27.75" customHeight="1" x14ac:dyDescent="0.15">
      <c r="B45" s="1278"/>
      <c r="C45" s="1279"/>
      <c r="D45" s="106"/>
      <c r="E45" s="1282" t="s">
        <v>35</v>
      </c>
      <c r="F45" s="1282"/>
      <c r="G45" s="1282"/>
      <c r="H45" s="1283"/>
      <c r="I45" s="107">
        <v>3074</v>
      </c>
      <c r="J45" s="108">
        <v>2976</v>
      </c>
      <c r="K45" s="108">
        <v>2882</v>
      </c>
      <c r="L45" s="108">
        <v>2758</v>
      </c>
      <c r="M45" s="109">
        <v>2661</v>
      </c>
    </row>
    <row r="46" spans="2:13" ht="27.75" customHeight="1" x14ac:dyDescent="0.15">
      <c r="B46" s="1278"/>
      <c r="C46" s="1279"/>
      <c r="D46" s="110"/>
      <c r="E46" s="1282" t="s">
        <v>36</v>
      </c>
      <c r="F46" s="1282"/>
      <c r="G46" s="1282"/>
      <c r="H46" s="1283"/>
      <c r="I46" s="107">
        <v>1</v>
      </c>
      <c r="J46" s="108" t="s">
        <v>529</v>
      </c>
      <c r="K46" s="108" t="s">
        <v>529</v>
      </c>
      <c r="L46" s="108" t="s">
        <v>529</v>
      </c>
      <c r="M46" s="109" t="s">
        <v>529</v>
      </c>
    </row>
    <row r="47" spans="2:13" ht="27.75" customHeight="1" x14ac:dyDescent="0.15">
      <c r="B47" s="1278"/>
      <c r="C47" s="1279"/>
      <c r="D47" s="111"/>
      <c r="E47" s="1292" t="s">
        <v>37</v>
      </c>
      <c r="F47" s="1293"/>
      <c r="G47" s="1293"/>
      <c r="H47" s="1294"/>
      <c r="I47" s="107" t="s">
        <v>529</v>
      </c>
      <c r="J47" s="108" t="s">
        <v>529</v>
      </c>
      <c r="K47" s="108" t="s">
        <v>529</v>
      </c>
      <c r="L47" s="108" t="s">
        <v>529</v>
      </c>
      <c r="M47" s="109" t="s">
        <v>529</v>
      </c>
    </row>
    <row r="48" spans="2:13" ht="27.75" customHeight="1" x14ac:dyDescent="0.15">
      <c r="B48" s="1278"/>
      <c r="C48" s="1279"/>
      <c r="D48" s="106"/>
      <c r="E48" s="1282" t="s">
        <v>38</v>
      </c>
      <c r="F48" s="1282"/>
      <c r="G48" s="1282"/>
      <c r="H48" s="1283"/>
      <c r="I48" s="107" t="s">
        <v>529</v>
      </c>
      <c r="J48" s="108" t="s">
        <v>529</v>
      </c>
      <c r="K48" s="108" t="s">
        <v>529</v>
      </c>
      <c r="L48" s="108" t="s">
        <v>529</v>
      </c>
      <c r="M48" s="109" t="s">
        <v>529</v>
      </c>
    </row>
    <row r="49" spans="2:13" ht="27.75" customHeight="1" x14ac:dyDescent="0.15">
      <c r="B49" s="1280"/>
      <c r="C49" s="1281"/>
      <c r="D49" s="106"/>
      <c r="E49" s="1282" t="s">
        <v>39</v>
      </c>
      <c r="F49" s="1282"/>
      <c r="G49" s="1282"/>
      <c r="H49" s="1283"/>
      <c r="I49" s="107" t="s">
        <v>529</v>
      </c>
      <c r="J49" s="108" t="s">
        <v>529</v>
      </c>
      <c r="K49" s="108" t="s">
        <v>529</v>
      </c>
      <c r="L49" s="108" t="s">
        <v>529</v>
      </c>
      <c r="M49" s="109" t="s">
        <v>529</v>
      </c>
    </row>
    <row r="50" spans="2:13" ht="27.75" customHeight="1" x14ac:dyDescent="0.15">
      <c r="B50" s="1276" t="s">
        <v>40</v>
      </c>
      <c r="C50" s="1277"/>
      <c r="D50" s="112"/>
      <c r="E50" s="1282" t="s">
        <v>41</v>
      </c>
      <c r="F50" s="1282"/>
      <c r="G50" s="1282"/>
      <c r="H50" s="1283"/>
      <c r="I50" s="107">
        <v>9504</v>
      </c>
      <c r="J50" s="108">
        <v>10491</v>
      </c>
      <c r="K50" s="108">
        <v>11097</v>
      </c>
      <c r="L50" s="108">
        <v>12117</v>
      </c>
      <c r="M50" s="109">
        <v>13289</v>
      </c>
    </row>
    <row r="51" spans="2:13" ht="27.75" customHeight="1" x14ac:dyDescent="0.15">
      <c r="B51" s="1278"/>
      <c r="C51" s="1279"/>
      <c r="D51" s="106"/>
      <c r="E51" s="1282" t="s">
        <v>42</v>
      </c>
      <c r="F51" s="1282"/>
      <c r="G51" s="1282"/>
      <c r="H51" s="1283"/>
      <c r="I51" s="107">
        <v>227</v>
      </c>
      <c r="J51" s="108">
        <v>182</v>
      </c>
      <c r="K51" s="108">
        <v>193</v>
      </c>
      <c r="L51" s="108">
        <v>183</v>
      </c>
      <c r="M51" s="109">
        <v>162</v>
      </c>
    </row>
    <row r="52" spans="2:13" ht="27.75" customHeight="1" x14ac:dyDescent="0.15">
      <c r="B52" s="1280"/>
      <c r="C52" s="1281"/>
      <c r="D52" s="106"/>
      <c r="E52" s="1282" t="s">
        <v>43</v>
      </c>
      <c r="F52" s="1282"/>
      <c r="G52" s="1282"/>
      <c r="H52" s="1283"/>
      <c r="I52" s="107">
        <v>30573</v>
      </c>
      <c r="J52" s="108">
        <v>29081</v>
      </c>
      <c r="K52" s="108">
        <v>26984</v>
      </c>
      <c r="L52" s="108">
        <v>25366</v>
      </c>
      <c r="M52" s="109">
        <v>23539</v>
      </c>
    </row>
    <row r="53" spans="2:13" ht="27.75" customHeight="1" thickBot="1" x14ac:dyDescent="0.2">
      <c r="B53" s="1284" t="s">
        <v>44</v>
      </c>
      <c r="C53" s="1285"/>
      <c r="D53" s="113"/>
      <c r="E53" s="1286" t="s">
        <v>45</v>
      </c>
      <c r="F53" s="1286"/>
      <c r="G53" s="1286"/>
      <c r="H53" s="1287"/>
      <c r="I53" s="114">
        <v>1401</v>
      </c>
      <c r="J53" s="115">
        <v>-1394</v>
      </c>
      <c r="K53" s="115">
        <v>-3092</v>
      </c>
      <c r="L53" s="115">
        <v>-4597</v>
      </c>
      <c r="M53" s="116">
        <v>-5584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kH3nqc8qxFIyflQwO85FwR3JAFNppfXbXHK8fTHcWFsdFT/M6HuaVz5rd4qO4yk+CWpxng8ub3qGTToxwCikQ==" saltValue="EP/O7v2EI6d3CC7IjOZ0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3" t="s">
        <v>48</v>
      </c>
      <c r="D55" s="1303"/>
      <c r="E55" s="1304"/>
      <c r="F55" s="128">
        <v>2575</v>
      </c>
      <c r="G55" s="128">
        <v>2579</v>
      </c>
      <c r="H55" s="129">
        <v>2582</v>
      </c>
    </row>
    <row r="56" spans="2:8" ht="52.5" customHeight="1" x14ac:dyDescent="0.15">
      <c r="B56" s="130"/>
      <c r="C56" s="1305" t="s">
        <v>49</v>
      </c>
      <c r="D56" s="1305"/>
      <c r="E56" s="1306"/>
      <c r="F56" s="131">
        <v>1422</v>
      </c>
      <c r="G56" s="131">
        <v>1799</v>
      </c>
      <c r="H56" s="132">
        <v>2160</v>
      </c>
    </row>
    <row r="57" spans="2:8" ht="53.25" customHeight="1" x14ac:dyDescent="0.15">
      <c r="B57" s="130"/>
      <c r="C57" s="1307" t="s">
        <v>50</v>
      </c>
      <c r="D57" s="1307"/>
      <c r="E57" s="1308"/>
      <c r="F57" s="133">
        <v>9157</v>
      </c>
      <c r="G57" s="133">
        <v>9659</v>
      </c>
      <c r="H57" s="134">
        <v>10463</v>
      </c>
    </row>
    <row r="58" spans="2:8" ht="45.75" customHeight="1" x14ac:dyDescent="0.15">
      <c r="B58" s="135"/>
      <c r="C58" s="1295" t="s">
        <v>608</v>
      </c>
      <c r="D58" s="1296"/>
      <c r="E58" s="1297"/>
      <c r="F58" s="136">
        <v>4743</v>
      </c>
      <c r="G58" s="136">
        <v>5170</v>
      </c>
      <c r="H58" s="137">
        <v>5443</v>
      </c>
    </row>
    <row r="59" spans="2:8" ht="45.75" customHeight="1" x14ac:dyDescent="0.15">
      <c r="B59" s="135"/>
      <c r="C59" s="1295" t="s">
        <v>609</v>
      </c>
      <c r="D59" s="1296"/>
      <c r="E59" s="1297"/>
      <c r="F59" s="136">
        <v>2313</v>
      </c>
      <c r="G59" s="136">
        <v>2313</v>
      </c>
      <c r="H59" s="137">
        <v>2313</v>
      </c>
    </row>
    <row r="60" spans="2:8" ht="45.75" customHeight="1" x14ac:dyDescent="0.15">
      <c r="B60" s="135"/>
      <c r="C60" s="1295" t="s">
        <v>610</v>
      </c>
      <c r="D60" s="1296"/>
      <c r="E60" s="1297"/>
      <c r="F60" s="136">
        <v>329</v>
      </c>
      <c r="G60" s="136">
        <v>515</v>
      </c>
      <c r="H60" s="137">
        <v>763</v>
      </c>
    </row>
    <row r="61" spans="2:8" ht="45.75" customHeight="1" x14ac:dyDescent="0.15">
      <c r="B61" s="135"/>
      <c r="C61" s="1295" t="s">
        <v>611</v>
      </c>
      <c r="D61" s="1296"/>
      <c r="E61" s="1297"/>
      <c r="F61" s="136">
        <v>612</v>
      </c>
      <c r="G61" s="136">
        <v>613</v>
      </c>
      <c r="H61" s="137">
        <v>615</v>
      </c>
    </row>
    <row r="62" spans="2:8" ht="45.75" customHeight="1" thickBot="1" x14ac:dyDescent="0.2">
      <c r="B62" s="138"/>
      <c r="C62" s="1298" t="s">
        <v>612</v>
      </c>
      <c r="D62" s="1299"/>
      <c r="E62" s="1300"/>
      <c r="F62" s="139">
        <v>381</v>
      </c>
      <c r="G62" s="139">
        <v>431</v>
      </c>
      <c r="H62" s="140">
        <v>481</v>
      </c>
    </row>
    <row r="63" spans="2:8" ht="52.5" customHeight="1" thickBot="1" x14ac:dyDescent="0.2">
      <c r="B63" s="141"/>
      <c r="C63" s="1301" t="s">
        <v>51</v>
      </c>
      <c r="D63" s="1301"/>
      <c r="E63" s="1302"/>
      <c r="F63" s="142">
        <v>13154</v>
      </c>
      <c r="G63" s="142">
        <v>14036</v>
      </c>
      <c r="H63" s="143">
        <v>15205</v>
      </c>
    </row>
    <row r="64" spans="2:8" ht="15" customHeight="1" x14ac:dyDescent="0.15"/>
  </sheetData>
  <sheetProtection algorithmName="SHA-512" hashValue="xzvX5bqJEwvBPpKtB3TqHGRerk9SI22QRkUl8eeQhOvtQ4hUf8DHTuvxrFdDaCYaG9q4C4Z8McvJbJyGOH6EJw==" saltValue="g1m5pLdseVa9bpclVxEu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54A3D-AD7C-40A5-9544-83A79FD45DE1}">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571</v>
      </c>
      <c r="BQ50" s="1314"/>
      <c r="BR50" s="1314"/>
      <c r="BS50" s="1314"/>
      <c r="BT50" s="1314"/>
      <c r="BU50" s="1314"/>
      <c r="BV50" s="1314"/>
      <c r="BW50" s="1314"/>
      <c r="BX50" s="1314" t="s">
        <v>572</v>
      </c>
      <c r="BY50" s="1314"/>
      <c r="BZ50" s="1314"/>
      <c r="CA50" s="1314"/>
      <c r="CB50" s="1314"/>
      <c r="CC50" s="1314"/>
      <c r="CD50" s="1314"/>
      <c r="CE50" s="1314"/>
      <c r="CF50" s="1314" t="s">
        <v>573</v>
      </c>
      <c r="CG50" s="1314"/>
      <c r="CH50" s="1314"/>
      <c r="CI50" s="1314"/>
      <c r="CJ50" s="1314"/>
      <c r="CK50" s="1314"/>
      <c r="CL50" s="1314"/>
      <c r="CM50" s="1314"/>
      <c r="CN50" s="1314" t="s">
        <v>574</v>
      </c>
      <c r="CO50" s="1314"/>
      <c r="CP50" s="1314"/>
      <c r="CQ50" s="1314"/>
      <c r="CR50" s="1314"/>
      <c r="CS50" s="1314"/>
      <c r="CT50" s="1314"/>
      <c r="CU50" s="1314"/>
      <c r="CV50" s="1314" t="s">
        <v>575</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618</v>
      </c>
      <c r="AO51" s="1312"/>
      <c r="AP51" s="1312"/>
      <c r="AQ51" s="1312"/>
      <c r="AR51" s="1312"/>
      <c r="AS51" s="1312"/>
      <c r="AT51" s="1312"/>
      <c r="AU51" s="1312"/>
      <c r="AV51" s="1312"/>
      <c r="AW51" s="1312"/>
      <c r="AX51" s="1312"/>
      <c r="AY51" s="1312"/>
      <c r="AZ51" s="1312"/>
      <c r="BA51" s="1312"/>
      <c r="BB51" s="1312" t="s">
        <v>619</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620</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62.7</v>
      </c>
      <c r="BY53" s="1309"/>
      <c r="BZ53" s="1309"/>
      <c r="CA53" s="1309"/>
      <c r="CB53" s="1309"/>
      <c r="CC53" s="1309"/>
      <c r="CD53" s="1309"/>
      <c r="CE53" s="1309"/>
      <c r="CF53" s="1309">
        <v>63.7</v>
      </c>
      <c r="CG53" s="1309"/>
      <c r="CH53" s="1309"/>
      <c r="CI53" s="1309"/>
      <c r="CJ53" s="1309"/>
      <c r="CK53" s="1309"/>
      <c r="CL53" s="1309"/>
      <c r="CM53" s="1309"/>
      <c r="CN53" s="1309">
        <v>65.2</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621</v>
      </c>
      <c r="AO55" s="1314"/>
      <c r="AP55" s="1314"/>
      <c r="AQ55" s="1314"/>
      <c r="AR55" s="1314"/>
      <c r="AS55" s="1314"/>
      <c r="AT55" s="1314"/>
      <c r="AU55" s="1314"/>
      <c r="AV55" s="1314"/>
      <c r="AW55" s="1314"/>
      <c r="AX55" s="1314"/>
      <c r="AY55" s="1314"/>
      <c r="AZ55" s="1314"/>
      <c r="BA55" s="1314"/>
      <c r="BB55" s="1312" t="s">
        <v>619</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620</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622</v>
      </c>
    </row>
    <row r="64" spans="1:109" x14ac:dyDescent="0.15">
      <c r="B64" s="395"/>
      <c r="G64" s="402"/>
      <c r="I64" s="415"/>
      <c r="J64" s="415"/>
      <c r="K64" s="415"/>
      <c r="L64" s="415"/>
      <c r="M64" s="415"/>
      <c r="N64" s="416"/>
      <c r="AM64" s="402"/>
      <c r="AN64" s="402" t="s">
        <v>615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571</v>
      </c>
      <c r="BQ72" s="1314"/>
      <c r="BR72" s="1314"/>
      <c r="BS72" s="1314"/>
      <c r="BT72" s="1314"/>
      <c r="BU72" s="1314"/>
      <c r="BV72" s="1314"/>
      <c r="BW72" s="1314"/>
      <c r="BX72" s="1314" t="s">
        <v>572</v>
      </c>
      <c r="BY72" s="1314"/>
      <c r="BZ72" s="1314"/>
      <c r="CA72" s="1314"/>
      <c r="CB72" s="1314"/>
      <c r="CC72" s="1314"/>
      <c r="CD72" s="1314"/>
      <c r="CE72" s="1314"/>
      <c r="CF72" s="1314" t="s">
        <v>573</v>
      </c>
      <c r="CG72" s="1314"/>
      <c r="CH72" s="1314"/>
      <c r="CI72" s="1314"/>
      <c r="CJ72" s="1314"/>
      <c r="CK72" s="1314"/>
      <c r="CL72" s="1314"/>
      <c r="CM72" s="1314"/>
      <c r="CN72" s="1314" t="s">
        <v>574</v>
      </c>
      <c r="CO72" s="1314"/>
      <c r="CP72" s="1314"/>
      <c r="CQ72" s="1314"/>
      <c r="CR72" s="1314"/>
      <c r="CS72" s="1314"/>
      <c r="CT72" s="1314"/>
      <c r="CU72" s="1314"/>
      <c r="CV72" s="1314" t="s">
        <v>575</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618</v>
      </c>
      <c r="AO73" s="1312"/>
      <c r="AP73" s="1312"/>
      <c r="AQ73" s="1312"/>
      <c r="AR73" s="1312"/>
      <c r="AS73" s="1312"/>
      <c r="AT73" s="1312"/>
      <c r="AU73" s="1312"/>
      <c r="AV73" s="1312"/>
      <c r="AW73" s="1312"/>
      <c r="AX73" s="1312"/>
      <c r="AY73" s="1312"/>
      <c r="AZ73" s="1312"/>
      <c r="BA73" s="1312"/>
      <c r="BB73" s="1312" t="s">
        <v>619</v>
      </c>
      <c r="BC73" s="1312"/>
      <c r="BD73" s="1312"/>
      <c r="BE73" s="1312"/>
      <c r="BF73" s="1312"/>
      <c r="BG73" s="1312"/>
      <c r="BH73" s="1312"/>
      <c r="BI73" s="1312"/>
      <c r="BJ73" s="1312"/>
      <c r="BK73" s="1312"/>
      <c r="BL73" s="1312"/>
      <c r="BM73" s="1312"/>
      <c r="BN73" s="1312"/>
      <c r="BO73" s="1312"/>
      <c r="BP73" s="1309">
        <v>14.7</v>
      </c>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624</v>
      </c>
      <c r="BC75" s="1312"/>
      <c r="BD75" s="1312"/>
      <c r="BE75" s="1312"/>
      <c r="BF75" s="1312"/>
      <c r="BG75" s="1312"/>
      <c r="BH75" s="1312"/>
      <c r="BI75" s="1312"/>
      <c r="BJ75" s="1312"/>
      <c r="BK75" s="1312"/>
      <c r="BL75" s="1312"/>
      <c r="BM75" s="1312"/>
      <c r="BN75" s="1312"/>
      <c r="BO75" s="1312"/>
      <c r="BP75" s="1309">
        <v>10.8</v>
      </c>
      <c r="BQ75" s="1309"/>
      <c r="BR75" s="1309"/>
      <c r="BS75" s="1309"/>
      <c r="BT75" s="1309"/>
      <c r="BU75" s="1309"/>
      <c r="BV75" s="1309"/>
      <c r="BW75" s="1309"/>
      <c r="BX75" s="1309">
        <v>8.9</v>
      </c>
      <c r="BY75" s="1309"/>
      <c r="BZ75" s="1309"/>
      <c r="CA75" s="1309"/>
      <c r="CB75" s="1309"/>
      <c r="CC75" s="1309"/>
      <c r="CD75" s="1309"/>
      <c r="CE75" s="1309"/>
      <c r="CF75" s="1309">
        <v>7.2</v>
      </c>
      <c r="CG75" s="1309"/>
      <c r="CH75" s="1309"/>
      <c r="CI75" s="1309"/>
      <c r="CJ75" s="1309"/>
      <c r="CK75" s="1309"/>
      <c r="CL75" s="1309"/>
      <c r="CM75" s="1309"/>
      <c r="CN75" s="1309">
        <v>5.9</v>
      </c>
      <c r="CO75" s="1309"/>
      <c r="CP75" s="1309"/>
      <c r="CQ75" s="1309"/>
      <c r="CR75" s="1309"/>
      <c r="CS75" s="1309"/>
      <c r="CT75" s="1309"/>
      <c r="CU75" s="1309"/>
      <c r="CV75" s="1309">
        <v>5.6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621</v>
      </c>
      <c r="AO77" s="1314"/>
      <c r="AP77" s="1314"/>
      <c r="AQ77" s="1314"/>
      <c r="AR77" s="1314"/>
      <c r="AS77" s="1314"/>
      <c r="AT77" s="1314"/>
      <c r="AU77" s="1314"/>
      <c r="AV77" s="1314"/>
      <c r="AW77" s="1314"/>
      <c r="AX77" s="1314"/>
      <c r="AY77" s="1314"/>
      <c r="AZ77" s="1314"/>
      <c r="BA77" s="1314"/>
      <c r="BB77" s="1312" t="s">
        <v>619</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624</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aUe1YBnsB/pQTpfu9eoBQG8RI3XFjNSy62iLiY0FwQam5qtKgZFPpxlbA2b4oYs24LkUIIDtZyXAabkdrHGew==" saltValue="f4QVgK2nnrrFPxUEq0Ek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E5D2A-97AC-48CE-B3F5-EC2255857B55}">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3pEusvdgM5ww1cRcZwwWPHwD1TRE+j8PEtjrLoGqnlIZGz8vpOD8jGUpb9yS3Hzp5egiBdMFIaH441oIVDbSgA==" saltValue="ammUqStI48xvjuHwed9M/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60BDE-559A-4BBA-ABC5-F7772374C840}">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V7VykjNYwrBSi81NkZ1AbZkTO4siwfVqutVUZ0vxkamCP6xJpnfIpbVcrsxJ6JmVAU1TIGEl2DnTsTSMZvdQZQ==" saltValue="PIRSMZhkmdIjukroeFLjb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91303</v>
      </c>
      <c r="E3" s="162"/>
      <c r="F3" s="163">
        <v>81768</v>
      </c>
      <c r="G3" s="164"/>
      <c r="H3" s="165"/>
    </row>
    <row r="4" spans="1:8" x14ac:dyDescent="0.15">
      <c r="A4" s="166"/>
      <c r="B4" s="167"/>
      <c r="C4" s="168"/>
      <c r="D4" s="169">
        <v>65107</v>
      </c>
      <c r="E4" s="170"/>
      <c r="F4" s="171">
        <v>37917</v>
      </c>
      <c r="G4" s="172"/>
      <c r="H4" s="173"/>
    </row>
    <row r="5" spans="1:8" x14ac:dyDescent="0.15">
      <c r="A5" s="154" t="s">
        <v>563</v>
      </c>
      <c r="B5" s="159"/>
      <c r="C5" s="160"/>
      <c r="D5" s="161">
        <v>45689</v>
      </c>
      <c r="E5" s="162"/>
      <c r="F5" s="163">
        <v>65876</v>
      </c>
      <c r="G5" s="164"/>
      <c r="H5" s="165"/>
    </row>
    <row r="6" spans="1:8" x14ac:dyDescent="0.15">
      <c r="A6" s="166"/>
      <c r="B6" s="167"/>
      <c r="C6" s="168"/>
      <c r="D6" s="169">
        <v>28101</v>
      </c>
      <c r="E6" s="170"/>
      <c r="F6" s="171">
        <v>36484</v>
      </c>
      <c r="G6" s="172"/>
      <c r="H6" s="173"/>
    </row>
    <row r="7" spans="1:8" x14ac:dyDescent="0.15">
      <c r="A7" s="154" t="s">
        <v>564</v>
      </c>
      <c r="B7" s="159"/>
      <c r="C7" s="160"/>
      <c r="D7" s="161">
        <v>46690</v>
      </c>
      <c r="E7" s="162"/>
      <c r="F7" s="163">
        <v>68468</v>
      </c>
      <c r="G7" s="164"/>
      <c r="H7" s="165"/>
    </row>
    <row r="8" spans="1:8" x14ac:dyDescent="0.15">
      <c r="A8" s="166"/>
      <c r="B8" s="167"/>
      <c r="C8" s="168"/>
      <c r="D8" s="169">
        <v>22577</v>
      </c>
      <c r="E8" s="170"/>
      <c r="F8" s="171">
        <v>34140</v>
      </c>
      <c r="G8" s="172"/>
      <c r="H8" s="173"/>
    </row>
    <row r="9" spans="1:8" x14ac:dyDescent="0.15">
      <c r="A9" s="154" t="s">
        <v>565</v>
      </c>
      <c r="B9" s="159"/>
      <c r="C9" s="160"/>
      <c r="D9" s="161">
        <v>61821</v>
      </c>
      <c r="E9" s="162"/>
      <c r="F9" s="163">
        <v>69729</v>
      </c>
      <c r="G9" s="164"/>
      <c r="H9" s="165"/>
    </row>
    <row r="10" spans="1:8" x14ac:dyDescent="0.15">
      <c r="A10" s="166"/>
      <c r="B10" s="167"/>
      <c r="C10" s="168"/>
      <c r="D10" s="169">
        <v>48761</v>
      </c>
      <c r="E10" s="170"/>
      <c r="F10" s="171">
        <v>38908</v>
      </c>
      <c r="G10" s="172"/>
      <c r="H10" s="173"/>
    </row>
    <row r="11" spans="1:8" x14ac:dyDescent="0.15">
      <c r="A11" s="154" t="s">
        <v>566</v>
      </c>
      <c r="B11" s="159"/>
      <c r="C11" s="160"/>
      <c r="D11" s="161">
        <v>69535</v>
      </c>
      <c r="E11" s="162"/>
      <c r="F11" s="163">
        <v>74581</v>
      </c>
      <c r="G11" s="164"/>
      <c r="H11" s="165"/>
    </row>
    <row r="12" spans="1:8" x14ac:dyDescent="0.15">
      <c r="A12" s="166"/>
      <c r="B12" s="167"/>
      <c r="C12" s="174"/>
      <c r="D12" s="169">
        <v>45315</v>
      </c>
      <c r="E12" s="170"/>
      <c r="F12" s="171">
        <v>41563</v>
      </c>
      <c r="G12" s="172"/>
      <c r="H12" s="173"/>
    </row>
    <row r="13" spans="1:8" x14ac:dyDescent="0.15">
      <c r="A13" s="154"/>
      <c r="B13" s="159"/>
      <c r="C13" s="175"/>
      <c r="D13" s="176">
        <v>63008</v>
      </c>
      <c r="E13" s="177"/>
      <c r="F13" s="178">
        <v>72084</v>
      </c>
      <c r="G13" s="179"/>
      <c r="H13" s="165"/>
    </row>
    <row r="14" spans="1:8" x14ac:dyDescent="0.15">
      <c r="A14" s="166"/>
      <c r="B14" s="167"/>
      <c r="C14" s="168"/>
      <c r="D14" s="169">
        <v>41972</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5.74</v>
      </c>
      <c r="C19" s="180">
        <f>ROUND(VALUE(SUBSTITUTE(実質収支比率等に係る経年分析!G$48,"▲","-")),2)</f>
        <v>5.12</v>
      </c>
      <c r="D19" s="180">
        <f>ROUND(VALUE(SUBSTITUTE(実質収支比率等に係る経年分析!H$48,"▲","-")),2)</f>
        <v>5.44</v>
      </c>
      <c r="E19" s="180">
        <f>ROUND(VALUE(SUBSTITUTE(実質収支比率等に係る経年分析!I$48,"▲","-")),2)</f>
        <v>6</v>
      </c>
      <c r="F19" s="180">
        <f>ROUND(VALUE(SUBSTITUTE(実質収支比率等に係る経年分析!J$48,"▲","-")),2)</f>
        <v>6.35</v>
      </c>
    </row>
    <row r="20" spans="1:11" x14ac:dyDescent="0.15">
      <c r="A20" s="180" t="s">
        <v>55</v>
      </c>
      <c r="B20" s="180">
        <f>ROUND(VALUE(SUBSTITUTE(実質収支比率等に係る経年分析!F$47,"▲","-")),2)</f>
        <v>41.61</v>
      </c>
      <c r="C20" s="180">
        <f>ROUND(VALUE(SUBSTITUTE(実質収支比率等に係る経年分析!G$47,"▲","-")),2)</f>
        <v>45.28</v>
      </c>
      <c r="D20" s="180">
        <f>ROUND(VALUE(SUBSTITUTE(実質収支比率等に係る経年分析!H$47,"▲","-")),2)</f>
        <v>21.31</v>
      </c>
      <c r="E20" s="180">
        <f>ROUND(VALUE(SUBSTITUTE(実質収支比率等に係る経年分析!I$47,"▲","-")),2)</f>
        <v>22.08</v>
      </c>
      <c r="F20" s="180">
        <f>ROUND(VALUE(SUBSTITUTE(実質収支比率等に係る経年分析!J$47,"▲","-")),2)</f>
        <v>22.31</v>
      </c>
    </row>
    <row r="21" spans="1:11" x14ac:dyDescent="0.15">
      <c r="A21" s="180" t="s">
        <v>56</v>
      </c>
      <c r="B21" s="180">
        <f>IF(ISNUMBER(VALUE(SUBSTITUTE(実質収支比率等に係る経年分析!F$49,"▲","-"))),ROUND(VALUE(SUBSTITUTE(実質収支比率等に係る経年分析!F$49,"▲","-")),2),NA())</f>
        <v>11.63</v>
      </c>
      <c r="C21" s="180">
        <f>IF(ISNUMBER(VALUE(SUBSTITUTE(実質収支比率等に係る経年分析!G$49,"▲","-"))),ROUND(VALUE(SUBSTITUTE(実質収支比率等に係る経年分析!G$49,"▲","-")),2),NA())</f>
        <v>8.2200000000000006</v>
      </c>
      <c r="D21" s="180">
        <f>IF(ISNUMBER(VALUE(SUBSTITUTE(実質収支比率等に係る経年分析!H$49,"▲","-"))),ROUND(VALUE(SUBSTITUTE(実質収支比率等に係る経年分析!H$49,"▲","-")),2),NA())</f>
        <v>-22.78</v>
      </c>
      <c r="E21" s="180">
        <f>IF(ISNUMBER(VALUE(SUBSTITUTE(実質収支比率等に係る経年分析!I$49,"▲","-"))),ROUND(VALUE(SUBSTITUTE(実質収支比率等に係る経年分析!I$49,"▲","-")),2),NA())</f>
        <v>0.4</v>
      </c>
      <c r="F21" s="180">
        <f>IF(ISNUMBER(VALUE(SUBSTITUTE(実質収支比率等に係る経年分析!J$49,"▲","-"))),ROUND(VALUE(SUBSTITUTE(実質収支比率等に係る経年分析!J$49,"▲","-")),2),NA())</f>
        <v>0.32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0.94</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養父歯科診療所特別会計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2.2799999999999998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3685</v>
      </c>
      <c r="E42" s="182"/>
      <c r="F42" s="182"/>
      <c r="G42" s="182">
        <f>'実質公債費比率（分子）の構造'!L$52</f>
        <v>3588</v>
      </c>
      <c r="H42" s="182"/>
      <c r="I42" s="182"/>
      <c r="J42" s="182">
        <f>'実質公債費比率（分子）の構造'!M$52</f>
        <v>3521</v>
      </c>
      <c r="K42" s="182"/>
      <c r="L42" s="182"/>
      <c r="M42" s="182">
        <f>'実質公債費比率（分子）の構造'!N$52</f>
        <v>3277</v>
      </c>
      <c r="N42" s="182"/>
      <c r="O42" s="182"/>
      <c r="P42" s="182">
        <f>'実質公債費比率（分子）の構造'!O$52</f>
        <v>3073</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v>
      </c>
      <c r="C44" s="182"/>
      <c r="D44" s="182"/>
      <c r="E44" s="182">
        <f>'実質公債費比率（分子）の構造'!L$50</f>
        <v>7</v>
      </c>
      <c r="F44" s="182"/>
      <c r="G44" s="182"/>
      <c r="H44" s="182">
        <f>'実質公債費比率（分子）の構造'!M$50</f>
        <v>7</v>
      </c>
      <c r="I44" s="182"/>
      <c r="J44" s="182"/>
      <c r="K44" s="182">
        <f>'実質公債費比率（分子）の構造'!N$50</f>
        <v>7</v>
      </c>
      <c r="L44" s="182"/>
      <c r="M44" s="182"/>
      <c r="N44" s="182">
        <f>'実質公債費比率（分子）の構造'!O$50</f>
        <v>7</v>
      </c>
      <c r="O44" s="182"/>
      <c r="P44" s="182"/>
    </row>
    <row r="45" spans="1:16" x14ac:dyDescent="0.15">
      <c r="A45" s="182" t="s">
        <v>66</v>
      </c>
      <c r="B45" s="182">
        <f>'実質公債費比率（分子）の構造'!K$49</f>
        <v>549</v>
      </c>
      <c r="C45" s="182"/>
      <c r="D45" s="182"/>
      <c r="E45" s="182">
        <f>'実質公債費比率（分子）の構造'!L$49</f>
        <v>558</v>
      </c>
      <c r="F45" s="182"/>
      <c r="G45" s="182"/>
      <c r="H45" s="182">
        <f>'実質公債費比率（分子）の構造'!M$49</f>
        <v>600</v>
      </c>
      <c r="I45" s="182"/>
      <c r="J45" s="182"/>
      <c r="K45" s="182">
        <f>'実質公債費比率（分子）の構造'!N$49</f>
        <v>608</v>
      </c>
      <c r="L45" s="182"/>
      <c r="M45" s="182"/>
      <c r="N45" s="182">
        <f>'実質公債費比率（分子）の構造'!O$49</f>
        <v>625</v>
      </c>
      <c r="O45" s="182"/>
      <c r="P45" s="182"/>
    </row>
    <row r="46" spans="1:16" x14ac:dyDescent="0.15">
      <c r="A46" s="182" t="s">
        <v>67</v>
      </c>
      <c r="B46" s="182">
        <f>'実質公債費比率（分子）の構造'!K$48</f>
        <v>1258</v>
      </c>
      <c r="C46" s="182"/>
      <c r="D46" s="182"/>
      <c r="E46" s="182">
        <f>'実質公債費比率（分子）の構造'!L$48</f>
        <v>1239</v>
      </c>
      <c r="F46" s="182"/>
      <c r="G46" s="182"/>
      <c r="H46" s="182">
        <f>'実質公債費比率（分子）の構造'!M$48</f>
        <v>1215</v>
      </c>
      <c r="I46" s="182"/>
      <c r="J46" s="182"/>
      <c r="K46" s="182">
        <f>'実質公債費比率（分子）の構造'!N$48</f>
        <v>1056</v>
      </c>
      <c r="L46" s="182"/>
      <c r="M46" s="182"/>
      <c r="N46" s="182">
        <f>'実質公債費比率（分子）の構造'!O$48</f>
        <v>1191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2660</v>
      </c>
      <c r="C49" s="182"/>
      <c r="D49" s="182"/>
      <c r="E49" s="182">
        <f>'実質公債費比率（分子）の構造'!L$45</f>
        <v>2401</v>
      </c>
      <c r="F49" s="182"/>
      <c r="G49" s="182"/>
      <c r="H49" s="182">
        <f>'実質公債費比率（分子）の構造'!M$45</f>
        <v>2261</v>
      </c>
      <c r="I49" s="182"/>
      <c r="J49" s="182"/>
      <c r="K49" s="182">
        <f>'実質公債費比率（分子）の構造'!N$45</f>
        <v>1986</v>
      </c>
      <c r="L49" s="182"/>
      <c r="M49" s="182"/>
      <c r="N49" s="182">
        <f>'実質公債費比率（分子）の構造'!O$45</f>
        <v>1750</v>
      </c>
      <c r="O49" s="182"/>
      <c r="P49" s="182"/>
    </row>
    <row r="50" spans="1:16" x14ac:dyDescent="0.15">
      <c r="A50" s="182" t="s">
        <v>71</v>
      </c>
      <c r="B50" s="182" t="e">
        <f>NA()</f>
        <v>#N/A</v>
      </c>
      <c r="C50" s="182">
        <f>IF(ISNUMBER('実質公債費比率（分子）の構造'!K$53),'実質公債費比率（分子）の構造'!K$53,NA())</f>
        <v>789</v>
      </c>
      <c r="D50" s="182" t="e">
        <f>NA()</f>
        <v>#N/A</v>
      </c>
      <c r="E50" s="182" t="e">
        <f>NA()</f>
        <v>#N/A</v>
      </c>
      <c r="F50" s="182">
        <f>IF(ISNUMBER('実質公債費比率（分子）の構造'!L$53),'実質公債費比率（分子）の構造'!L$53,NA())</f>
        <v>617</v>
      </c>
      <c r="G50" s="182" t="e">
        <f>NA()</f>
        <v>#N/A</v>
      </c>
      <c r="H50" s="182" t="e">
        <f>NA()</f>
        <v>#N/A</v>
      </c>
      <c r="I50" s="182">
        <f>IF(ISNUMBER('実質公債費比率（分子）の構造'!M$53),'実質公債費比率（分子）の構造'!M$53,NA())</f>
        <v>562</v>
      </c>
      <c r="J50" s="182" t="e">
        <f>NA()</f>
        <v>#N/A</v>
      </c>
      <c r="K50" s="182" t="e">
        <f>NA()</f>
        <v>#N/A</v>
      </c>
      <c r="L50" s="182">
        <f>IF(ISNUMBER('実質公債費比率（分子）の構造'!N$53),'実質公債費比率（分子）の構造'!N$53,NA())</f>
        <v>380</v>
      </c>
      <c r="M50" s="182" t="e">
        <f>NA()</f>
        <v>#N/A</v>
      </c>
      <c r="N50" s="182" t="e">
        <f>NA()</f>
        <v>#N/A</v>
      </c>
      <c r="O50" s="182">
        <f>IF(ISNUMBER('実質公債費比率（分子）の構造'!O$53),'実質公債費比率（分子）の構造'!O$53,NA())</f>
        <v>500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30573</v>
      </c>
      <c r="E56" s="181"/>
      <c r="F56" s="181"/>
      <c r="G56" s="181">
        <f>'将来負担比率（分子）の構造'!J$52</f>
        <v>29081</v>
      </c>
      <c r="H56" s="181"/>
      <c r="I56" s="181"/>
      <c r="J56" s="181">
        <f>'将来負担比率（分子）の構造'!K$52</f>
        <v>26984</v>
      </c>
      <c r="K56" s="181"/>
      <c r="L56" s="181"/>
      <c r="M56" s="181">
        <f>'将来負担比率（分子）の構造'!L$52</f>
        <v>25366</v>
      </c>
      <c r="N56" s="181"/>
      <c r="O56" s="181"/>
      <c r="P56" s="181">
        <f>'将来負担比率（分子）の構造'!M$52</f>
        <v>23539</v>
      </c>
    </row>
    <row r="57" spans="1:16" x14ac:dyDescent="0.15">
      <c r="A57" s="181" t="s">
        <v>42</v>
      </c>
      <c r="B57" s="181"/>
      <c r="C57" s="181"/>
      <c r="D57" s="181">
        <f>'将来負担比率（分子）の構造'!I$51</f>
        <v>227</v>
      </c>
      <c r="E57" s="181"/>
      <c r="F57" s="181"/>
      <c r="G57" s="181">
        <f>'将来負担比率（分子）の構造'!J$51</f>
        <v>182</v>
      </c>
      <c r="H57" s="181"/>
      <c r="I57" s="181"/>
      <c r="J57" s="181">
        <f>'将来負担比率（分子）の構造'!K$51</f>
        <v>193</v>
      </c>
      <c r="K57" s="181"/>
      <c r="L57" s="181"/>
      <c r="M57" s="181">
        <f>'将来負担比率（分子）の構造'!L$51</f>
        <v>183</v>
      </c>
      <c r="N57" s="181"/>
      <c r="O57" s="181"/>
      <c r="P57" s="181">
        <f>'将来負担比率（分子）の構造'!M$51</f>
        <v>162</v>
      </c>
    </row>
    <row r="58" spans="1:16" x14ac:dyDescent="0.15">
      <c r="A58" s="181" t="s">
        <v>41</v>
      </c>
      <c r="B58" s="181"/>
      <c r="C58" s="181"/>
      <c r="D58" s="181">
        <f>'将来負担比率（分子）の構造'!I$50</f>
        <v>9504</v>
      </c>
      <c r="E58" s="181"/>
      <c r="F58" s="181"/>
      <c r="G58" s="181">
        <f>'将来負担比率（分子）の構造'!J$50</f>
        <v>10491</v>
      </c>
      <c r="H58" s="181"/>
      <c r="I58" s="181"/>
      <c r="J58" s="181">
        <f>'将来負担比率（分子）の構造'!K$50</f>
        <v>11097</v>
      </c>
      <c r="K58" s="181"/>
      <c r="L58" s="181"/>
      <c r="M58" s="181">
        <f>'将来負担比率（分子）の構造'!L$50</f>
        <v>12117</v>
      </c>
      <c r="N58" s="181"/>
      <c r="O58" s="181"/>
      <c r="P58" s="181">
        <f>'将来負担比率（分子）の構造'!M$50</f>
        <v>13289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3074</v>
      </c>
      <c r="C62" s="181"/>
      <c r="D62" s="181"/>
      <c r="E62" s="181">
        <f>'将来負担比率（分子）の構造'!J$45</f>
        <v>2976</v>
      </c>
      <c r="F62" s="181"/>
      <c r="G62" s="181"/>
      <c r="H62" s="181">
        <f>'将来負担比率（分子）の構造'!K$45</f>
        <v>2882</v>
      </c>
      <c r="I62" s="181"/>
      <c r="J62" s="181"/>
      <c r="K62" s="181">
        <f>'将来負担比率（分子）の構造'!L$45</f>
        <v>2758</v>
      </c>
      <c r="L62" s="181"/>
      <c r="M62" s="181"/>
      <c r="N62" s="181">
        <f>'将来負担比率（分子）の構造'!M$45</f>
        <v>2661</v>
      </c>
      <c r="O62" s="181"/>
      <c r="P62" s="181"/>
    </row>
    <row r="63" spans="1:16" x14ac:dyDescent="0.15">
      <c r="A63" s="181" t="s">
        <v>34</v>
      </c>
      <c r="B63" s="181">
        <f>'将来負担比率（分子）の構造'!I$44</f>
        <v>5178</v>
      </c>
      <c r="C63" s="181"/>
      <c r="D63" s="181"/>
      <c r="E63" s="181">
        <f>'将来負担比率（分子）の構造'!J$44</f>
        <v>5046</v>
      </c>
      <c r="F63" s="181"/>
      <c r="G63" s="181"/>
      <c r="H63" s="181">
        <f>'将来負担比率（分子）の構造'!K$44</f>
        <v>4960</v>
      </c>
      <c r="I63" s="181"/>
      <c r="J63" s="181"/>
      <c r="K63" s="181">
        <f>'将来負担比率（分子）の構造'!L$44</f>
        <v>4686</v>
      </c>
      <c r="L63" s="181"/>
      <c r="M63" s="181"/>
      <c r="N63" s="181">
        <f>'将来負担比率（分子）の構造'!M$44</f>
        <v>4254</v>
      </c>
      <c r="O63" s="181"/>
      <c r="P63" s="181"/>
    </row>
    <row r="64" spans="1:16" x14ac:dyDescent="0.15">
      <c r="A64" s="181" t="s">
        <v>33</v>
      </c>
      <c r="B64" s="181">
        <f>'将来負担比率（分子）の構造'!I$43</f>
        <v>12947</v>
      </c>
      <c r="C64" s="181"/>
      <c r="D64" s="181"/>
      <c r="E64" s="181">
        <f>'将来負担比率（分子）の構造'!J$43</f>
        <v>12129</v>
      </c>
      <c r="F64" s="181"/>
      <c r="G64" s="181"/>
      <c r="H64" s="181">
        <f>'将来負担比率（分子）の構造'!K$43</f>
        <v>10644</v>
      </c>
      <c r="I64" s="181"/>
      <c r="J64" s="181"/>
      <c r="K64" s="181">
        <f>'将来負担比率（分子）の構造'!L$43</f>
        <v>9317</v>
      </c>
      <c r="L64" s="181"/>
      <c r="M64" s="181"/>
      <c r="N64" s="181">
        <f>'将来負担比率（分子）の構造'!M$43</f>
        <v>8760</v>
      </c>
      <c r="O64" s="181"/>
      <c r="P64" s="181"/>
    </row>
    <row r="65" spans="1:16" x14ac:dyDescent="0.15">
      <c r="A65" s="181" t="s">
        <v>32</v>
      </c>
      <c r="B65" s="181">
        <f>'将来負担比率（分子）の構造'!I$42</f>
        <v>160</v>
      </c>
      <c r="C65" s="181"/>
      <c r="D65" s="181"/>
      <c r="E65" s="181">
        <f>'将来負担比率（分子）の構造'!J$42</f>
        <v>114</v>
      </c>
      <c r="F65" s="181"/>
      <c r="G65" s="181"/>
      <c r="H65" s="181">
        <f>'将来負担比率（分子）の構造'!K$42</f>
        <v>71</v>
      </c>
      <c r="I65" s="181"/>
      <c r="J65" s="181"/>
      <c r="K65" s="181">
        <f>'将来負担比率（分子）の構造'!L$42</f>
        <v>59</v>
      </c>
      <c r="L65" s="181"/>
      <c r="M65" s="181"/>
      <c r="N65" s="181">
        <f>'将来負担比率（分子）の構造'!M$42</f>
        <v>45</v>
      </c>
      <c r="O65" s="181"/>
      <c r="P65" s="181"/>
    </row>
    <row r="66" spans="1:16" x14ac:dyDescent="0.15">
      <c r="A66" s="181" t="s">
        <v>31</v>
      </c>
      <c r="B66" s="181">
        <f>'将来負担比率（分子）の構造'!I$41</f>
        <v>20345</v>
      </c>
      <c r="C66" s="181"/>
      <c r="D66" s="181"/>
      <c r="E66" s="181">
        <f>'将来負担比率（分子）の構造'!J$41</f>
        <v>18096</v>
      </c>
      <c r="F66" s="181"/>
      <c r="G66" s="181"/>
      <c r="H66" s="181">
        <f>'将来負担比率（分子）の構造'!K$41</f>
        <v>16625</v>
      </c>
      <c r="I66" s="181"/>
      <c r="J66" s="181"/>
      <c r="K66" s="181">
        <f>'将来負担比率（分子）の構造'!L$41</f>
        <v>16250</v>
      </c>
      <c r="L66" s="181"/>
      <c r="M66" s="181"/>
      <c r="N66" s="181">
        <f>'将来負担比率（分子）の構造'!M$41</f>
        <v>15685</v>
      </c>
      <c r="O66" s="181"/>
      <c r="P66" s="181"/>
    </row>
    <row r="67" spans="1:16" x14ac:dyDescent="0.15">
      <c r="A67" s="181" t="s">
        <v>75</v>
      </c>
      <c r="B67" s="181" t="e">
        <f>NA()</f>
        <v>#N/A</v>
      </c>
      <c r="C67" s="181">
        <f>IF(ISNUMBER('将来負担比率（分子）の構造'!I$53), IF('将来負担比率（分子）の構造'!I$53 &lt; 0, 0, '将来負担比率（分子）の構造'!I$53), NA())</f>
        <v>1401</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2575</v>
      </c>
      <c r="C72" s="185">
        <f>基金残高に係る経年分析!G55</f>
        <v>2579</v>
      </c>
      <c r="D72" s="185">
        <f>基金残高に係る経年分析!H55</f>
        <v>2582</v>
      </c>
    </row>
    <row r="73" spans="1:16" x14ac:dyDescent="0.15">
      <c r="A73" s="184" t="s">
        <v>78</v>
      </c>
      <c r="B73" s="185">
        <f>基金残高に係る経年分析!F56</f>
        <v>1422</v>
      </c>
      <c r="C73" s="185">
        <f>基金残高に係る経年分析!G56</f>
        <v>1799</v>
      </c>
      <c r="D73" s="185">
        <f>基金残高に係る経年分析!H56</f>
        <v>2160</v>
      </c>
    </row>
    <row r="74" spans="1:16" x14ac:dyDescent="0.15">
      <c r="A74" s="184" t="s">
        <v>79</v>
      </c>
      <c r="B74" s="185">
        <f>基金残高に係る経年分析!F57</f>
        <v>9157</v>
      </c>
      <c r="C74" s="185">
        <f>基金残高に係る経年分析!G57</f>
        <v>9659</v>
      </c>
      <c r="D74" s="185">
        <f>基金残高に係る経年分析!H57</f>
        <v>10463</v>
      </c>
    </row>
  </sheetData>
  <sheetProtection algorithmName="SHA-512" hashValue="w0wHNdSPqqA7ZDuTHZISLEu61ZkzKRGVffO4+hLKDZ4bptwCpzCoKLAGulnMgeu3SN/ImUZw32O3cz+9MwapkQ==" saltValue="gyl3ej2KQ2nNMh99HtFx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election activeCell="DL34" sqref="DL34:DV3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226</v>
      </c>
      <c r="C5" s="747"/>
      <c r="D5" s="747"/>
      <c r="E5" s="747"/>
      <c r="F5" s="747"/>
      <c r="G5" s="747"/>
      <c r="H5" s="747"/>
      <c r="I5" s="747"/>
      <c r="J5" s="747"/>
      <c r="K5" s="747"/>
      <c r="L5" s="747"/>
      <c r="M5" s="747"/>
      <c r="N5" s="747"/>
      <c r="O5" s="747"/>
      <c r="P5" s="747"/>
      <c r="Q5" s="748"/>
      <c r="R5" s="733">
        <v>2422963</v>
      </c>
      <c r="S5" s="734"/>
      <c r="T5" s="734"/>
      <c r="U5" s="734"/>
      <c r="V5" s="734"/>
      <c r="W5" s="734"/>
      <c r="X5" s="734"/>
      <c r="Y5" s="777"/>
      <c r="Z5" s="795">
        <v>12.9</v>
      </c>
      <c r="AA5" s="795"/>
      <c r="AB5" s="795"/>
      <c r="AC5" s="795"/>
      <c r="AD5" s="796">
        <v>2422963</v>
      </c>
      <c r="AE5" s="796"/>
      <c r="AF5" s="796"/>
      <c r="AG5" s="796"/>
      <c r="AH5" s="796"/>
      <c r="AI5" s="796"/>
      <c r="AJ5" s="796"/>
      <c r="AK5" s="796"/>
      <c r="AL5" s="778">
        <v>21.3</v>
      </c>
      <c r="AM5" s="751"/>
      <c r="AN5" s="751"/>
      <c r="AO5" s="779"/>
      <c r="AP5" s="746" t="s">
        <v>227</v>
      </c>
      <c r="AQ5" s="747"/>
      <c r="AR5" s="747"/>
      <c r="AS5" s="747"/>
      <c r="AT5" s="747"/>
      <c r="AU5" s="747"/>
      <c r="AV5" s="747"/>
      <c r="AW5" s="747"/>
      <c r="AX5" s="747"/>
      <c r="AY5" s="747"/>
      <c r="AZ5" s="747"/>
      <c r="BA5" s="747"/>
      <c r="BB5" s="747"/>
      <c r="BC5" s="747"/>
      <c r="BD5" s="747"/>
      <c r="BE5" s="747"/>
      <c r="BF5" s="748"/>
      <c r="BG5" s="678">
        <v>2422207</v>
      </c>
      <c r="BH5" s="679"/>
      <c r="BI5" s="679"/>
      <c r="BJ5" s="679"/>
      <c r="BK5" s="679"/>
      <c r="BL5" s="679"/>
      <c r="BM5" s="679"/>
      <c r="BN5" s="680"/>
      <c r="BO5" s="715">
        <v>100</v>
      </c>
      <c r="BP5" s="715"/>
      <c r="BQ5" s="715"/>
      <c r="BR5" s="715"/>
      <c r="BS5" s="716" t="s">
        <v>228</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176509</v>
      </c>
      <c r="S6" s="679"/>
      <c r="T6" s="679"/>
      <c r="U6" s="679"/>
      <c r="V6" s="679"/>
      <c r="W6" s="679"/>
      <c r="X6" s="679"/>
      <c r="Y6" s="680"/>
      <c r="Z6" s="715">
        <v>0.9</v>
      </c>
      <c r="AA6" s="715"/>
      <c r="AB6" s="715"/>
      <c r="AC6" s="715"/>
      <c r="AD6" s="716">
        <v>176509</v>
      </c>
      <c r="AE6" s="716"/>
      <c r="AF6" s="716"/>
      <c r="AG6" s="716"/>
      <c r="AH6" s="716"/>
      <c r="AI6" s="716"/>
      <c r="AJ6" s="716"/>
      <c r="AK6" s="716"/>
      <c r="AL6" s="681">
        <v>1.6</v>
      </c>
      <c r="AM6" s="682"/>
      <c r="AN6" s="682"/>
      <c r="AO6" s="717"/>
      <c r="AP6" s="675" t="s">
        <v>233</v>
      </c>
      <c r="AQ6" s="676"/>
      <c r="AR6" s="676"/>
      <c r="AS6" s="676"/>
      <c r="AT6" s="676"/>
      <c r="AU6" s="676"/>
      <c r="AV6" s="676"/>
      <c r="AW6" s="676"/>
      <c r="AX6" s="676"/>
      <c r="AY6" s="676"/>
      <c r="AZ6" s="676"/>
      <c r="BA6" s="676"/>
      <c r="BB6" s="676"/>
      <c r="BC6" s="676"/>
      <c r="BD6" s="676"/>
      <c r="BE6" s="676"/>
      <c r="BF6" s="677"/>
      <c r="BG6" s="678">
        <v>2422207</v>
      </c>
      <c r="BH6" s="679"/>
      <c r="BI6" s="679"/>
      <c r="BJ6" s="679"/>
      <c r="BK6" s="679"/>
      <c r="BL6" s="679"/>
      <c r="BM6" s="679"/>
      <c r="BN6" s="680"/>
      <c r="BO6" s="715">
        <v>100</v>
      </c>
      <c r="BP6" s="715"/>
      <c r="BQ6" s="715"/>
      <c r="BR6" s="715"/>
      <c r="BS6" s="716" t="s">
        <v>175</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149052</v>
      </c>
      <c r="CS6" s="679"/>
      <c r="CT6" s="679"/>
      <c r="CU6" s="679"/>
      <c r="CV6" s="679"/>
      <c r="CW6" s="679"/>
      <c r="CX6" s="679"/>
      <c r="CY6" s="680"/>
      <c r="CZ6" s="778">
        <v>0.8</v>
      </c>
      <c r="DA6" s="751"/>
      <c r="DB6" s="751"/>
      <c r="DC6" s="781"/>
      <c r="DD6" s="684" t="s">
        <v>175</v>
      </c>
      <c r="DE6" s="679"/>
      <c r="DF6" s="679"/>
      <c r="DG6" s="679"/>
      <c r="DH6" s="679"/>
      <c r="DI6" s="679"/>
      <c r="DJ6" s="679"/>
      <c r="DK6" s="679"/>
      <c r="DL6" s="679"/>
      <c r="DM6" s="679"/>
      <c r="DN6" s="679"/>
      <c r="DO6" s="679"/>
      <c r="DP6" s="680"/>
      <c r="DQ6" s="684">
        <v>149052</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2537</v>
      </c>
      <c r="S7" s="679"/>
      <c r="T7" s="679"/>
      <c r="U7" s="679"/>
      <c r="V7" s="679"/>
      <c r="W7" s="679"/>
      <c r="X7" s="679"/>
      <c r="Y7" s="680"/>
      <c r="Z7" s="715">
        <v>0</v>
      </c>
      <c r="AA7" s="715"/>
      <c r="AB7" s="715"/>
      <c r="AC7" s="715"/>
      <c r="AD7" s="716">
        <v>2537</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1008181</v>
      </c>
      <c r="BH7" s="679"/>
      <c r="BI7" s="679"/>
      <c r="BJ7" s="679"/>
      <c r="BK7" s="679"/>
      <c r="BL7" s="679"/>
      <c r="BM7" s="679"/>
      <c r="BN7" s="680"/>
      <c r="BO7" s="715">
        <v>41.6</v>
      </c>
      <c r="BP7" s="715"/>
      <c r="BQ7" s="715"/>
      <c r="BR7" s="715"/>
      <c r="BS7" s="716" t="s">
        <v>175</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3322645</v>
      </c>
      <c r="CS7" s="679"/>
      <c r="CT7" s="679"/>
      <c r="CU7" s="679"/>
      <c r="CV7" s="679"/>
      <c r="CW7" s="679"/>
      <c r="CX7" s="679"/>
      <c r="CY7" s="680"/>
      <c r="CZ7" s="715">
        <v>18.5</v>
      </c>
      <c r="DA7" s="715"/>
      <c r="DB7" s="715"/>
      <c r="DC7" s="715"/>
      <c r="DD7" s="684">
        <v>63753</v>
      </c>
      <c r="DE7" s="679"/>
      <c r="DF7" s="679"/>
      <c r="DG7" s="679"/>
      <c r="DH7" s="679"/>
      <c r="DI7" s="679"/>
      <c r="DJ7" s="679"/>
      <c r="DK7" s="679"/>
      <c r="DL7" s="679"/>
      <c r="DM7" s="679"/>
      <c r="DN7" s="679"/>
      <c r="DO7" s="679"/>
      <c r="DP7" s="680"/>
      <c r="DQ7" s="684">
        <v>2198932</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16414</v>
      </c>
      <c r="S8" s="679"/>
      <c r="T8" s="679"/>
      <c r="U8" s="679"/>
      <c r="V8" s="679"/>
      <c r="W8" s="679"/>
      <c r="X8" s="679"/>
      <c r="Y8" s="680"/>
      <c r="Z8" s="715">
        <v>0.1</v>
      </c>
      <c r="AA8" s="715"/>
      <c r="AB8" s="715"/>
      <c r="AC8" s="715"/>
      <c r="AD8" s="716">
        <v>16414</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39746</v>
      </c>
      <c r="BH8" s="679"/>
      <c r="BI8" s="679"/>
      <c r="BJ8" s="679"/>
      <c r="BK8" s="679"/>
      <c r="BL8" s="679"/>
      <c r="BM8" s="679"/>
      <c r="BN8" s="680"/>
      <c r="BO8" s="715">
        <v>1.6</v>
      </c>
      <c r="BP8" s="715"/>
      <c r="BQ8" s="715"/>
      <c r="BR8" s="715"/>
      <c r="BS8" s="684" t="s">
        <v>228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4484968</v>
      </c>
      <c r="CS8" s="679"/>
      <c r="CT8" s="679"/>
      <c r="CU8" s="679"/>
      <c r="CV8" s="679"/>
      <c r="CW8" s="679"/>
      <c r="CX8" s="679"/>
      <c r="CY8" s="680"/>
      <c r="CZ8" s="715">
        <v>25</v>
      </c>
      <c r="DA8" s="715"/>
      <c r="DB8" s="715"/>
      <c r="DC8" s="715"/>
      <c r="DD8" s="684">
        <v>161068</v>
      </c>
      <c r="DE8" s="679"/>
      <c r="DF8" s="679"/>
      <c r="DG8" s="679"/>
      <c r="DH8" s="679"/>
      <c r="DI8" s="679"/>
      <c r="DJ8" s="679"/>
      <c r="DK8" s="679"/>
      <c r="DL8" s="679"/>
      <c r="DM8" s="679"/>
      <c r="DN8" s="679"/>
      <c r="DO8" s="679"/>
      <c r="DP8" s="680"/>
      <c r="DQ8" s="684">
        <v>2647552</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8758</v>
      </c>
      <c r="S9" s="679"/>
      <c r="T9" s="679"/>
      <c r="U9" s="679"/>
      <c r="V9" s="679"/>
      <c r="W9" s="679"/>
      <c r="X9" s="679"/>
      <c r="Y9" s="680"/>
      <c r="Z9" s="715">
        <v>0</v>
      </c>
      <c r="AA9" s="715"/>
      <c r="AB9" s="715"/>
      <c r="AC9" s="715"/>
      <c r="AD9" s="716">
        <v>8758</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840562</v>
      </c>
      <c r="BH9" s="679"/>
      <c r="BI9" s="679"/>
      <c r="BJ9" s="679"/>
      <c r="BK9" s="679"/>
      <c r="BL9" s="679"/>
      <c r="BM9" s="679"/>
      <c r="BN9" s="680"/>
      <c r="BO9" s="715">
        <v>34.700000000000003</v>
      </c>
      <c r="BP9" s="715"/>
      <c r="BQ9" s="715"/>
      <c r="BR9" s="715"/>
      <c r="BS9" s="684" t="s">
        <v>175</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2261735</v>
      </c>
      <c r="CS9" s="679"/>
      <c r="CT9" s="679"/>
      <c r="CU9" s="679"/>
      <c r="CV9" s="679"/>
      <c r="CW9" s="679"/>
      <c r="CX9" s="679"/>
      <c r="CY9" s="680"/>
      <c r="CZ9" s="715">
        <v>12.6</v>
      </c>
      <c r="DA9" s="715"/>
      <c r="DB9" s="715"/>
      <c r="DC9" s="715"/>
      <c r="DD9" s="684">
        <v>1505</v>
      </c>
      <c r="DE9" s="679"/>
      <c r="DF9" s="679"/>
      <c r="DG9" s="679"/>
      <c r="DH9" s="679"/>
      <c r="DI9" s="679"/>
      <c r="DJ9" s="679"/>
      <c r="DK9" s="679"/>
      <c r="DL9" s="679"/>
      <c r="DM9" s="679"/>
      <c r="DN9" s="679"/>
      <c r="DO9" s="679"/>
      <c r="DP9" s="680"/>
      <c r="DQ9" s="684">
        <v>2101634</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228</v>
      </c>
      <c r="S10" s="679"/>
      <c r="T10" s="679"/>
      <c r="U10" s="679"/>
      <c r="V10" s="679"/>
      <c r="W10" s="679"/>
      <c r="X10" s="679"/>
      <c r="Y10" s="680"/>
      <c r="Z10" s="715" t="s">
        <v>228</v>
      </c>
      <c r="AA10" s="715"/>
      <c r="AB10" s="715"/>
      <c r="AC10" s="715"/>
      <c r="AD10" s="716" t="s">
        <v>175</v>
      </c>
      <c r="AE10" s="716"/>
      <c r="AF10" s="716"/>
      <c r="AG10" s="716"/>
      <c r="AH10" s="716"/>
      <c r="AI10" s="716"/>
      <c r="AJ10" s="716"/>
      <c r="AK10" s="716"/>
      <c r="AL10" s="681" t="s">
        <v>175</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61025</v>
      </c>
      <c r="BH10" s="679"/>
      <c r="BI10" s="679"/>
      <c r="BJ10" s="679"/>
      <c r="BK10" s="679"/>
      <c r="BL10" s="679"/>
      <c r="BM10" s="679"/>
      <c r="BN10" s="680"/>
      <c r="BO10" s="715">
        <v>2.5</v>
      </c>
      <c r="BP10" s="715"/>
      <c r="BQ10" s="715"/>
      <c r="BR10" s="715"/>
      <c r="BS10" s="684" t="s">
        <v>228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12901</v>
      </c>
      <c r="CS10" s="679"/>
      <c r="CT10" s="679"/>
      <c r="CU10" s="679"/>
      <c r="CV10" s="679"/>
      <c r="CW10" s="679"/>
      <c r="CX10" s="679"/>
      <c r="CY10" s="680"/>
      <c r="CZ10" s="715">
        <v>0.1</v>
      </c>
      <c r="DA10" s="715"/>
      <c r="DB10" s="715"/>
      <c r="DC10" s="715"/>
      <c r="DD10" s="684" t="s">
        <v>175</v>
      </c>
      <c r="DE10" s="679"/>
      <c r="DF10" s="679"/>
      <c r="DG10" s="679"/>
      <c r="DH10" s="679"/>
      <c r="DI10" s="679"/>
      <c r="DJ10" s="679"/>
      <c r="DK10" s="679"/>
      <c r="DL10" s="679"/>
      <c r="DM10" s="679"/>
      <c r="DN10" s="679"/>
      <c r="DO10" s="679"/>
      <c r="DP10" s="680"/>
      <c r="DQ10" s="684">
        <v>12016</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410892</v>
      </c>
      <c r="S11" s="679"/>
      <c r="T11" s="679"/>
      <c r="U11" s="679"/>
      <c r="V11" s="679"/>
      <c r="W11" s="679"/>
      <c r="X11" s="679"/>
      <c r="Y11" s="680"/>
      <c r="Z11" s="681">
        <v>2.2000000000000002</v>
      </c>
      <c r="AA11" s="682"/>
      <c r="AB11" s="682"/>
      <c r="AC11" s="683"/>
      <c r="AD11" s="684">
        <v>410892</v>
      </c>
      <c r="AE11" s="679"/>
      <c r="AF11" s="679"/>
      <c r="AG11" s="679"/>
      <c r="AH11" s="679"/>
      <c r="AI11" s="679"/>
      <c r="AJ11" s="679"/>
      <c r="AK11" s="680"/>
      <c r="AL11" s="681">
        <v>3.6</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66848</v>
      </c>
      <c r="BH11" s="679"/>
      <c r="BI11" s="679"/>
      <c r="BJ11" s="679"/>
      <c r="BK11" s="679"/>
      <c r="BL11" s="679"/>
      <c r="BM11" s="679"/>
      <c r="BN11" s="680"/>
      <c r="BO11" s="715">
        <v>2.8</v>
      </c>
      <c r="BP11" s="715"/>
      <c r="BQ11" s="715"/>
      <c r="BR11" s="715"/>
      <c r="BS11" s="684" t="s">
        <v>228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1341232</v>
      </c>
      <c r="CS11" s="679"/>
      <c r="CT11" s="679"/>
      <c r="CU11" s="679"/>
      <c r="CV11" s="679"/>
      <c r="CW11" s="679"/>
      <c r="CX11" s="679"/>
      <c r="CY11" s="680"/>
      <c r="CZ11" s="715">
        <v>7.5</v>
      </c>
      <c r="DA11" s="715"/>
      <c r="DB11" s="715"/>
      <c r="DC11" s="715"/>
      <c r="DD11" s="684">
        <v>307445</v>
      </c>
      <c r="DE11" s="679"/>
      <c r="DF11" s="679"/>
      <c r="DG11" s="679"/>
      <c r="DH11" s="679"/>
      <c r="DI11" s="679"/>
      <c r="DJ11" s="679"/>
      <c r="DK11" s="679"/>
      <c r="DL11" s="679"/>
      <c r="DM11" s="679"/>
      <c r="DN11" s="679"/>
      <c r="DO11" s="679"/>
      <c r="DP11" s="680"/>
      <c r="DQ11" s="684">
        <v>720691</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228</v>
      </c>
      <c r="S12" s="679"/>
      <c r="T12" s="679"/>
      <c r="U12" s="679"/>
      <c r="V12" s="679"/>
      <c r="W12" s="679"/>
      <c r="X12" s="679"/>
      <c r="Y12" s="680"/>
      <c r="Z12" s="715" t="s">
        <v>228</v>
      </c>
      <c r="AA12" s="715"/>
      <c r="AB12" s="715"/>
      <c r="AC12" s="715"/>
      <c r="AD12" s="716" t="s">
        <v>175</v>
      </c>
      <c r="AE12" s="716"/>
      <c r="AF12" s="716"/>
      <c r="AG12" s="716"/>
      <c r="AH12" s="716"/>
      <c r="AI12" s="716"/>
      <c r="AJ12" s="716"/>
      <c r="AK12" s="716"/>
      <c r="AL12" s="681" t="s">
        <v>175</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1211437</v>
      </c>
      <c r="BH12" s="679"/>
      <c r="BI12" s="679"/>
      <c r="BJ12" s="679"/>
      <c r="BK12" s="679"/>
      <c r="BL12" s="679"/>
      <c r="BM12" s="679"/>
      <c r="BN12" s="680"/>
      <c r="BO12" s="715">
        <v>50</v>
      </c>
      <c r="BP12" s="715"/>
      <c r="BQ12" s="715"/>
      <c r="BR12" s="715"/>
      <c r="BS12" s="684" t="s">
        <v>175</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371937</v>
      </c>
      <c r="CS12" s="679"/>
      <c r="CT12" s="679"/>
      <c r="CU12" s="679"/>
      <c r="CV12" s="679"/>
      <c r="CW12" s="679"/>
      <c r="CX12" s="679"/>
      <c r="CY12" s="680"/>
      <c r="CZ12" s="715">
        <v>2.1</v>
      </c>
      <c r="DA12" s="715"/>
      <c r="DB12" s="715"/>
      <c r="DC12" s="715"/>
      <c r="DD12" s="684">
        <v>51830</v>
      </c>
      <c r="DE12" s="679"/>
      <c r="DF12" s="679"/>
      <c r="DG12" s="679"/>
      <c r="DH12" s="679"/>
      <c r="DI12" s="679"/>
      <c r="DJ12" s="679"/>
      <c r="DK12" s="679"/>
      <c r="DL12" s="679"/>
      <c r="DM12" s="679"/>
      <c r="DN12" s="679"/>
      <c r="DO12" s="679"/>
      <c r="DP12" s="680"/>
      <c r="DQ12" s="684">
        <v>274872</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228</v>
      </c>
      <c r="S13" s="679"/>
      <c r="T13" s="679"/>
      <c r="U13" s="679"/>
      <c r="V13" s="679"/>
      <c r="W13" s="679"/>
      <c r="X13" s="679"/>
      <c r="Y13" s="680"/>
      <c r="Z13" s="715" t="s">
        <v>175</v>
      </c>
      <c r="AA13" s="715"/>
      <c r="AB13" s="715"/>
      <c r="AC13" s="715"/>
      <c r="AD13" s="716" t="s">
        <v>175</v>
      </c>
      <c r="AE13" s="716"/>
      <c r="AF13" s="716"/>
      <c r="AG13" s="716"/>
      <c r="AH13" s="716"/>
      <c r="AI13" s="716"/>
      <c r="AJ13" s="716"/>
      <c r="AK13" s="716"/>
      <c r="AL13" s="681" t="s">
        <v>175</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1206402</v>
      </c>
      <c r="BH13" s="679"/>
      <c r="BI13" s="679"/>
      <c r="BJ13" s="679"/>
      <c r="BK13" s="679"/>
      <c r="BL13" s="679"/>
      <c r="BM13" s="679"/>
      <c r="BN13" s="680"/>
      <c r="BO13" s="715">
        <v>49.8</v>
      </c>
      <c r="BP13" s="715"/>
      <c r="BQ13" s="715"/>
      <c r="BR13" s="715"/>
      <c r="BS13" s="684" t="s">
        <v>175</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1399095</v>
      </c>
      <c r="CS13" s="679"/>
      <c r="CT13" s="679"/>
      <c r="CU13" s="679"/>
      <c r="CV13" s="679"/>
      <c r="CW13" s="679"/>
      <c r="CX13" s="679"/>
      <c r="CY13" s="680"/>
      <c r="CZ13" s="715">
        <v>7.8</v>
      </c>
      <c r="DA13" s="715"/>
      <c r="DB13" s="715"/>
      <c r="DC13" s="715"/>
      <c r="DD13" s="684">
        <v>437445</v>
      </c>
      <c r="DE13" s="679"/>
      <c r="DF13" s="679"/>
      <c r="DG13" s="679"/>
      <c r="DH13" s="679"/>
      <c r="DI13" s="679"/>
      <c r="DJ13" s="679"/>
      <c r="DK13" s="679"/>
      <c r="DL13" s="679"/>
      <c r="DM13" s="679"/>
      <c r="DN13" s="679"/>
      <c r="DO13" s="679"/>
      <c r="DP13" s="680"/>
      <c r="DQ13" s="684">
        <v>1027016</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31710</v>
      </c>
      <c r="S14" s="679"/>
      <c r="T14" s="679"/>
      <c r="U14" s="679"/>
      <c r="V14" s="679"/>
      <c r="W14" s="679"/>
      <c r="X14" s="679"/>
      <c r="Y14" s="680"/>
      <c r="Z14" s="715">
        <v>0.2</v>
      </c>
      <c r="AA14" s="715"/>
      <c r="AB14" s="715"/>
      <c r="AC14" s="715"/>
      <c r="AD14" s="716">
        <v>31710</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86540</v>
      </c>
      <c r="BH14" s="679"/>
      <c r="BI14" s="679"/>
      <c r="BJ14" s="679"/>
      <c r="BK14" s="679"/>
      <c r="BL14" s="679"/>
      <c r="BM14" s="679"/>
      <c r="BN14" s="680"/>
      <c r="BO14" s="715">
        <v>3.6</v>
      </c>
      <c r="BP14" s="715"/>
      <c r="BQ14" s="715"/>
      <c r="BR14" s="715"/>
      <c r="BS14" s="684" t="s">
        <v>175</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647954</v>
      </c>
      <c r="CS14" s="679"/>
      <c r="CT14" s="679"/>
      <c r="CU14" s="679"/>
      <c r="CV14" s="679"/>
      <c r="CW14" s="679"/>
      <c r="CX14" s="679"/>
      <c r="CY14" s="680"/>
      <c r="CZ14" s="715">
        <v>3.6</v>
      </c>
      <c r="DA14" s="715"/>
      <c r="DB14" s="715"/>
      <c r="DC14" s="715"/>
      <c r="DD14" s="684">
        <v>28415</v>
      </c>
      <c r="DE14" s="679"/>
      <c r="DF14" s="679"/>
      <c r="DG14" s="679"/>
      <c r="DH14" s="679"/>
      <c r="DI14" s="679"/>
      <c r="DJ14" s="679"/>
      <c r="DK14" s="679"/>
      <c r="DL14" s="679"/>
      <c r="DM14" s="679"/>
      <c r="DN14" s="679"/>
      <c r="DO14" s="679"/>
      <c r="DP14" s="680"/>
      <c r="DQ14" s="684">
        <v>587751</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228</v>
      </c>
      <c r="S15" s="679"/>
      <c r="T15" s="679"/>
      <c r="U15" s="679"/>
      <c r="V15" s="679"/>
      <c r="W15" s="679"/>
      <c r="X15" s="679"/>
      <c r="Y15" s="680"/>
      <c r="Z15" s="715" t="s">
        <v>228</v>
      </c>
      <c r="AA15" s="715"/>
      <c r="AB15" s="715"/>
      <c r="AC15" s="715"/>
      <c r="AD15" s="716" t="s">
        <v>175</v>
      </c>
      <c r="AE15" s="716"/>
      <c r="AF15" s="716"/>
      <c r="AG15" s="716"/>
      <c r="AH15" s="716"/>
      <c r="AI15" s="716"/>
      <c r="AJ15" s="716"/>
      <c r="AK15" s="716"/>
      <c r="AL15" s="681" t="s">
        <v>228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115955</v>
      </c>
      <c r="BH15" s="679"/>
      <c r="BI15" s="679"/>
      <c r="BJ15" s="679"/>
      <c r="BK15" s="679"/>
      <c r="BL15" s="679"/>
      <c r="BM15" s="679"/>
      <c r="BN15" s="680"/>
      <c r="BO15" s="715">
        <v>4.8</v>
      </c>
      <c r="BP15" s="715"/>
      <c r="BQ15" s="715"/>
      <c r="BR15" s="715"/>
      <c r="BS15" s="684" t="s">
        <v>175</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1715107</v>
      </c>
      <c r="CS15" s="679"/>
      <c r="CT15" s="679"/>
      <c r="CU15" s="679"/>
      <c r="CV15" s="679"/>
      <c r="CW15" s="679"/>
      <c r="CX15" s="679"/>
      <c r="CY15" s="680"/>
      <c r="CZ15" s="715">
        <v>9.6</v>
      </c>
      <c r="DA15" s="715"/>
      <c r="DB15" s="715"/>
      <c r="DC15" s="715"/>
      <c r="DD15" s="684">
        <v>563757</v>
      </c>
      <c r="DE15" s="679"/>
      <c r="DF15" s="679"/>
      <c r="DG15" s="679"/>
      <c r="DH15" s="679"/>
      <c r="DI15" s="679"/>
      <c r="DJ15" s="679"/>
      <c r="DK15" s="679"/>
      <c r="DL15" s="679"/>
      <c r="DM15" s="679"/>
      <c r="DN15" s="679"/>
      <c r="DO15" s="679"/>
      <c r="DP15" s="680"/>
      <c r="DQ15" s="684">
        <v>1030971</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8932</v>
      </c>
      <c r="S16" s="679"/>
      <c r="T16" s="679"/>
      <c r="U16" s="679"/>
      <c r="V16" s="679"/>
      <c r="W16" s="679"/>
      <c r="X16" s="679"/>
      <c r="Y16" s="680"/>
      <c r="Z16" s="715">
        <v>0</v>
      </c>
      <c r="AA16" s="715"/>
      <c r="AB16" s="715"/>
      <c r="AC16" s="715"/>
      <c r="AD16" s="716">
        <v>8932</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v>94</v>
      </c>
      <c r="BH16" s="679"/>
      <c r="BI16" s="679"/>
      <c r="BJ16" s="679"/>
      <c r="BK16" s="679"/>
      <c r="BL16" s="679"/>
      <c r="BM16" s="679"/>
      <c r="BN16" s="680"/>
      <c r="BO16" s="715">
        <v>0</v>
      </c>
      <c r="BP16" s="715"/>
      <c r="BQ16" s="715"/>
      <c r="BR16" s="715"/>
      <c r="BS16" s="684" t="s">
        <v>228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451313</v>
      </c>
      <c r="CS16" s="679"/>
      <c r="CT16" s="679"/>
      <c r="CU16" s="679"/>
      <c r="CV16" s="679"/>
      <c r="CW16" s="679"/>
      <c r="CX16" s="679"/>
      <c r="CY16" s="680"/>
      <c r="CZ16" s="715">
        <v>2.5</v>
      </c>
      <c r="DA16" s="715"/>
      <c r="DB16" s="715"/>
      <c r="DC16" s="715"/>
      <c r="DD16" s="684" t="s">
        <v>175</v>
      </c>
      <c r="DE16" s="679"/>
      <c r="DF16" s="679"/>
      <c r="DG16" s="679"/>
      <c r="DH16" s="679"/>
      <c r="DI16" s="679"/>
      <c r="DJ16" s="679"/>
      <c r="DK16" s="679"/>
      <c r="DL16" s="679"/>
      <c r="DM16" s="679"/>
      <c r="DN16" s="679"/>
      <c r="DO16" s="679"/>
      <c r="DP16" s="680"/>
      <c r="DQ16" s="684">
        <v>45328</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67228</v>
      </c>
      <c r="S17" s="679"/>
      <c r="T17" s="679"/>
      <c r="U17" s="679"/>
      <c r="V17" s="679"/>
      <c r="W17" s="679"/>
      <c r="X17" s="679"/>
      <c r="Y17" s="680"/>
      <c r="Z17" s="715">
        <v>0.4</v>
      </c>
      <c r="AA17" s="715"/>
      <c r="AB17" s="715"/>
      <c r="AC17" s="715"/>
      <c r="AD17" s="716">
        <v>67228</v>
      </c>
      <c r="AE17" s="716"/>
      <c r="AF17" s="716"/>
      <c r="AG17" s="716"/>
      <c r="AH17" s="716"/>
      <c r="AI17" s="716"/>
      <c r="AJ17" s="716"/>
      <c r="AK17" s="716"/>
      <c r="AL17" s="681">
        <v>0.6</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175</v>
      </c>
      <c r="BH17" s="679"/>
      <c r="BI17" s="679"/>
      <c r="BJ17" s="679"/>
      <c r="BK17" s="679"/>
      <c r="BL17" s="679"/>
      <c r="BM17" s="679"/>
      <c r="BN17" s="680"/>
      <c r="BO17" s="715" t="s">
        <v>228</v>
      </c>
      <c r="BP17" s="715"/>
      <c r="BQ17" s="715"/>
      <c r="BR17" s="715"/>
      <c r="BS17" s="684" t="s">
        <v>175</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1756873</v>
      </c>
      <c r="CS17" s="679"/>
      <c r="CT17" s="679"/>
      <c r="CU17" s="679"/>
      <c r="CV17" s="679"/>
      <c r="CW17" s="679"/>
      <c r="CX17" s="679"/>
      <c r="CY17" s="680"/>
      <c r="CZ17" s="715">
        <v>9.8000000000000007</v>
      </c>
      <c r="DA17" s="715"/>
      <c r="DB17" s="715"/>
      <c r="DC17" s="715"/>
      <c r="DD17" s="684" t="s">
        <v>228</v>
      </c>
      <c r="DE17" s="679"/>
      <c r="DF17" s="679"/>
      <c r="DG17" s="679"/>
      <c r="DH17" s="679"/>
      <c r="DI17" s="679"/>
      <c r="DJ17" s="679"/>
      <c r="DK17" s="679"/>
      <c r="DL17" s="679"/>
      <c r="DM17" s="679"/>
      <c r="DN17" s="679"/>
      <c r="DO17" s="679"/>
      <c r="DP17" s="680"/>
      <c r="DQ17" s="684">
        <v>1724149</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12456</v>
      </c>
      <c r="S18" s="679"/>
      <c r="T18" s="679"/>
      <c r="U18" s="679"/>
      <c r="V18" s="679"/>
      <c r="W18" s="679"/>
      <c r="X18" s="679"/>
      <c r="Y18" s="680"/>
      <c r="Z18" s="715">
        <v>0.1</v>
      </c>
      <c r="AA18" s="715"/>
      <c r="AB18" s="715"/>
      <c r="AC18" s="715"/>
      <c r="AD18" s="716">
        <v>12456</v>
      </c>
      <c r="AE18" s="716"/>
      <c r="AF18" s="716"/>
      <c r="AG18" s="716"/>
      <c r="AH18" s="716"/>
      <c r="AI18" s="716"/>
      <c r="AJ18" s="716"/>
      <c r="AK18" s="716"/>
      <c r="AL18" s="681">
        <v>0.1</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175</v>
      </c>
      <c r="BH18" s="679"/>
      <c r="BI18" s="679"/>
      <c r="BJ18" s="679"/>
      <c r="BK18" s="679"/>
      <c r="BL18" s="679"/>
      <c r="BM18" s="679"/>
      <c r="BN18" s="680"/>
      <c r="BO18" s="715" t="s">
        <v>175</v>
      </c>
      <c r="BP18" s="715"/>
      <c r="BQ18" s="715"/>
      <c r="BR18" s="715"/>
      <c r="BS18" s="684" t="s">
        <v>228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228</v>
      </c>
      <c r="CS18" s="679"/>
      <c r="CT18" s="679"/>
      <c r="CU18" s="679"/>
      <c r="CV18" s="679"/>
      <c r="CW18" s="679"/>
      <c r="CX18" s="679"/>
      <c r="CY18" s="680"/>
      <c r="CZ18" s="715" t="s">
        <v>228</v>
      </c>
      <c r="DA18" s="715"/>
      <c r="DB18" s="715"/>
      <c r="DC18" s="715"/>
      <c r="DD18" s="684" t="s">
        <v>175</v>
      </c>
      <c r="DE18" s="679"/>
      <c r="DF18" s="679"/>
      <c r="DG18" s="679"/>
      <c r="DH18" s="679"/>
      <c r="DI18" s="679"/>
      <c r="DJ18" s="679"/>
      <c r="DK18" s="679"/>
      <c r="DL18" s="679"/>
      <c r="DM18" s="679"/>
      <c r="DN18" s="679"/>
      <c r="DO18" s="679"/>
      <c r="DP18" s="680"/>
      <c r="DQ18" s="684" t="s">
        <v>175</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5614</v>
      </c>
      <c r="S19" s="679"/>
      <c r="T19" s="679"/>
      <c r="U19" s="679"/>
      <c r="V19" s="679"/>
      <c r="W19" s="679"/>
      <c r="X19" s="679"/>
      <c r="Y19" s="680"/>
      <c r="Z19" s="715">
        <v>0</v>
      </c>
      <c r="AA19" s="715"/>
      <c r="AB19" s="715"/>
      <c r="AC19" s="715"/>
      <c r="AD19" s="716">
        <v>5614</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756</v>
      </c>
      <c r="BH19" s="679"/>
      <c r="BI19" s="679"/>
      <c r="BJ19" s="679"/>
      <c r="BK19" s="679"/>
      <c r="BL19" s="679"/>
      <c r="BM19" s="679"/>
      <c r="BN19" s="680"/>
      <c r="BO19" s="715">
        <v>0</v>
      </c>
      <c r="BP19" s="715"/>
      <c r="BQ19" s="715"/>
      <c r="BR19" s="715"/>
      <c r="BS19" s="684" t="s">
        <v>175</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175</v>
      </c>
      <c r="CS19" s="679"/>
      <c r="CT19" s="679"/>
      <c r="CU19" s="679"/>
      <c r="CV19" s="679"/>
      <c r="CW19" s="679"/>
      <c r="CX19" s="679"/>
      <c r="CY19" s="680"/>
      <c r="CZ19" s="715" t="s">
        <v>175</v>
      </c>
      <c r="DA19" s="715"/>
      <c r="DB19" s="715"/>
      <c r="DC19" s="715"/>
      <c r="DD19" s="684" t="s">
        <v>228</v>
      </c>
      <c r="DE19" s="679"/>
      <c r="DF19" s="679"/>
      <c r="DG19" s="679"/>
      <c r="DH19" s="679"/>
      <c r="DI19" s="679"/>
      <c r="DJ19" s="679"/>
      <c r="DK19" s="679"/>
      <c r="DL19" s="679"/>
      <c r="DM19" s="679"/>
      <c r="DN19" s="679"/>
      <c r="DO19" s="679"/>
      <c r="DP19" s="680"/>
      <c r="DQ19" s="684" t="s">
        <v>175</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1035</v>
      </c>
      <c r="S20" s="679"/>
      <c r="T20" s="679"/>
      <c r="U20" s="679"/>
      <c r="V20" s="679"/>
      <c r="W20" s="679"/>
      <c r="X20" s="679"/>
      <c r="Y20" s="680"/>
      <c r="Z20" s="715">
        <v>0</v>
      </c>
      <c r="AA20" s="715"/>
      <c r="AB20" s="715"/>
      <c r="AC20" s="715"/>
      <c r="AD20" s="716">
        <v>1035</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756</v>
      </c>
      <c r="BH20" s="679"/>
      <c r="BI20" s="679"/>
      <c r="BJ20" s="679"/>
      <c r="BK20" s="679"/>
      <c r="BL20" s="679"/>
      <c r="BM20" s="679"/>
      <c r="BN20" s="680"/>
      <c r="BO20" s="715">
        <v>0</v>
      </c>
      <c r="BP20" s="715"/>
      <c r="BQ20" s="715"/>
      <c r="BR20" s="715"/>
      <c r="BS20" s="684" t="s">
        <v>175</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17914812</v>
      </c>
      <c r="CS20" s="679"/>
      <c r="CT20" s="679"/>
      <c r="CU20" s="679"/>
      <c r="CV20" s="679"/>
      <c r="CW20" s="679"/>
      <c r="CX20" s="679"/>
      <c r="CY20" s="680"/>
      <c r="CZ20" s="715">
        <v>100</v>
      </c>
      <c r="DA20" s="715"/>
      <c r="DB20" s="715"/>
      <c r="DC20" s="715"/>
      <c r="DD20" s="684">
        <v>1615218</v>
      </c>
      <c r="DE20" s="679"/>
      <c r="DF20" s="679"/>
      <c r="DG20" s="679"/>
      <c r="DH20" s="679"/>
      <c r="DI20" s="679"/>
      <c r="DJ20" s="679"/>
      <c r="DK20" s="679"/>
      <c r="DL20" s="679"/>
      <c r="DM20" s="679"/>
      <c r="DN20" s="679"/>
      <c r="DO20" s="679"/>
      <c r="DP20" s="680"/>
      <c r="DQ20" s="684">
        <v>12519964</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48123</v>
      </c>
      <c r="S21" s="679"/>
      <c r="T21" s="679"/>
      <c r="U21" s="679"/>
      <c r="V21" s="679"/>
      <c r="W21" s="679"/>
      <c r="X21" s="679"/>
      <c r="Y21" s="680"/>
      <c r="Z21" s="715">
        <v>0.3</v>
      </c>
      <c r="AA21" s="715"/>
      <c r="AB21" s="715"/>
      <c r="AC21" s="715"/>
      <c r="AD21" s="716">
        <v>48123</v>
      </c>
      <c r="AE21" s="716"/>
      <c r="AF21" s="716"/>
      <c r="AG21" s="716"/>
      <c r="AH21" s="716"/>
      <c r="AI21" s="716"/>
      <c r="AJ21" s="716"/>
      <c r="AK21" s="716"/>
      <c r="AL21" s="681">
        <v>0.4</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v>756</v>
      </c>
      <c r="BH21" s="679"/>
      <c r="BI21" s="679"/>
      <c r="BJ21" s="679"/>
      <c r="BK21" s="679"/>
      <c r="BL21" s="679"/>
      <c r="BM21" s="679"/>
      <c r="BN21" s="680"/>
      <c r="BO21" s="715">
        <v>0</v>
      </c>
      <c r="BP21" s="715"/>
      <c r="BQ21" s="715"/>
      <c r="BR21" s="715"/>
      <c r="BS21" s="684" t="s">
        <v>175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9385874</v>
      </c>
      <c r="S22" s="679"/>
      <c r="T22" s="679"/>
      <c r="U22" s="679"/>
      <c r="V22" s="679"/>
      <c r="W22" s="679"/>
      <c r="X22" s="679"/>
      <c r="Y22" s="680"/>
      <c r="Z22" s="715">
        <v>49.8</v>
      </c>
      <c r="AA22" s="715"/>
      <c r="AB22" s="715"/>
      <c r="AC22" s="715"/>
      <c r="AD22" s="716">
        <v>8110830</v>
      </c>
      <c r="AE22" s="716"/>
      <c r="AF22" s="716"/>
      <c r="AG22" s="716"/>
      <c r="AH22" s="716"/>
      <c r="AI22" s="716"/>
      <c r="AJ22" s="716"/>
      <c r="AK22" s="716"/>
      <c r="AL22" s="681">
        <v>71.5</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175</v>
      </c>
      <c r="BH22" s="679"/>
      <c r="BI22" s="679"/>
      <c r="BJ22" s="679"/>
      <c r="BK22" s="679"/>
      <c r="BL22" s="679"/>
      <c r="BM22" s="679"/>
      <c r="BN22" s="680"/>
      <c r="BO22" s="715" t="s">
        <v>175</v>
      </c>
      <c r="BP22" s="715"/>
      <c r="BQ22" s="715"/>
      <c r="BR22" s="715"/>
      <c r="BS22" s="684" t="s">
        <v>175</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8110830</v>
      </c>
      <c r="S23" s="679"/>
      <c r="T23" s="679"/>
      <c r="U23" s="679"/>
      <c r="V23" s="679"/>
      <c r="W23" s="679"/>
      <c r="X23" s="679"/>
      <c r="Y23" s="680"/>
      <c r="Z23" s="715">
        <v>43</v>
      </c>
      <c r="AA23" s="715"/>
      <c r="AB23" s="715"/>
      <c r="AC23" s="715"/>
      <c r="AD23" s="716">
        <v>8110830</v>
      </c>
      <c r="AE23" s="716"/>
      <c r="AF23" s="716"/>
      <c r="AG23" s="716"/>
      <c r="AH23" s="716"/>
      <c r="AI23" s="716"/>
      <c r="AJ23" s="716"/>
      <c r="AK23" s="716"/>
      <c r="AL23" s="681">
        <v>71.5</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175</v>
      </c>
      <c r="BH23" s="679"/>
      <c r="BI23" s="679"/>
      <c r="BJ23" s="679"/>
      <c r="BK23" s="679"/>
      <c r="BL23" s="679"/>
      <c r="BM23" s="679"/>
      <c r="BN23" s="680"/>
      <c r="BO23" s="715" t="s">
        <v>228</v>
      </c>
      <c r="BP23" s="715"/>
      <c r="BQ23" s="715"/>
      <c r="BR23" s="715"/>
      <c r="BS23" s="684" t="s">
        <v>175</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1275044</v>
      </c>
      <c r="S24" s="679"/>
      <c r="T24" s="679"/>
      <c r="U24" s="679"/>
      <c r="V24" s="679"/>
      <c r="W24" s="679"/>
      <c r="X24" s="679"/>
      <c r="Y24" s="680"/>
      <c r="Z24" s="715">
        <v>6.8</v>
      </c>
      <c r="AA24" s="715"/>
      <c r="AB24" s="715"/>
      <c r="AC24" s="715"/>
      <c r="AD24" s="716" t="s">
        <v>228</v>
      </c>
      <c r="AE24" s="716"/>
      <c r="AF24" s="716"/>
      <c r="AG24" s="716"/>
      <c r="AH24" s="716"/>
      <c r="AI24" s="716"/>
      <c r="AJ24" s="716"/>
      <c r="AK24" s="716"/>
      <c r="AL24" s="681" t="s">
        <v>175</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175</v>
      </c>
      <c r="BH24" s="679"/>
      <c r="BI24" s="679"/>
      <c r="BJ24" s="679"/>
      <c r="BK24" s="679"/>
      <c r="BL24" s="679"/>
      <c r="BM24" s="679"/>
      <c r="BN24" s="680"/>
      <c r="BO24" s="715" t="s">
        <v>175</v>
      </c>
      <c r="BP24" s="715"/>
      <c r="BQ24" s="715"/>
      <c r="BR24" s="715"/>
      <c r="BS24" s="684" t="s">
        <v>175</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6297311</v>
      </c>
      <c r="CS24" s="734"/>
      <c r="CT24" s="734"/>
      <c r="CU24" s="734"/>
      <c r="CV24" s="734"/>
      <c r="CW24" s="734"/>
      <c r="CX24" s="734"/>
      <c r="CY24" s="777"/>
      <c r="CZ24" s="778">
        <v>35.200000000000003</v>
      </c>
      <c r="DA24" s="751"/>
      <c r="DB24" s="751"/>
      <c r="DC24" s="781"/>
      <c r="DD24" s="776">
        <v>4634845</v>
      </c>
      <c r="DE24" s="734"/>
      <c r="DF24" s="734"/>
      <c r="DG24" s="734"/>
      <c r="DH24" s="734"/>
      <c r="DI24" s="734"/>
      <c r="DJ24" s="734"/>
      <c r="DK24" s="777"/>
      <c r="DL24" s="776">
        <v>4523625</v>
      </c>
      <c r="DM24" s="734"/>
      <c r="DN24" s="734"/>
      <c r="DO24" s="734"/>
      <c r="DP24" s="734"/>
      <c r="DQ24" s="734"/>
      <c r="DR24" s="734"/>
      <c r="DS24" s="734"/>
      <c r="DT24" s="734"/>
      <c r="DU24" s="734"/>
      <c r="DV24" s="777"/>
      <c r="DW24" s="778">
        <v>38.700000000000003</v>
      </c>
      <c r="DX24" s="751"/>
      <c r="DY24" s="751"/>
      <c r="DZ24" s="751"/>
      <c r="EA24" s="751"/>
      <c r="EB24" s="751"/>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175</v>
      </c>
      <c r="S25" s="679"/>
      <c r="T25" s="679"/>
      <c r="U25" s="679"/>
      <c r="V25" s="679"/>
      <c r="W25" s="679"/>
      <c r="X25" s="679"/>
      <c r="Y25" s="680"/>
      <c r="Z25" s="715" t="s">
        <v>175</v>
      </c>
      <c r="AA25" s="715"/>
      <c r="AB25" s="715"/>
      <c r="AC25" s="715"/>
      <c r="AD25" s="716" t="s">
        <v>228</v>
      </c>
      <c r="AE25" s="716"/>
      <c r="AF25" s="716"/>
      <c r="AG25" s="716"/>
      <c r="AH25" s="716"/>
      <c r="AI25" s="716"/>
      <c r="AJ25" s="716"/>
      <c r="AK25" s="716"/>
      <c r="AL25" s="681" t="s">
        <v>175</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175</v>
      </c>
      <c r="BH25" s="679"/>
      <c r="BI25" s="679"/>
      <c r="BJ25" s="679"/>
      <c r="BK25" s="679"/>
      <c r="BL25" s="679"/>
      <c r="BM25" s="679"/>
      <c r="BN25" s="680"/>
      <c r="BO25" s="715" t="s">
        <v>175</v>
      </c>
      <c r="BP25" s="715"/>
      <c r="BQ25" s="715"/>
      <c r="BR25" s="715"/>
      <c r="BS25" s="684" t="s">
        <v>228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2293886</v>
      </c>
      <c r="CS25" s="697"/>
      <c r="CT25" s="697"/>
      <c r="CU25" s="697"/>
      <c r="CV25" s="697"/>
      <c r="CW25" s="697"/>
      <c r="CX25" s="697"/>
      <c r="CY25" s="698"/>
      <c r="CZ25" s="681">
        <v>12.8</v>
      </c>
      <c r="DA25" s="699"/>
      <c r="DB25" s="699"/>
      <c r="DC25" s="700"/>
      <c r="DD25" s="684">
        <v>1974006</v>
      </c>
      <c r="DE25" s="697"/>
      <c r="DF25" s="697"/>
      <c r="DG25" s="697"/>
      <c r="DH25" s="697"/>
      <c r="DI25" s="697"/>
      <c r="DJ25" s="697"/>
      <c r="DK25" s="698"/>
      <c r="DL25" s="684">
        <v>1869798</v>
      </c>
      <c r="DM25" s="697"/>
      <c r="DN25" s="697"/>
      <c r="DO25" s="697"/>
      <c r="DP25" s="697"/>
      <c r="DQ25" s="697"/>
      <c r="DR25" s="697"/>
      <c r="DS25" s="697"/>
      <c r="DT25" s="697"/>
      <c r="DU25" s="697"/>
      <c r="DV25" s="698"/>
      <c r="DW25" s="681">
        <v>16</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12531817</v>
      </c>
      <c r="S26" s="679"/>
      <c r="T26" s="679"/>
      <c r="U26" s="679"/>
      <c r="V26" s="679"/>
      <c r="W26" s="679"/>
      <c r="X26" s="679"/>
      <c r="Y26" s="680"/>
      <c r="Z26" s="715">
        <v>66.5</v>
      </c>
      <c r="AA26" s="715"/>
      <c r="AB26" s="715"/>
      <c r="AC26" s="715"/>
      <c r="AD26" s="716">
        <v>11256773</v>
      </c>
      <c r="AE26" s="716"/>
      <c r="AF26" s="716"/>
      <c r="AG26" s="716"/>
      <c r="AH26" s="716"/>
      <c r="AI26" s="716"/>
      <c r="AJ26" s="716"/>
      <c r="AK26" s="716"/>
      <c r="AL26" s="681">
        <v>99.2</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175</v>
      </c>
      <c r="BH26" s="679"/>
      <c r="BI26" s="679"/>
      <c r="BJ26" s="679"/>
      <c r="BK26" s="679"/>
      <c r="BL26" s="679"/>
      <c r="BM26" s="679"/>
      <c r="BN26" s="680"/>
      <c r="BO26" s="715" t="s">
        <v>175</v>
      </c>
      <c r="BP26" s="715"/>
      <c r="BQ26" s="715"/>
      <c r="BR26" s="715"/>
      <c r="BS26" s="684" t="s">
        <v>175</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1477405</v>
      </c>
      <c r="CS26" s="679"/>
      <c r="CT26" s="679"/>
      <c r="CU26" s="679"/>
      <c r="CV26" s="679"/>
      <c r="CW26" s="679"/>
      <c r="CX26" s="679"/>
      <c r="CY26" s="680"/>
      <c r="CZ26" s="681">
        <v>8.1999999999999993</v>
      </c>
      <c r="DA26" s="699"/>
      <c r="DB26" s="699"/>
      <c r="DC26" s="700"/>
      <c r="DD26" s="684">
        <v>1191130</v>
      </c>
      <c r="DE26" s="679"/>
      <c r="DF26" s="679"/>
      <c r="DG26" s="679"/>
      <c r="DH26" s="679"/>
      <c r="DI26" s="679"/>
      <c r="DJ26" s="679"/>
      <c r="DK26" s="680"/>
      <c r="DL26" s="684" t="s">
        <v>175</v>
      </c>
      <c r="DM26" s="679"/>
      <c r="DN26" s="679"/>
      <c r="DO26" s="679"/>
      <c r="DP26" s="679"/>
      <c r="DQ26" s="679"/>
      <c r="DR26" s="679"/>
      <c r="DS26" s="679"/>
      <c r="DT26" s="679"/>
      <c r="DU26" s="679"/>
      <c r="DV26" s="680"/>
      <c r="DW26" s="681" t="s">
        <v>228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3951</v>
      </c>
      <c r="S27" s="679"/>
      <c r="T27" s="679"/>
      <c r="U27" s="679"/>
      <c r="V27" s="679"/>
      <c r="W27" s="679"/>
      <c r="X27" s="679"/>
      <c r="Y27" s="680"/>
      <c r="Z27" s="715">
        <v>0</v>
      </c>
      <c r="AA27" s="715"/>
      <c r="AB27" s="715"/>
      <c r="AC27" s="715"/>
      <c r="AD27" s="716">
        <v>3951</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2422963</v>
      </c>
      <c r="BH27" s="679"/>
      <c r="BI27" s="679"/>
      <c r="BJ27" s="679"/>
      <c r="BK27" s="679"/>
      <c r="BL27" s="679"/>
      <c r="BM27" s="679"/>
      <c r="BN27" s="680"/>
      <c r="BO27" s="715">
        <v>100</v>
      </c>
      <c r="BP27" s="715"/>
      <c r="BQ27" s="715"/>
      <c r="BR27" s="715"/>
      <c r="BS27" s="684" t="s">
        <v>228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2246554</v>
      </c>
      <c r="CS27" s="697"/>
      <c r="CT27" s="697"/>
      <c r="CU27" s="697"/>
      <c r="CV27" s="697"/>
      <c r="CW27" s="697"/>
      <c r="CX27" s="697"/>
      <c r="CY27" s="698"/>
      <c r="CZ27" s="681">
        <v>12.5</v>
      </c>
      <c r="DA27" s="699"/>
      <c r="DB27" s="699"/>
      <c r="DC27" s="700"/>
      <c r="DD27" s="684">
        <v>936692</v>
      </c>
      <c r="DE27" s="697"/>
      <c r="DF27" s="697"/>
      <c r="DG27" s="697"/>
      <c r="DH27" s="697"/>
      <c r="DI27" s="697"/>
      <c r="DJ27" s="697"/>
      <c r="DK27" s="698"/>
      <c r="DL27" s="684">
        <v>936580</v>
      </c>
      <c r="DM27" s="697"/>
      <c r="DN27" s="697"/>
      <c r="DO27" s="697"/>
      <c r="DP27" s="697"/>
      <c r="DQ27" s="697"/>
      <c r="DR27" s="697"/>
      <c r="DS27" s="697"/>
      <c r="DT27" s="697"/>
      <c r="DU27" s="697"/>
      <c r="DV27" s="698"/>
      <c r="DW27" s="681">
        <v>8</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171454</v>
      </c>
      <c r="S28" s="679"/>
      <c r="T28" s="679"/>
      <c r="U28" s="679"/>
      <c r="V28" s="679"/>
      <c r="W28" s="679"/>
      <c r="X28" s="679"/>
      <c r="Y28" s="680"/>
      <c r="Z28" s="715">
        <v>0.9</v>
      </c>
      <c r="AA28" s="715"/>
      <c r="AB28" s="715"/>
      <c r="AC28" s="715"/>
      <c r="AD28" s="716" t="s">
        <v>175</v>
      </c>
      <c r="AE28" s="716"/>
      <c r="AF28" s="716"/>
      <c r="AG28" s="716"/>
      <c r="AH28" s="716"/>
      <c r="AI28" s="716"/>
      <c r="AJ28" s="716"/>
      <c r="AK28" s="716"/>
      <c r="AL28" s="681" t="s">
        <v>228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1756871</v>
      </c>
      <c r="CS28" s="679"/>
      <c r="CT28" s="679"/>
      <c r="CU28" s="679"/>
      <c r="CV28" s="679"/>
      <c r="CW28" s="679"/>
      <c r="CX28" s="679"/>
      <c r="CY28" s="680"/>
      <c r="CZ28" s="681">
        <v>9.8000000000000007</v>
      </c>
      <c r="DA28" s="699"/>
      <c r="DB28" s="699"/>
      <c r="DC28" s="700"/>
      <c r="DD28" s="684">
        <v>1724147</v>
      </c>
      <c r="DE28" s="679"/>
      <c r="DF28" s="679"/>
      <c r="DG28" s="679"/>
      <c r="DH28" s="679"/>
      <c r="DI28" s="679"/>
      <c r="DJ28" s="679"/>
      <c r="DK28" s="680"/>
      <c r="DL28" s="684">
        <v>1717247</v>
      </c>
      <c r="DM28" s="679"/>
      <c r="DN28" s="679"/>
      <c r="DO28" s="679"/>
      <c r="DP28" s="679"/>
      <c r="DQ28" s="679"/>
      <c r="DR28" s="679"/>
      <c r="DS28" s="679"/>
      <c r="DT28" s="679"/>
      <c r="DU28" s="679"/>
      <c r="DV28" s="680"/>
      <c r="DW28" s="681">
        <v>14.7</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205505</v>
      </c>
      <c r="S29" s="679"/>
      <c r="T29" s="679"/>
      <c r="U29" s="679"/>
      <c r="V29" s="679"/>
      <c r="W29" s="679"/>
      <c r="X29" s="679"/>
      <c r="Y29" s="680"/>
      <c r="Z29" s="715">
        <v>1.1000000000000001</v>
      </c>
      <c r="AA29" s="715"/>
      <c r="AB29" s="715"/>
      <c r="AC29" s="715"/>
      <c r="AD29" s="716">
        <v>17714</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305</v>
      </c>
      <c r="CG29" s="712"/>
      <c r="CH29" s="712"/>
      <c r="CI29" s="712"/>
      <c r="CJ29" s="712"/>
      <c r="CK29" s="712"/>
      <c r="CL29" s="712"/>
      <c r="CM29" s="712"/>
      <c r="CN29" s="712"/>
      <c r="CO29" s="712"/>
      <c r="CP29" s="712"/>
      <c r="CQ29" s="713"/>
      <c r="CR29" s="678">
        <v>1756871</v>
      </c>
      <c r="CS29" s="697"/>
      <c r="CT29" s="697"/>
      <c r="CU29" s="697"/>
      <c r="CV29" s="697"/>
      <c r="CW29" s="697"/>
      <c r="CX29" s="697"/>
      <c r="CY29" s="698"/>
      <c r="CZ29" s="681">
        <v>9.8000000000000007</v>
      </c>
      <c r="DA29" s="699"/>
      <c r="DB29" s="699"/>
      <c r="DC29" s="700"/>
      <c r="DD29" s="684">
        <v>1724147</v>
      </c>
      <c r="DE29" s="697"/>
      <c r="DF29" s="697"/>
      <c r="DG29" s="697"/>
      <c r="DH29" s="697"/>
      <c r="DI29" s="697"/>
      <c r="DJ29" s="697"/>
      <c r="DK29" s="698"/>
      <c r="DL29" s="684">
        <v>1717247</v>
      </c>
      <c r="DM29" s="697"/>
      <c r="DN29" s="697"/>
      <c r="DO29" s="697"/>
      <c r="DP29" s="697"/>
      <c r="DQ29" s="697"/>
      <c r="DR29" s="697"/>
      <c r="DS29" s="697"/>
      <c r="DT29" s="697"/>
      <c r="DU29" s="697"/>
      <c r="DV29" s="698"/>
      <c r="DW29" s="681">
        <v>14.7</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33897</v>
      </c>
      <c r="S30" s="679"/>
      <c r="T30" s="679"/>
      <c r="U30" s="679"/>
      <c r="V30" s="679"/>
      <c r="W30" s="679"/>
      <c r="X30" s="679"/>
      <c r="Y30" s="680"/>
      <c r="Z30" s="715">
        <v>0.2</v>
      </c>
      <c r="AA30" s="715"/>
      <c r="AB30" s="715"/>
      <c r="AC30" s="715"/>
      <c r="AD30" s="716" t="s">
        <v>175</v>
      </c>
      <c r="AE30" s="716"/>
      <c r="AF30" s="716"/>
      <c r="AG30" s="716"/>
      <c r="AH30" s="716"/>
      <c r="AI30" s="716"/>
      <c r="AJ30" s="716"/>
      <c r="AK30" s="716"/>
      <c r="AL30" s="681" t="s">
        <v>175</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1645922</v>
      </c>
      <c r="CS30" s="679"/>
      <c r="CT30" s="679"/>
      <c r="CU30" s="679"/>
      <c r="CV30" s="679"/>
      <c r="CW30" s="679"/>
      <c r="CX30" s="679"/>
      <c r="CY30" s="680"/>
      <c r="CZ30" s="681">
        <v>9.1999999999999993</v>
      </c>
      <c r="DA30" s="699"/>
      <c r="DB30" s="699"/>
      <c r="DC30" s="700"/>
      <c r="DD30" s="684">
        <v>1613198</v>
      </c>
      <c r="DE30" s="679"/>
      <c r="DF30" s="679"/>
      <c r="DG30" s="679"/>
      <c r="DH30" s="679"/>
      <c r="DI30" s="679"/>
      <c r="DJ30" s="679"/>
      <c r="DK30" s="680"/>
      <c r="DL30" s="684">
        <v>1606298</v>
      </c>
      <c r="DM30" s="679"/>
      <c r="DN30" s="679"/>
      <c r="DO30" s="679"/>
      <c r="DP30" s="679"/>
      <c r="DQ30" s="679"/>
      <c r="DR30" s="679"/>
      <c r="DS30" s="679"/>
      <c r="DT30" s="679"/>
      <c r="DU30" s="679"/>
      <c r="DV30" s="680"/>
      <c r="DW30" s="681">
        <v>13.7</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1410601</v>
      </c>
      <c r="S31" s="679"/>
      <c r="T31" s="679"/>
      <c r="U31" s="679"/>
      <c r="V31" s="679"/>
      <c r="W31" s="679"/>
      <c r="X31" s="679"/>
      <c r="Y31" s="680"/>
      <c r="Z31" s="715">
        <v>7.5</v>
      </c>
      <c r="AA31" s="715"/>
      <c r="AB31" s="715"/>
      <c r="AC31" s="715"/>
      <c r="AD31" s="716" t="s">
        <v>228</v>
      </c>
      <c r="AE31" s="716"/>
      <c r="AF31" s="716"/>
      <c r="AG31" s="716"/>
      <c r="AH31" s="716"/>
      <c r="AI31" s="716"/>
      <c r="AJ31" s="716"/>
      <c r="AK31" s="716"/>
      <c r="AL31" s="681" t="s">
        <v>175</v>
      </c>
      <c r="AM31" s="682"/>
      <c r="AN31" s="682"/>
      <c r="AO31" s="717"/>
      <c r="AP31" s="753" t="s">
        <v>311</v>
      </c>
      <c r="AQ31" s="754"/>
      <c r="AR31" s="754"/>
      <c r="AS31" s="754"/>
      <c r="AT31" s="759" t="s">
        <v>312</v>
      </c>
      <c r="AU31" s="231"/>
      <c r="AV31" s="231"/>
      <c r="AW31" s="231"/>
      <c r="AX31" s="746" t="s">
        <v>188</v>
      </c>
      <c r="AY31" s="747"/>
      <c r="AZ31" s="747"/>
      <c r="BA31" s="747"/>
      <c r="BB31" s="747"/>
      <c r="BC31" s="747"/>
      <c r="BD31" s="747"/>
      <c r="BE31" s="747"/>
      <c r="BF31" s="748"/>
      <c r="BG31" s="749">
        <v>98.7</v>
      </c>
      <c r="BH31" s="750"/>
      <c r="BI31" s="750"/>
      <c r="BJ31" s="750"/>
      <c r="BK31" s="750"/>
      <c r="BL31" s="750"/>
      <c r="BM31" s="751">
        <v>94.9</v>
      </c>
      <c r="BN31" s="750"/>
      <c r="BO31" s="750"/>
      <c r="BP31" s="750"/>
      <c r="BQ31" s="752"/>
      <c r="BR31" s="749">
        <v>98.5</v>
      </c>
      <c r="BS31" s="750"/>
      <c r="BT31" s="750"/>
      <c r="BU31" s="750"/>
      <c r="BV31" s="750"/>
      <c r="BW31" s="750"/>
      <c r="BX31" s="751">
        <v>94.7</v>
      </c>
      <c r="BY31" s="750"/>
      <c r="BZ31" s="750"/>
      <c r="CA31" s="750"/>
      <c r="CB31" s="752"/>
      <c r="CD31" s="769"/>
      <c r="CE31" s="770"/>
      <c r="CF31" s="711" t="s">
        <v>313</v>
      </c>
      <c r="CG31" s="712"/>
      <c r="CH31" s="712"/>
      <c r="CI31" s="712"/>
      <c r="CJ31" s="712"/>
      <c r="CK31" s="712"/>
      <c r="CL31" s="712"/>
      <c r="CM31" s="712"/>
      <c r="CN31" s="712"/>
      <c r="CO31" s="712"/>
      <c r="CP31" s="712"/>
      <c r="CQ31" s="713"/>
      <c r="CR31" s="678">
        <v>110949</v>
      </c>
      <c r="CS31" s="697"/>
      <c r="CT31" s="697"/>
      <c r="CU31" s="697"/>
      <c r="CV31" s="697"/>
      <c r="CW31" s="697"/>
      <c r="CX31" s="697"/>
      <c r="CY31" s="698"/>
      <c r="CZ31" s="681">
        <v>0.6</v>
      </c>
      <c r="DA31" s="699"/>
      <c r="DB31" s="699"/>
      <c r="DC31" s="700"/>
      <c r="DD31" s="684">
        <v>110949</v>
      </c>
      <c r="DE31" s="697"/>
      <c r="DF31" s="697"/>
      <c r="DG31" s="697"/>
      <c r="DH31" s="697"/>
      <c r="DI31" s="697"/>
      <c r="DJ31" s="697"/>
      <c r="DK31" s="698"/>
      <c r="DL31" s="684">
        <v>110949</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42" t="s">
        <v>314</v>
      </c>
      <c r="C32" s="743"/>
      <c r="D32" s="743"/>
      <c r="E32" s="743"/>
      <c r="F32" s="743"/>
      <c r="G32" s="743"/>
      <c r="H32" s="743"/>
      <c r="I32" s="743"/>
      <c r="J32" s="743"/>
      <c r="K32" s="743"/>
      <c r="L32" s="743"/>
      <c r="M32" s="743"/>
      <c r="N32" s="743"/>
      <c r="O32" s="743"/>
      <c r="P32" s="743"/>
      <c r="Q32" s="744"/>
      <c r="R32" s="678" t="s">
        <v>175</v>
      </c>
      <c r="S32" s="679"/>
      <c r="T32" s="679"/>
      <c r="U32" s="679"/>
      <c r="V32" s="679"/>
      <c r="W32" s="679"/>
      <c r="X32" s="679"/>
      <c r="Y32" s="680"/>
      <c r="Z32" s="715" t="s">
        <v>228</v>
      </c>
      <c r="AA32" s="715"/>
      <c r="AB32" s="715"/>
      <c r="AC32" s="715"/>
      <c r="AD32" s="716" t="s">
        <v>175</v>
      </c>
      <c r="AE32" s="716"/>
      <c r="AF32" s="716"/>
      <c r="AG32" s="716"/>
      <c r="AH32" s="716"/>
      <c r="AI32" s="716"/>
      <c r="AJ32" s="716"/>
      <c r="AK32" s="716"/>
      <c r="AL32" s="681" t="s">
        <v>228</v>
      </c>
      <c r="AM32" s="682"/>
      <c r="AN32" s="682"/>
      <c r="AO32" s="717"/>
      <c r="AP32" s="755"/>
      <c r="AQ32" s="756"/>
      <c r="AR32" s="756"/>
      <c r="AS32" s="756"/>
      <c r="AT32" s="760"/>
      <c r="AU32" s="230" t="s">
        <v>315</v>
      </c>
      <c r="AV32" s="230"/>
      <c r="AW32" s="230"/>
      <c r="AX32" s="675" t="s">
        <v>316</v>
      </c>
      <c r="AY32" s="676"/>
      <c r="AZ32" s="676"/>
      <c r="BA32" s="676"/>
      <c r="BB32" s="676"/>
      <c r="BC32" s="676"/>
      <c r="BD32" s="676"/>
      <c r="BE32" s="676"/>
      <c r="BF32" s="677"/>
      <c r="BG32" s="762">
        <v>99.4</v>
      </c>
      <c r="BH32" s="697"/>
      <c r="BI32" s="697"/>
      <c r="BJ32" s="697"/>
      <c r="BK32" s="697"/>
      <c r="BL32" s="697"/>
      <c r="BM32" s="682">
        <v>96.9</v>
      </c>
      <c r="BN32" s="763"/>
      <c r="BO32" s="763"/>
      <c r="BP32" s="763"/>
      <c r="BQ32" s="721"/>
      <c r="BR32" s="762">
        <v>99.2</v>
      </c>
      <c r="BS32" s="697"/>
      <c r="BT32" s="697"/>
      <c r="BU32" s="697"/>
      <c r="BV32" s="697"/>
      <c r="BW32" s="697"/>
      <c r="BX32" s="682">
        <v>96.7</v>
      </c>
      <c r="BY32" s="763"/>
      <c r="BZ32" s="763"/>
      <c r="CA32" s="763"/>
      <c r="CB32" s="721"/>
      <c r="CD32" s="771"/>
      <c r="CE32" s="772"/>
      <c r="CF32" s="711" t="s">
        <v>317</v>
      </c>
      <c r="CG32" s="712"/>
      <c r="CH32" s="712"/>
      <c r="CI32" s="712"/>
      <c r="CJ32" s="712"/>
      <c r="CK32" s="712"/>
      <c r="CL32" s="712"/>
      <c r="CM32" s="712"/>
      <c r="CN32" s="712"/>
      <c r="CO32" s="712"/>
      <c r="CP32" s="712"/>
      <c r="CQ32" s="713"/>
      <c r="CR32" s="678" t="s">
        <v>175</v>
      </c>
      <c r="CS32" s="679"/>
      <c r="CT32" s="679"/>
      <c r="CU32" s="679"/>
      <c r="CV32" s="679"/>
      <c r="CW32" s="679"/>
      <c r="CX32" s="679"/>
      <c r="CY32" s="680"/>
      <c r="CZ32" s="681" t="s">
        <v>175</v>
      </c>
      <c r="DA32" s="699"/>
      <c r="DB32" s="699"/>
      <c r="DC32" s="700"/>
      <c r="DD32" s="684" t="s">
        <v>175</v>
      </c>
      <c r="DE32" s="679"/>
      <c r="DF32" s="679"/>
      <c r="DG32" s="679"/>
      <c r="DH32" s="679"/>
      <c r="DI32" s="679"/>
      <c r="DJ32" s="679"/>
      <c r="DK32" s="680"/>
      <c r="DL32" s="684" t="s">
        <v>228</v>
      </c>
      <c r="DM32" s="679"/>
      <c r="DN32" s="679"/>
      <c r="DO32" s="679"/>
      <c r="DP32" s="679"/>
      <c r="DQ32" s="679"/>
      <c r="DR32" s="679"/>
      <c r="DS32" s="679"/>
      <c r="DT32" s="679"/>
      <c r="DU32" s="679"/>
      <c r="DV32" s="680"/>
      <c r="DW32" s="681" t="s">
        <v>175</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1403345</v>
      </c>
      <c r="S33" s="679"/>
      <c r="T33" s="679"/>
      <c r="U33" s="679"/>
      <c r="V33" s="679"/>
      <c r="W33" s="679"/>
      <c r="X33" s="679"/>
      <c r="Y33" s="680"/>
      <c r="Z33" s="715">
        <v>7.4</v>
      </c>
      <c r="AA33" s="715"/>
      <c r="AB33" s="715"/>
      <c r="AC33" s="715"/>
      <c r="AD33" s="716" t="s">
        <v>228</v>
      </c>
      <c r="AE33" s="716"/>
      <c r="AF33" s="716"/>
      <c r="AG33" s="716"/>
      <c r="AH33" s="716"/>
      <c r="AI33" s="716"/>
      <c r="AJ33" s="716"/>
      <c r="AK33" s="716"/>
      <c r="AL33" s="681" t="s">
        <v>228</v>
      </c>
      <c r="AM33" s="682"/>
      <c r="AN33" s="682"/>
      <c r="AO33" s="717"/>
      <c r="AP33" s="757"/>
      <c r="AQ33" s="758"/>
      <c r="AR33" s="758"/>
      <c r="AS33" s="758"/>
      <c r="AT33" s="761"/>
      <c r="AU33" s="232"/>
      <c r="AV33" s="232"/>
      <c r="AW33" s="232"/>
      <c r="AX33" s="659" t="s">
        <v>319</v>
      </c>
      <c r="AY33" s="660"/>
      <c r="AZ33" s="660"/>
      <c r="BA33" s="660"/>
      <c r="BB33" s="660"/>
      <c r="BC33" s="660"/>
      <c r="BD33" s="660"/>
      <c r="BE33" s="660"/>
      <c r="BF33" s="661"/>
      <c r="BG33" s="745">
        <v>98</v>
      </c>
      <c r="BH33" s="663"/>
      <c r="BI33" s="663"/>
      <c r="BJ33" s="663"/>
      <c r="BK33" s="663"/>
      <c r="BL33" s="663"/>
      <c r="BM33" s="706">
        <v>92.9</v>
      </c>
      <c r="BN33" s="663"/>
      <c r="BO33" s="663"/>
      <c r="BP33" s="663"/>
      <c r="BQ33" s="727"/>
      <c r="BR33" s="745">
        <v>97.9</v>
      </c>
      <c r="BS33" s="663"/>
      <c r="BT33" s="663"/>
      <c r="BU33" s="663"/>
      <c r="BV33" s="663"/>
      <c r="BW33" s="663"/>
      <c r="BX33" s="706">
        <v>92.6</v>
      </c>
      <c r="BY33" s="663"/>
      <c r="BZ33" s="663"/>
      <c r="CA33" s="663"/>
      <c r="CB33" s="727"/>
      <c r="CD33" s="711" t="s">
        <v>320</v>
      </c>
      <c r="CE33" s="712"/>
      <c r="CF33" s="712"/>
      <c r="CG33" s="712"/>
      <c r="CH33" s="712"/>
      <c r="CI33" s="712"/>
      <c r="CJ33" s="712"/>
      <c r="CK33" s="712"/>
      <c r="CL33" s="712"/>
      <c r="CM33" s="712"/>
      <c r="CN33" s="712"/>
      <c r="CO33" s="712"/>
      <c r="CP33" s="712"/>
      <c r="CQ33" s="713"/>
      <c r="CR33" s="678">
        <v>9550970</v>
      </c>
      <c r="CS33" s="697"/>
      <c r="CT33" s="697"/>
      <c r="CU33" s="697"/>
      <c r="CV33" s="697"/>
      <c r="CW33" s="697"/>
      <c r="CX33" s="697"/>
      <c r="CY33" s="698"/>
      <c r="CZ33" s="681">
        <v>53.3</v>
      </c>
      <c r="DA33" s="699"/>
      <c r="DB33" s="699"/>
      <c r="DC33" s="700"/>
      <c r="DD33" s="684">
        <v>7209719</v>
      </c>
      <c r="DE33" s="697"/>
      <c r="DF33" s="697"/>
      <c r="DG33" s="697"/>
      <c r="DH33" s="697"/>
      <c r="DI33" s="697"/>
      <c r="DJ33" s="697"/>
      <c r="DK33" s="698"/>
      <c r="DL33" s="684">
        <v>5894153</v>
      </c>
      <c r="DM33" s="697"/>
      <c r="DN33" s="697"/>
      <c r="DO33" s="697"/>
      <c r="DP33" s="697"/>
      <c r="DQ33" s="697"/>
      <c r="DR33" s="697"/>
      <c r="DS33" s="697"/>
      <c r="DT33" s="697"/>
      <c r="DU33" s="697"/>
      <c r="DV33" s="698"/>
      <c r="DW33" s="681">
        <v>50.4</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124905</v>
      </c>
      <c r="S34" s="679"/>
      <c r="T34" s="679"/>
      <c r="U34" s="679"/>
      <c r="V34" s="679"/>
      <c r="W34" s="679"/>
      <c r="X34" s="679"/>
      <c r="Y34" s="680"/>
      <c r="Z34" s="715">
        <v>0.7</v>
      </c>
      <c r="AA34" s="715"/>
      <c r="AB34" s="715"/>
      <c r="AC34" s="715"/>
      <c r="AD34" s="716">
        <v>72517</v>
      </c>
      <c r="AE34" s="716"/>
      <c r="AF34" s="716"/>
      <c r="AG34" s="716"/>
      <c r="AH34" s="716"/>
      <c r="AI34" s="716"/>
      <c r="AJ34" s="716"/>
      <c r="AK34" s="716"/>
      <c r="AL34" s="681">
        <v>0.6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2130753</v>
      </c>
      <c r="CS34" s="679"/>
      <c r="CT34" s="679"/>
      <c r="CU34" s="679"/>
      <c r="CV34" s="679"/>
      <c r="CW34" s="679"/>
      <c r="CX34" s="679"/>
      <c r="CY34" s="680"/>
      <c r="CZ34" s="681">
        <v>11.9</v>
      </c>
      <c r="DA34" s="699"/>
      <c r="DB34" s="699"/>
      <c r="DC34" s="700"/>
      <c r="DD34" s="684">
        <v>1320281</v>
      </c>
      <c r="DE34" s="679"/>
      <c r="DF34" s="679"/>
      <c r="DG34" s="679"/>
      <c r="DH34" s="679"/>
      <c r="DI34" s="679"/>
      <c r="DJ34" s="679"/>
      <c r="DK34" s="680"/>
      <c r="DL34" s="684">
        <v>1264963</v>
      </c>
      <c r="DM34" s="679"/>
      <c r="DN34" s="679"/>
      <c r="DO34" s="679"/>
      <c r="DP34" s="679"/>
      <c r="DQ34" s="679"/>
      <c r="DR34" s="679"/>
      <c r="DS34" s="679"/>
      <c r="DT34" s="679"/>
      <c r="DU34" s="679"/>
      <c r="DV34" s="680"/>
      <c r="DW34" s="681">
        <v>10.8</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544498</v>
      </c>
      <c r="S35" s="679"/>
      <c r="T35" s="679"/>
      <c r="U35" s="679"/>
      <c r="V35" s="679"/>
      <c r="W35" s="679"/>
      <c r="X35" s="679"/>
      <c r="Y35" s="680"/>
      <c r="Z35" s="715">
        <v>2.9</v>
      </c>
      <c r="AA35" s="715"/>
      <c r="AB35" s="715"/>
      <c r="AC35" s="715"/>
      <c r="AD35" s="716" t="s">
        <v>228</v>
      </c>
      <c r="AE35" s="716"/>
      <c r="AF35" s="716"/>
      <c r="AG35" s="716"/>
      <c r="AH35" s="716"/>
      <c r="AI35" s="716"/>
      <c r="AJ35" s="716"/>
      <c r="AK35" s="716"/>
      <c r="AL35" s="681" t="s">
        <v>175</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245968</v>
      </c>
      <c r="CS35" s="697"/>
      <c r="CT35" s="697"/>
      <c r="CU35" s="697"/>
      <c r="CV35" s="697"/>
      <c r="CW35" s="697"/>
      <c r="CX35" s="697"/>
      <c r="CY35" s="698"/>
      <c r="CZ35" s="681">
        <v>1.4</v>
      </c>
      <c r="DA35" s="699"/>
      <c r="DB35" s="699"/>
      <c r="DC35" s="700"/>
      <c r="DD35" s="684">
        <v>190575</v>
      </c>
      <c r="DE35" s="697"/>
      <c r="DF35" s="697"/>
      <c r="DG35" s="697"/>
      <c r="DH35" s="697"/>
      <c r="DI35" s="697"/>
      <c r="DJ35" s="697"/>
      <c r="DK35" s="698"/>
      <c r="DL35" s="684">
        <v>190575</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549953</v>
      </c>
      <c r="S36" s="679"/>
      <c r="T36" s="679"/>
      <c r="U36" s="679"/>
      <c r="V36" s="679"/>
      <c r="W36" s="679"/>
      <c r="X36" s="679"/>
      <c r="Y36" s="680"/>
      <c r="Z36" s="715">
        <v>2.9</v>
      </c>
      <c r="AA36" s="715"/>
      <c r="AB36" s="715"/>
      <c r="AC36" s="715"/>
      <c r="AD36" s="716" t="s">
        <v>228</v>
      </c>
      <c r="AE36" s="716"/>
      <c r="AF36" s="716"/>
      <c r="AG36" s="716"/>
      <c r="AH36" s="716"/>
      <c r="AI36" s="716"/>
      <c r="AJ36" s="716"/>
      <c r="AK36" s="716"/>
      <c r="AL36" s="681" t="s">
        <v>228</v>
      </c>
      <c r="AM36" s="682"/>
      <c r="AN36" s="682"/>
      <c r="AO36" s="717"/>
      <c r="AP36" s="235"/>
      <c r="AQ36" s="730" t="s">
        <v>328</v>
      </c>
      <c r="AR36" s="731"/>
      <c r="AS36" s="731"/>
      <c r="AT36" s="731"/>
      <c r="AU36" s="731"/>
      <c r="AV36" s="731"/>
      <c r="AW36" s="731"/>
      <c r="AX36" s="731"/>
      <c r="AY36" s="732"/>
      <c r="AZ36" s="733">
        <v>3616470</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33808</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3982215</v>
      </c>
      <c r="CS36" s="679"/>
      <c r="CT36" s="679"/>
      <c r="CU36" s="679"/>
      <c r="CV36" s="679"/>
      <c r="CW36" s="679"/>
      <c r="CX36" s="679"/>
      <c r="CY36" s="680"/>
      <c r="CZ36" s="681">
        <v>22.2</v>
      </c>
      <c r="DA36" s="699"/>
      <c r="DB36" s="699"/>
      <c r="DC36" s="700"/>
      <c r="DD36" s="684">
        <v>3331705</v>
      </c>
      <c r="DE36" s="679"/>
      <c r="DF36" s="679"/>
      <c r="DG36" s="679"/>
      <c r="DH36" s="679"/>
      <c r="DI36" s="679"/>
      <c r="DJ36" s="679"/>
      <c r="DK36" s="680"/>
      <c r="DL36" s="684">
        <v>3127140</v>
      </c>
      <c r="DM36" s="679"/>
      <c r="DN36" s="679"/>
      <c r="DO36" s="679"/>
      <c r="DP36" s="679"/>
      <c r="DQ36" s="679"/>
      <c r="DR36" s="679"/>
      <c r="DS36" s="679"/>
      <c r="DT36" s="679"/>
      <c r="DU36" s="679"/>
      <c r="DV36" s="680"/>
      <c r="DW36" s="681">
        <v>26.8</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417924</v>
      </c>
      <c r="S37" s="679"/>
      <c r="T37" s="679"/>
      <c r="U37" s="679"/>
      <c r="V37" s="679"/>
      <c r="W37" s="679"/>
      <c r="X37" s="679"/>
      <c r="Y37" s="680"/>
      <c r="Z37" s="715">
        <v>2.2000000000000002</v>
      </c>
      <c r="AA37" s="715"/>
      <c r="AB37" s="715"/>
      <c r="AC37" s="715"/>
      <c r="AD37" s="716" t="s">
        <v>228</v>
      </c>
      <c r="AE37" s="716"/>
      <c r="AF37" s="716"/>
      <c r="AG37" s="716"/>
      <c r="AH37" s="716"/>
      <c r="AI37" s="716"/>
      <c r="AJ37" s="716"/>
      <c r="AK37" s="716"/>
      <c r="AL37" s="681" t="s">
        <v>228</v>
      </c>
      <c r="AM37" s="682"/>
      <c r="AN37" s="682"/>
      <c r="AO37" s="717"/>
      <c r="AQ37" s="718" t="s">
        <v>332</v>
      </c>
      <c r="AR37" s="719"/>
      <c r="AS37" s="719"/>
      <c r="AT37" s="719"/>
      <c r="AU37" s="719"/>
      <c r="AV37" s="719"/>
      <c r="AW37" s="719"/>
      <c r="AX37" s="719"/>
      <c r="AY37" s="720"/>
      <c r="AZ37" s="678">
        <v>934706</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-13985</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847242</v>
      </c>
      <c r="CS37" s="697"/>
      <c r="CT37" s="697"/>
      <c r="CU37" s="697"/>
      <c r="CV37" s="697"/>
      <c r="CW37" s="697"/>
      <c r="CX37" s="697"/>
      <c r="CY37" s="698"/>
      <c r="CZ37" s="681">
        <v>4.7</v>
      </c>
      <c r="DA37" s="699"/>
      <c r="DB37" s="699"/>
      <c r="DC37" s="700"/>
      <c r="DD37" s="684">
        <v>835680</v>
      </c>
      <c r="DE37" s="697"/>
      <c r="DF37" s="697"/>
      <c r="DG37" s="697"/>
      <c r="DH37" s="697"/>
      <c r="DI37" s="697"/>
      <c r="DJ37" s="697"/>
      <c r="DK37" s="698"/>
      <c r="DL37" s="684">
        <v>789026</v>
      </c>
      <c r="DM37" s="697"/>
      <c r="DN37" s="697"/>
      <c r="DO37" s="697"/>
      <c r="DP37" s="697"/>
      <c r="DQ37" s="697"/>
      <c r="DR37" s="697"/>
      <c r="DS37" s="697"/>
      <c r="DT37" s="697"/>
      <c r="DU37" s="697"/>
      <c r="DV37" s="698"/>
      <c r="DW37" s="681">
        <v>6.8</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362177</v>
      </c>
      <c r="S38" s="679"/>
      <c r="T38" s="679"/>
      <c r="U38" s="679"/>
      <c r="V38" s="679"/>
      <c r="W38" s="679"/>
      <c r="X38" s="679"/>
      <c r="Y38" s="680"/>
      <c r="Z38" s="715">
        <v>1.9</v>
      </c>
      <c r="AA38" s="715"/>
      <c r="AB38" s="715"/>
      <c r="AC38" s="715"/>
      <c r="AD38" s="716">
        <v>543</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840920</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3289</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1325286</v>
      </c>
      <c r="CS38" s="679"/>
      <c r="CT38" s="679"/>
      <c r="CU38" s="679"/>
      <c r="CV38" s="679"/>
      <c r="CW38" s="679"/>
      <c r="CX38" s="679"/>
      <c r="CY38" s="680"/>
      <c r="CZ38" s="681">
        <v>7.4</v>
      </c>
      <c r="DA38" s="699"/>
      <c r="DB38" s="699"/>
      <c r="DC38" s="700"/>
      <c r="DD38" s="684">
        <v>1136441</v>
      </c>
      <c r="DE38" s="679"/>
      <c r="DF38" s="679"/>
      <c r="DG38" s="679"/>
      <c r="DH38" s="679"/>
      <c r="DI38" s="679"/>
      <c r="DJ38" s="679"/>
      <c r="DK38" s="680"/>
      <c r="DL38" s="684">
        <v>1042547</v>
      </c>
      <c r="DM38" s="679"/>
      <c r="DN38" s="679"/>
      <c r="DO38" s="679"/>
      <c r="DP38" s="679"/>
      <c r="DQ38" s="679"/>
      <c r="DR38" s="679"/>
      <c r="DS38" s="679"/>
      <c r="DT38" s="679"/>
      <c r="DU38" s="679"/>
      <c r="DV38" s="680"/>
      <c r="DW38" s="681">
        <v>8.9</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1080900</v>
      </c>
      <c r="S39" s="679"/>
      <c r="T39" s="679"/>
      <c r="U39" s="679"/>
      <c r="V39" s="679"/>
      <c r="W39" s="679"/>
      <c r="X39" s="679"/>
      <c r="Y39" s="680"/>
      <c r="Z39" s="715">
        <v>5.7</v>
      </c>
      <c r="AA39" s="715"/>
      <c r="AB39" s="715"/>
      <c r="AC39" s="715"/>
      <c r="AD39" s="716" t="s">
        <v>175</v>
      </c>
      <c r="AE39" s="716"/>
      <c r="AF39" s="716"/>
      <c r="AG39" s="716"/>
      <c r="AH39" s="716"/>
      <c r="AI39" s="716"/>
      <c r="AJ39" s="716"/>
      <c r="AK39" s="716"/>
      <c r="AL39" s="681" t="s">
        <v>175</v>
      </c>
      <c r="AM39" s="682"/>
      <c r="AN39" s="682"/>
      <c r="AO39" s="717"/>
      <c r="AQ39" s="718" t="s">
        <v>340</v>
      </c>
      <c r="AR39" s="719"/>
      <c r="AS39" s="719"/>
      <c r="AT39" s="719"/>
      <c r="AU39" s="719"/>
      <c r="AV39" s="719"/>
      <c r="AW39" s="719"/>
      <c r="AX39" s="719"/>
      <c r="AY39" s="720"/>
      <c r="AZ39" s="678">
        <v>515558</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5234</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1359289</v>
      </c>
      <c r="CS39" s="697"/>
      <c r="CT39" s="697"/>
      <c r="CU39" s="697"/>
      <c r="CV39" s="697"/>
      <c r="CW39" s="697"/>
      <c r="CX39" s="697"/>
      <c r="CY39" s="698"/>
      <c r="CZ39" s="681">
        <v>7.6</v>
      </c>
      <c r="DA39" s="699"/>
      <c r="DB39" s="699"/>
      <c r="DC39" s="700"/>
      <c r="DD39" s="684">
        <v>744408</v>
      </c>
      <c r="DE39" s="697"/>
      <c r="DF39" s="697"/>
      <c r="DG39" s="697"/>
      <c r="DH39" s="697"/>
      <c r="DI39" s="697"/>
      <c r="DJ39" s="697"/>
      <c r="DK39" s="698"/>
      <c r="DL39" s="684" t="s">
        <v>175</v>
      </c>
      <c r="DM39" s="697"/>
      <c r="DN39" s="697"/>
      <c r="DO39" s="697"/>
      <c r="DP39" s="697"/>
      <c r="DQ39" s="697"/>
      <c r="DR39" s="697"/>
      <c r="DS39" s="697"/>
      <c r="DT39" s="697"/>
      <c r="DU39" s="697"/>
      <c r="DV39" s="698"/>
      <c r="DW39" s="681" t="s">
        <v>228</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228</v>
      </c>
      <c r="S40" s="679"/>
      <c r="T40" s="679"/>
      <c r="U40" s="679"/>
      <c r="V40" s="679"/>
      <c r="W40" s="679"/>
      <c r="X40" s="679"/>
      <c r="Y40" s="680"/>
      <c r="Z40" s="715" t="s">
        <v>175</v>
      </c>
      <c r="AA40" s="715"/>
      <c r="AB40" s="715"/>
      <c r="AC40" s="715"/>
      <c r="AD40" s="716" t="s">
        <v>175</v>
      </c>
      <c r="AE40" s="716"/>
      <c r="AF40" s="716"/>
      <c r="AG40" s="716"/>
      <c r="AH40" s="716"/>
      <c r="AI40" s="716"/>
      <c r="AJ40" s="716"/>
      <c r="AK40" s="716"/>
      <c r="AL40" s="681" t="s">
        <v>175</v>
      </c>
      <c r="AM40" s="682"/>
      <c r="AN40" s="682"/>
      <c r="AO40" s="717"/>
      <c r="AQ40" s="718" t="s">
        <v>344</v>
      </c>
      <c r="AR40" s="719"/>
      <c r="AS40" s="719"/>
      <c r="AT40" s="719"/>
      <c r="AU40" s="719"/>
      <c r="AV40" s="719"/>
      <c r="AW40" s="719"/>
      <c r="AX40" s="719"/>
      <c r="AY40" s="720"/>
      <c r="AZ40" s="678" t="s">
        <v>175</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87</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507459</v>
      </c>
      <c r="CS40" s="679"/>
      <c r="CT40" s="679"/>
      <c r="CU40" s="679"/>
      <c r="CV40" s="679"/>
      <c r="CW40" s="679"/>
      <c r="CX40" s="679"/>
      <c r="CY40" s="680"/>
      <c r="CZ40" s="681">
        <v>2.8</v>
      </c>
      <c r="DA40" s="699"/>
      <c r="DB40" s="699"/>
      <c r="DC40" s="700"/>
      <c r="DD40" s="684">
        <v>486309</v>
      </c>
      <c r="DE40" s="679"/>
      <c r="DF40" s="679"/>
      <c r="DG40" s="679"/>
      <c r="DH40" s="679"/>
      <c r="DI40" s="679"/>
      <c r="DJ40" s="679"/>
      <c r="DK40" s="680"/>
      <c r="DL40" s="684">
        <v>268928</v>
      </c>
      <c r="DM40" s="679"/>
      <c r="DN40" s="679"/>
      <c r="DO40" s="679"/>
      <c r="DP40" s="679"/>
      <c r="DQ40" s="679"/>
      <c r="DR40" s="679"/>
      <c r="DS40" s="679"/>
      <c r="DT40" s="679"/>
      <c r="DU40" s="679"/>
      <c r="DV40" s="680"/>
      <c r="DW40" s="681">
        <v>2.2999999999999998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333800</v>
      </c>
      <c r="S41" s="679"/>
      <c r="T41" s="679"/>
      <c r="U41" s="679"/>
      <c r="V41" s="679"/>
      <c r="W41" s="679"/>
      <c r="X41" s="679"/>
      <c r="Y41" s="680"/>
      <c r="Z41" s="715">
        <v>1.8</v>
      </c>
      <c r="AA41" s="715"/>
      <c r="AB41" s="715"/>
      <c r="AC41" s="715"/>
      <c r="AD41" s="716" t="s">
        <v>228</v>
      </c>
      <c r="AE41" s="716"/>
      <c r="AF41" s="716"/>
      <c r="AG41" s="716"/>
      <c r="AH41" s="716"/>
      <c r="AI41" s="716"/>
      <c r="AJ41" s="716"/>
      <c r="AK41" s="716"/>
      <c r="AL41" s="681" t="s">
        <v>228</v>
      </c>
      <c r="AM41" s="682"/>
      <c r="AN41" s="682"/>
      <c r="AO41" s="717"/>
      <c r="AQ41" s="718" t="s">
        <v>349</v>
      </c>
      <c r="AR41" s="719"/>
      <c r="AS41" s="719"/>
      <c r="AT41" s="719"/>
      <c r="AU41" s="719"/>
      <c r="AV41" s="719"/>
      <c r="AW41" s="719"/>
      <c r="AX41" s="719"/>
      <c r="AY41" s="720"/>
      <c r="AZ41" s="678">
        <v>253886</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175</v>
      </c>
      <c r="CS41" s="697"/>
      <c r="CT41" s="697"/>
      <c r="CU41" s="697"/>
      <c r="CV41" s="697"/>
      <c r="CW41" s="697"/>
      <c r="CX41" s="697"/>
      <c r="CY41" s="698"/>
      <c r="CZ41" s="681" t="s">
        <v>175</v>
      </c>
      <c r="DA41" s="699"/>
      <c r="DB41" s="699"/>
      <c r="DC41" s="700"/>
      <c r="DD41" s="684" t="s">
        <v>175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18840927</v>
      </c>
      <c r="S42" s="701"/>
      <c r="T42" s="701"/>
      <c r="U42" s="701"/>
      <c r="V42" s="701"/>
      <c r="W42" s="701"/>
      <c r="X42" s="701"/>
      <c r="Y42" s="703"/>
      <c r="Z42" s="704">
        <v>100</v>
      </c>
      <c r="AA42" s="704"/>
      <c r="AB42" s="704"/>
      <c r="AC42" s="704"/>
      <c r="AD42" s="705">
        <v>11351498</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1071400</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401</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2066531</v>
      </c>
      <c r="CS42" s="679"/>
      <c r="CT42" s="679"/>
      <c r="CU42" s="679"/>
      <c r="CV42" s="679"/>
      <c r="CW42" s="679"/>
      <c r="CX42" s="679"/>
      <c r="CY42" s="680"/>
      <c r="CZ42" s="681">
        <v>11.5</v>
      </c>
      <c r="DA42" s="682"/>
      <c r="DB42" s="682"/>
      <c r="DC42" s="683"/>
      <c r="DD42" s="684">
        <v>675400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77474</v>
      </c>
      <c r="CS43" s="697"/>
      <c r="CT43" s="697"/>
      <c r="CU43" s="697"/>
      <c r="CV43" s="697"/>
      <c r="CW43" s="697"/>
      <c r="CX43" s="697"/>
      <c r="CY43" s="698"/>
      <c r="CZ43" s="681">
        <v>0.4</v>
      </c>
      <c r="DA43" s="699"/>
      <c r="DB43" s="699"/>
      <c r="DC43" s="700"/>
      <c r="DD43" s="684">
        <v>77474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1615218</v>
      </c>
      <c r="CS44" s="679"/>
      <c r="CT44" s="679"/>
      <c r="CU44" s="679"/>
      <c r="CV44" s="679"/>
      <c r="CW44" s="679"/>
      <c r="CX44" s="679"/>
      <c r="CY44" s="680"/>
      <c r="CZ44" s="681">
        <v>9</v>
      </c>
      <c r="DA44" s="682"/>
      <c r="DB44" s="682"/>
      <c r="DC44" s="683"/>
      <c r="DD44" s="684">
        <v>630072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454453</v>
      </c>
      <c r="CS45" s="697"/>
      <c r="CT45" s="697"/>
      <c r="CU45" s="697"/>
      <c r="CV45" s="697"/>
      <c r="CW45" s="697"/>
      <c r="CX45" s="697"/>
      <c r="CY45" s="698"/>
      <c r="CZ45" s="681">
        <v>2.5</v>
      </c>
      <c r="DA45" s="699"/>
      <c r="DB45" s="699"/>
      <c r="DC45" s="700"/>
      <c r="DD45" s="684">
        <v>43259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1052615</v>
      </c>
      <c r="CS46" s="679"/>
      <c r="CT46" s="679"/>
      <c r="CU46" s="679"/>
      <c r="CV46" s="679"/>
      <c r="CW46" s="679"/>
      <c r="CX46" s="679"/>
      <c r="CY46" s="680"/>
      <c r="CZ46" s="681">
        <v>5.9</v>
      </c>
      <c r="DA46" s="682"/>
      <c r="DB46" s="682"/>
      <c r="DC46" s="683"/>
      <c r="DD46" s="684">
        <v>488790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451313</v>
      </c>
      <c r="CS47" s="697"/>
      <c r="CT47" s="697"/>
      <c r="CU47" s="697"/>
      <c r="CV47" s="697"/>
      <c r="CW47" s="697"/>
      <c r="CX47" s="697"/>
      <c r="CY47" s="698"/>
      <c r="CZ47" s="681">
        <v>2.5</v>
      </c>
      <c r="DA47" s="699"/>
      <c r="DB47" s="699"/>
      <c r="DC47" s="700"/>
      <c r="DD47" s="684">
        <v>45328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228</v>
      </c>
      <c r="CS48" s="679"/>
      <c r="CT48" s="679"/>
      <c r="CU48" s="679"/>
      <c r="CV48" s="679"/>
      <c r="CW48" s="679"/>
      <c r="CX48" s="679"/>
      <c r="CY48" s="680"/>
      <c r="CZ48" s="681" t="s">
        <v>228</v>
      </c>
      <c r="DA48" s="682"/>
      <c r="DB48" s="682"/>
      <c r="DC48" s="683"/>
      <c r="DD48" s="684" t="s">
        <v>175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17914812</v>
      </c>
      <c r="CS49" s="663"/>
      <c r="CT49" s="663"/>
      <c r="CU49" s="663"/>
      <c r="CV49" s="663"/>
      <c r="CW49" s="663"/>
      <c r="CX49" s="663"/>
      <c r="CY49" s="664"/>
      <c r="CZ49" s="665">
        <v>100</v>
      </c>
      <c r="DA49" s="666"/>
      <c r="DB49" s="666"/>
      <c r="DC49" s="667"/>
      <c r="DD49" s="668">
        <v>12519964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6ZNmTj+wLbP6yXd+2dX66Doa1JBKmsPD64U4OS+yD1tb+J5SZDBGTyxKHaPhqVGSnTex+YHdBnXX8QpVjzY+A==" saltValue="o/30Nuel9H8evbWDUurJe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election activeCell="AK29" sqref="AK29:AO2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18827</v>
      </c>
      <c r="R7" s="1198"/>
      <c r="S7" s="1198"/>
      <c r="T7" s="1198"/>
      <c r="U7" s="1198"/>
      <c r="V7" s="1198">
        <v>17901</v>
      </c>
      <c r="W7" s="1198"/>
      <c r="X7" s="1198"/>
      <c r="Y7" s="1198"/>
      <c r="Z7" s="1198"/>
      <c r="AA7" s="1198">
        <v>926</v>
      </c>
      <c r="AB7" s="1198"/>
      <c r="AC7" s="1198"/>
      <c r="AD7" s="1198"/>
      <c r="AE7" s="1199"/>
      <c r="AF7" s="1200">
        <v>735</v>
      </c>
      <c r="AG7" s="1201"/>
      <c r="AH7" s="1201"/>
      <c r="AI7" s="1201"/>
      <c r="AJ7" s="1202"/>
      <c r="AK7" s="1184">
        <v>550</v>
      </c>
      <c r="AL7" s="1185"/>
      <c r="AM7" s="1185"/>
      <c r="AN7" s="1185"/>
      <c r="AO7" s="1185"/>
      <c r="AP7" s="1185">
        <v>15685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602</v>
      </c>
      <c r="BT7" s="1189"/>
      <c r="BU7" s="1189"/>
      <c r="BV7" s="1189"/>
      <c r="BW7" s="1189"/>
      <c r="BX7" s="1189"/>
      <c r="BY7" s="1189"/>
      <c r="BZ7" s="1189"/>
      <c r="CA7" s="1189"/>
      <c r="CB7" s="1189"/>
      <c r="CC7" s="1189"/>
      <c r="CD7" s="1189"/>
      <c r="CE7" s="1189"/>
      <c r="CF7" s="1189"/>
      <c r="CG7" s="1190"/>
      <c r="CH7" s="1181">
        <v>-22</v>
      </c>
      <c r="CI7" s="1182"/>
      <c r="CJ7" s="1182"/>
      <c r="CK7" s="1182"/>
      <c r="CL7" s="1183"/>
      <c r="CM7" s="1181">
        <v>-70</v>
      </c>
      <c r="CN7" s="1182"/>
      <c r="CO7" s="1182"/>
      <c r="CP7" s="1182"/>
      <c r="CQ7" s="1183"/>
      <c r="CR7" s="1181">
        <v>8</v>
      </c>
      <c r="CS7" s="1182"/>
      <c r="CT7" s="1182"/>
      <c r="CU7" s="1182"/>
      <c r="CV7" s="1183"/>
      <c r="CW7" s="1181" t="s">
        <v>607</v>
      </c>
      <c r="CX7" s="1182"/>
      <c r="CY7" s="1182"/>
      <c r="CZ7" s="1182"/>
      <c r="DA7" s="1183"/>
      <c r="DB7" s="1181" t="s">
        <v>607</v>
      </c>
      <c r="DC7" s="1182"/>
      <c r="DD7" s="1182"/>
      <c r="DE7" s="1182"/>
      <c r="DF7" s="1183"/>
      <c r="DG7" s="1181" t="s">
        <v>607</v>
      </c>
      <c r="DH7" s="1182"/>
      <c r="DI7" s="1182"/>
      <c r="DJ7" s="1182"/>
      <c r="DK7" s="1183"/>
      <c r="DL7" s="1181" t="s">
        <v>607</v>
      </c>
      <c r="DM7" s="1182"/>
      <c r="DN7" s="1182"/>
      <c r="DO7" s="1182"/>
      <c r="DP7" s="1183"/>
      <c r="DQ7" s="1181" t="s">
        <v>607</v>
      </c>
      <c r="DR7" s="1182"/>
      <c r="DS7" s="1182"/>
      <c r="DT7" s="1182"/>
      <c r="DU7" s="1183"/>
      <c r="DV7" s="1208"/>
      <c r="DW7" s="1209"/>
      <c r="DX7" s="1209"/>
      <c r="DY7" s="1209"/>
      <c r="DZ7" s="1210"/>
      <c r="EA7" s="255"/>
    </row>
    <row r="8" spans="1:131" s="256" customFormat="1" ht="26.25" customHeight="1" x14ac:dyDescent="0.15">
      <c r="A8" s="262">
        <v>2</v>
      </c>
      <c r="B8" s="1124" t="s">
        <v>389</v>
      </c>
      <c r="C8" s="1125"/>
      <c r="D8" s="1125"/>
      <c r="E8" s="1125"/>
      <c r="F8" s="1125"/>
      <c r="G8" s="1125"/>
      <c r="H8" s="1125"/>
      <c r="I8" s="1125"/>
      <c r="J8" s="1125"/>
      <c r="K8" s="1125"/>
      <c r="L8" s="1125"/>
      <c r="M8" s="1125"/>
      <c r="N8" s="1125"/>
      <c r="O8" s="1125"/>
      <c r="P8" s="1126"/>
      <c r="Q8" s="1136">
        <v>43</v>
      </c>
      <c r="R8" s="1137"/>
      <c r="S8" s="1137"/>
      <c r="T8" s="1137"/>
      <c r="U8" s="1137"/>
      <c r="V8" s="1137">
        <v>43</v>
      </c>
      <c r="W8" s="1137"/>
      <c r="X8" s="1137"/>
      <c r="Y8" s="1137"/>
      <c r="Z8" s="1137"/>
      <c r="AA8" s="1137">
        <v>0</v>
      </c>
      <c r="AB8" s="1137"/>
      <c r="AC8" s="1137"/>
      <c r="AD8" s="1137"/>
      <c r="AE8" s="1138"/>
      <c r="AF8" s="1130" t="s">
        <v>390</v>
      </c>
      <c r="AG8" s="1131"/>
      <c r="AH8" s="1131"/>
      <c r="AI8" s="1131"/>
      <c r="AJ8" s="1132"/>
      <c r="AK8" s="1179">
        <v>16</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603</v>
      </c>
      <c r="BT8" s="1108"/>
      <c r="BU8" s="1108"/>
      <c r="BV8" s="1108"/>
      <c r="BW8" s="1108"/>
      <c r="BX8" s="1108"/>
      <c r="BY8" s="1108"/>
      <c r="BZ8" s="1108"/>
      <c r="CA8" s="1108"/>
      <c r="CB8" s="1108"/>
      <c r="CC8" s="1108"/>
      <c r="CD8" s="1108"/>
      <c r="CE8" s="1108"/>
      <c r="CF8" s="1108"/>
      <c r="CG8" s="1109"/>
      <c r="CH8" s="1082">
        <v>18</v>
      </c>
      <c r="CI8" s="1083"/>
      <c r="CJ8" s="1083"/>
      <c r="CK8" s="1083"/>
      <c r="CL8" s="1084"/>
      <c r="CM8" s="1082">
        <v>97</v>
      </c>
      <c r="CN8" s="1083"/>
      <c r="CO8" s="1083"/>
      <c r="CP8" s="1083"/>
      <c r="CQ8" s="1084"/>
      <c r="CR8" s="1082">
        <v>43</v>
      </c>
      <c r="CS8" s="1083"/>
      <c r="CT8" s="1083"/>
      <c r="CU8" s="1083"/>
      <c r="CV8" s="1084"/>
      <c r="CW8" s="1082" t="s">
        <v>607</v>
      </c>
      <c r="CX8" s="1083"/>
      <c r="CY8" s="1083"/>
      <c r="CZ8" s="1083"/>
      <c r="DA8" s="1084"/>
      <c r="DB8" s="1082" t="s">
        <v>607</v>
      </c>
      <c r="DC8" s="1083"/>
      <c r="DD8" s="1083"/>
      <c r="DE8" s="1083"/>
      <c r="DF8" s="1084"/>
      <c r="DG8" s="1082" t="s">
        <v>607</v>
      </c>
      <c r="DH8" s="1083"/>
      <c r="DI8" s="1083"/>
      <c r="DJ8" s="1083"/>
      <c r="DK8" s="1084"/>
      <c r="DL8" s="1082" t="s">
        <v>607</v>
      </c>
      <c r="DM8" s="1083"/>
      <c r="DN8" s="1083"/>
      <c r="DO8" s="1083"/>
      <c r="DP8" s="1084"/>
      <c r="DQ8" s="1082" t="s">
        <v>607</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604</v>
      </c>
      <c r="BT9" s="1108"/>
      <c r="BU9" s="1108"/>
      <c r="BV9" s="1108"/>
      <c r="BW9" s="1108"/>
      <c r="BX9" s="1108"/>
      <c r="BY9" s="1108"/>
      <c r="BZ9" s="1108"/>
      <c r="CA9" s="1108"/>
      <c r="CB9" s="1108"/>
      <c r="CC9" s="1108"/>
      <c r="CD9" s="1108"/>
      <c r="CE9" s="1108"/>
      <c r="CF9" s="1108"/>
      <c r="CG9" s="1109"/>
      <c r="CH9" s="1082">
        <v>-12</v>
      </c>
      <c r="CI9" s="1083"/>
      <c r="CJ9" s="1083"/>
      <c r="CK9" s="1083"/>
      <c r="CL9" s="1084"/>
      <c r="CM9" s="1082">
        <v>19</v>
      </c>
      <c r="CN9" s="1083"/>
      <c r="CO9" s="1083"/>
      <c r="CP9" s="1083"/>
      <c r="CQ9" s="1084"/>
      <c r="CR9" s="1082">
        <v>25</v>
      </c>
      <c r="CS9" s="1083"/>
      <c r="CT9" s="1083"/>
      <c r="CU9" s="1083"/>
      <c r="CV9" s="1084"/>
      <c r="CW9" s="1082" t="s">
        <v>607</v>
      </c>
      <c r="CX9" s="1083"/>
      <c r="CY9" s="1083"/>
      <c r="CZ9" s="1083"/>
      <c r="DA9" s="1084"/>
      <c r="DB9" s="1082" t="s">
        <v>607</v>
      </c>
      <c r="DC9" s="1083"/>
      <c r="DD9" s="1083"/>
      <c r="DE9" s="1083"/>
      <c r="DF9" s="1084"/>
      <c r="DG9" s="1082" t="s">
        <v>607</v>
      </c>
      <c r="DH9" s="1083"/>
      <c r="DI9" s="1083"/>
      <c r="DJ9" s="1083"/>
      <c r="DK9" s="1084"/>
      <c r="DL9" s="1082" t="s">
        <v>607</v>
      </c>
      <c r="DM9" s="1083"/>
      <c r="DN9" s="1083"/>
      <c r="DO9" s="1083"/>
      <c r="DP9" s="1084"/>
      <c r="DQ9" s="1082" t="s">
        <v>607</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605</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45</v>
      </c>
      <c r="CN10" s="1083"/>
      <c r="CO10" s="1083"/>
      <c r="CP10" s="1083"/>
      <c r="CQ10" s="1084"/>
      <c r="CR10" s="1082">
        <v>56</v>
      </c>
      <c r="CS10" s="1083"/>
      <c r="CT10" s="1083"/>
      <c r="CU10" s="1083"/>
      <c r="CV10" s="1084"/>
      <c r="CW10" s="1082" t="s">
        <v>607</v>
      </c>
      <c r="CX10" s="1083"/>
      <c r="CY10" s="1083"/>
      <c r="CZ10" s="1083"/>
      <c r="DA10" s="1084"/>
      <c r="DB10" s="1082" t="s">
        <v>607</v>
      </c>
      <c r="DC10" s="1083"/>
      <c r="DD10" s="1083"/>
      <c r="DE10" s="1083"/>
      <c r="DF10" s="1084"/>
      <c r="DG10" s="1082" t="s">
        <v>607</v>
      </c>
      <c r="DH10" s="1083"/>
      <c r="DI10" s="1083"/>
      <c r="DJ10" s="1083"/>
      <c r="DK10" s="1084"/>
      <c r="DL10" s="1082" t="s">
        <v>607</v>
      </c>
      <c r="DM10" s="1083"/>
      <c r="DN10" s="1083"/>
      <c r="DO10" s="1083"/>
      <c r="DP10" s="1084"/>
      <c r="DQ10" s="1082" t="s">
        <v>607</v>
      </c>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606</v>
      </c>
      <c r="BT11" s="1108"/>
      <c r="BU11" s="1108"/>
      <c r="BV11" s="1108"/>
      <c r="BW11" s="1108"/>
      <c r="BX11" s="1108"/>
      <c r="BY11" s="1108"/>
      <c r="BZ11" s="1108"/>
      <c r="CA11" s="1108"/>
      <c r="CB11" s="1108"/>
      <c r="CC11" s="1108"/>
      <c r="CD11" s="1108"/>
      <c r="CE11" s="1108"/>
      <c r="CF11" s="1108"/>
      <c r="CG11" s="1109"/>
      <c r="CH11" s="1082">
        <v>10</v>
      </c>
      <c r="CI11" s="1083"/>
      <c r="CJ11" s="1083"/>
      <c r="CK11" s="1083"/>
      <c r="CL11" s="1084"/>
      <c r="CM11" s="1082">
        <v>-4</v>
      </c>
      <c r="CN11" s="1083"/>
      <c r="CO11" s="1083"/>
      <c r="CP11" s="1083"/>
      <c r="CQ11" s="1084"/>
      <c r="CR11" s="1082">
        <v>20</v>
      </c>
      <c r="CS11" s="1083"/>
      <c r="CT11" s="1083"/>
      <c r="CU11" s="1083"/>
      <c r="CV11" s="1084"/>
      <c r="CW11" s="1082" t="s">
        <v>607</v>
      </c>
      <c r="CX11" s="1083"/>
      <c r="CY11" s="1083"/>
      <c r="CZ11" s="1083"/>
      <c r="DA11" s="1084"/>
      <c r="DB11" s="1082" t="s">
        <v>607</v>
      </c>
      <c r="DC11" s="1083"/>
      <c r="DD11" s="1083"/>
      <c r="DE11" s="1083"/>
      <c r="DF11" s="1084"/>
      <c r="DG11" s="1082" t="s">
        <v>607</v>
      </c>
      <c r="DH11" s="1083"/>
      <c r="DI11" s="1083"/>
      <c r="DJ11" s="1083"/>
      <c r="DK11" s="1084"/>
      <c r="DL11" s="1082" t="s">
        <v>607</v>
      </c>
      <c r="DM11" s="1083"/>
      <c r="DN11" s="1083"/>
      <c r="DO11" s="1083"/>
      <c r="DP11" s="1084"/>
      <c r="DQ11" s="1082" t="s">
        <v>607</v>
      </c>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391</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18855</v>
      </c>
      <c r="R23" s="1162"/>
      <c r="S23" s="1162"/>
      <c r="T23" s="1162"/>
      <c r="U23" s="1162"/>
      <c r="V23" s="1162">
        <v>17929</v>
      </c>
      <c r="W23" s="1162"/>
      <c r="X23" s="1162"/>
      <c r="Y23" s="1162"/>
      <c r="Z23" s="1162"/>
      <c r="AA23" s="1162">
        <v>926</v>
      </c>
      <c r="AB23" s="1162"/>
      <c r="AC23" s="1162"/>
      <c r="AD23" s="1162"/>
      <c r="AE23" s="1163"/>
      <c r="AF23" s="1164">
        <v>735</v>
      </c>
      <c r="AG23" s="1162"/>
      <c r="AH23" s="1162"/>
      <c r="AI23" s="1162"/>
      <c r="AJ23" s="1165"/>
      <c r="AK23" s="1166"/>
      <c r="AL23" s="1167"/>
      <c r="AM23" s="1167"/>
      <c r="AN23" s="1167"/>
      <c r="AO23" s="1167"/>
      <c r="AP23" s="1162">
        <v>15685</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3264</v>
      </c>
      <c r="R28" s="1147"/>
      <c r="S28" s="1147"/>
      <c r="T28" s="1147"/>
      <c r="U28" s="1147"/>
      <c r="V28" s="1147">
        <v>3193</v>
      </c>
      <c r="W28" s="1147"/>
      <c r="X28" s="1147"/>
      <c r="Y28" s="1147"/>
      <c r="Z28" s="1147"/>
      <c r="AA28" s="1147">
        <v>71</v>
      </c>
      <c r="AB28" s="1147"/>
      <c r="AC28" s="1147"/>
      <c r="AD28" s="1147"/>
      <c r="AE28" s="1148"/>
      <c r="AF28" s="1149">
        <v>71</v>
      </c>
      <c r="AG28" s="1147"/>
      <c r="AH28" s="1147"/>
      <c r="AI28" s="1147"/>
      <c r="AJ28" s="1150"/>
      <c r="AK28" s="1151">
        <v>276</v>
      </c>
      <c r="AL28" s="1139"/>
      <c r="AM28" s="1139"/>
      <c r="AN28" s="1139"/>
      <c r="AO28" s="1139"/>
      <c r="AP28" s="1139" t="s">
        <v>592</v>
      </c>
      <c r="AQ28" s="1139"/>
      <c r="AR28" s="1139"/>
      <c r="AS28" s="1139"/>
      <c r="AT28" s="1139"/>
      <c r="AU28" s="1139" t="s">
        <v>592</v>
      </c>
      <c r="AV28" s="1139"/>
      <c r="AW28" s="1139"/>
      <c r="AX28" s="1139"/>
      <c r="AY28" s="1139"/>
      <c r="AZ28" s="1140" t="s">
        <v>592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406</v>
      </c>
      <c r="C29" s="1125"/>
      <c r="D29" s="1125"/>
      <c r="E29" s="1125"/>
      <c r="F29" s="1125"/>
      <c r="G29" s="1125"/>
      <c r="H29" s="1125"/>
      <c r="I29" s="1125"/>
      <c r="J29" s="1125"/>
      <c r="K29" s="1125"/>
      <c r="L29" s="1125"/>
      <c r="M29" s="1125"/>
      <c r="N29" s="1125"/>
      <c r="O29" s="1125"/>
      <c r="P29" s="1126"/>
      <c r="Q29" s="1136">
        <v>3912</v>
      </c>
      <c r="R29" s="1137"/>
      <c r="S29" s="1137"/>
      <c r="T29" s="1137"/>
      <c r="U29" s="1137"/>
      <c r="V29" s="1137">
        <v>3837</v>
      </c>
      <c r="W29" s="1137"/>
      <c r="X29" s="1137"/>
      <c r="Y29" s="1137"/>
      <c r="Z29" s="1137"/>
      <c r="AA29" s="1137">
        <v>75</v>
      </c>
      <c r="AB29" s="1137"/>
      <c r="AC29" s="1137"/>
      <c r="AD29" s="1137"/>
      <c r="AE29" s="1138"/>
      <c r="AF29" s="1130">
        <v>75</v>
      </c>
      <c r="AG29" s="1131"/>
      <c r="AH29" s="1131"/>
      <c r="AI29" s="1131"/>
      <c r="AJ29" s="1132"/>
      <c r="AK29" s="1073">
        <v>568</v>
      </c>
      <c r="AL29" s="1064"/>
      <c r="AM29" s="1064"/>
      <c r="AN29" s="1064"/>
      <c r="AO29" s="1064"/>
      <c r="AP29" s="1064" t="s">
        <v>592</v>
      </c>
      <c r="AQ29" s="1064"/>
      <c r="AR29" s="1064"/>
      <c r="AS29" s="1064"/>
      <c r="AT29" s="1064"/>
      <c r="AU29" s="1064" t="s">
        <v>592</v>
      </c>
      <c r="AV29" s="1064"/>
      <c r="AW29" s="1064"/>
      <c r="AX29" s="1064"/>
      <c r="AY29" s="1064"/>
      <c r="AZ29" s="1135" t="s">
        <v>592</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407</v>
      </c>
      <c r="C30" s="1125"/>
      <c r="D30" s="1125"/>
      <c r="E30" s="1125"/>
      <c r="F30" s="1125"/>
      <c r="G30" s="1125"/>
      <c r="H30" s="1125"/>
      <c r="I30" s="1125"/>
      <c r="J30" s="1125"/>
      <c r="K30" s="1125"/>
      <c r="L30" s="1125"/>
      <c r="M30" s="1125"/>
      <c r="N30" s="1125"/>
      <c r="O30" s="1125"/>
      <c r="P30" s="1126"/>
      <c r="Q30" s="1136">
        <v>402</v>
      </c>
      <c r="R30" s="1137"/>
      <c r="S30" s="1137"/>
      <c r="T30" s="1137"/>
      <c r="U30" s="1137"/>
      <c r="V30" s="1137">
        <v>395</v>
      </c>
      <c r="W30" s="1137"/>
      <c r="X30" s="1137"/>
      <c r="Y30" s="1137"/>
      <c r="Z30" s="1137"/>
      <c r="AA30" s="1137">
        <v>8</v>
      </c>
      <c r="AB30" s="1137"/>
      <c r="AC30" s="1137"/>
      <c r="AD30" s="1137"/>
      <c r="AE30" s="1138"/>
      <c r="AF30" s="1130">
        <v>8</v>
      </c>
      <c r="AG30" s="1131"/>
      <c r="AH30" s="1131"/>
      <c r="AI30" s="1131"/>
      <c r="AJ30" s="1132"/>
      <c r="AK30" s="1073">
        <v>107</v>
      </c>
      <c r="AL30" s="1064"/>
      <c r="AM30" s="1064"/>
      <c r="AN30" s="1064"/>
      <c r="AO30" s="1064"/>
      <c r="AP30" s="1064" t="s">
        <v>592</v>
      </c>
      <c r="AQ30" s="1064"/>
      <c r="AR30" s="1064"/>
      <c r="AS30" s="1064"/>
      <c r="AT30" s="1064"/>
      <c r="AU30" s="1064" t="s">
        <v>592</v>
      </c>
      <c r="AV30" s="1064"/>
      <c r="AW30" s="1064"/>
      <c r="AX30" s="1064"/>
      <c r="AY30" s="1064"/>
      <c r="AZ30" s="1135" t="s">
        <v>592</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408</v>
      </c>
      <c r="C31" s="1125"/>
      <c r="D31" s="1125"/>
      <c r="E31" s="1125"/>
      <c r="F31" s="1125"/>
      <c r="G31" s="1125"/>
      <c r="H31" s="1125"/>
      <c r="I31" s="1125"/>
      <c r="J31" s="1125"/>
      <c r="K31" s="1125"/>
      <c r="L31" s="1125"/>
      <c r="M31" s="1125"/>
      <c r="N31" s="1125"/>
      <c r="O31" s="1125"/>
      <c r="P31" s="1126"/>
      <c r="Q31" s="1136">
        <v>1033</v>
      </c>
      <c r="R31" s="1137"/>
      <c r="S31" s="1137"/>
      <c r="T31" s="1137"/>
      <c r="U31" s="1137"/>
      <c r="V31" s="1137">
        <v>998</v>
      </c>
      <c r="W31" s="1137"/>
      <c r="X31" s="1137"/>
      <c r="Y31" s="1137"/>
      <c r="Z31" s="1137"/>
      <c r="AA31" s="1137">
        <v>35</v>
      </c>
      <c r="AB31" s="1137"/>
      <c r="AC31" s="1137"/>
      <c r="AD31" s="1137"/>
      <c r="AE31" s="1138"/>
      <c r="AF31" s="1130">
        <v>1015</v>
      </c>
      <c r="AG31" s="1131"/>
      <c r="AH31" s="1131"/>
      <c r="AI31" s="1131"/>
      <c r="AJ31" s="1132"/>
      <c r="AK31" s="1073">
        <v>515</v>
      </c>
      <c r="AL31" s="1064"/>
      <c r="AM31" s="1064"/>
      <c r="AN31" s="1064"/>
      <c r="AO31" s="1064"/>
      <c r="AP31" s="1064">
        <v>4244</v>
      </c>
      <c r="AQ31" s="1064"/>
      <c r="AR31" s="1064"/>
      <c r="AS31" s="1064"/>
      <c r="AT31" s="1064"/>
      <c r="AU31" s="1064">
        <v>3170</v>
      </c>
      <c r="AV31" s="1064"/>
      <c r="AW31" s="1064"/>
      <c r="AX31" s="1064"/>
      <c r="AY31" s="1064"/>
      <c r="AZ31" s="1135" t="s">
        <v>592</v>
      </c>
      <c r="BA31" s="1135"/>
      <c r="BB31" s="1135"/>
      <c r="BC31" s="1135"/>
      <c r="BD31" s="1135"/>
      <c r="BE31" s="1119" t="s">
        <v>409</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410</v>
      </c>
      <c r="C32" s="1125"/>
      <c r="D32" s="1125"/>
      <c r="E32" s="1125"/>
      <c r="F32" s="1125"/>
      <c r="G32" s="1125"/>
      <c r="H32" s="1125"/>
      <c r="I32" s="1125"/>
      <c r="J32" s="1125"/>
      <c r="K32" s="1125"/>
      <c r="L32" s="1125"/>
      <c r="M32" s="1125"/>
      <c r="N32" s="1125"/>
      <c r="O32" s="1125"/>
      <c r="P32" s="1126"/>
      <c r="Q32" s="1136">
        <v>1385</v>
      </c>
      <c r="R32" s="1137"/>
      <c r="S32" s="1137"/>
      <c r="T32" s="1137"/>
      <c r="U32" s="1137"/>
      <c r="V32" s="1137">
        <v>1403</v>
      </c>
      <c r="W32" s="1137"/>
      <c r="X32" s="1137"/>
      <c r="Y32" s="1137"/>
      <c r="Z32" s="1137"/>
      <c r="AA32" s="1137">
        <v>-18</v>
      </c>
      <c r="AB32" s="1137"/>
      <c r="AC32" s="1137"/>
      <c r="AD32" s="1137"/>
      <c r="AE32" s="1138"/>
      <c r="AF32" s="1130">
        <v>66</v>
      </c>
      <c r="AG32" s="1131"/>
      <c r="AH32" s="1131"/>
      <c r="AI32" s="1131"/>
      <c r="AJ32" s="1132"/>
      <c r="AK32" s="1073">
        <v>841</v>
      </c>
      <c r="AL32" s="1064"/>
      <c r="AM32" s="1064"/>
      <c r="AN32" s="1064"/>
      <c r="AO32" s="1064"/>
      <c r="AP32" s="1064">
        <v>7327</v>
      </c>
      <c r="AQ32" s="1064"/>
      <c r="AR32" s="1064"/>
      <c r="AS32" s="1064"/>
      <c r="AT32" s="1064"/>
      <c r="AU32" s="1064">
        <v>5590</v>
      </c>
      <c r="AV32" s="1064"/>
      <c r="AW32" s="1064"/>
      <c r="AX32" s="1064"/>
      <c r="AY32" s="1064"/>
      <c r="AZ32" s="1135" t="s">
        <v>592</v>
      </c>
      <c r="BA32" s="1135"/>
      <c r="BB32" s="1135"/>
      <c r="BC32" s="1135"/>
      <c r="BD32" s="1135"/>
      <c r="BE32" s="1119" t="s">
        <v>411</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412</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1235</v>
      </c>
      <c r="AG63" s="1052"/>
      <c r="AH63" s="1052"/>
      <c r="AI63" s="1052"/>
      <c r="AJ63" s="1117"/>
      <c r="AK63" s="1118"/>
      <c r="AL63" s="1056"/>
      <c r="AM63" s="1056"/>
      <c r="AN63" s="1056"/>
      <c r="AO63" s="1056"/>
      <c r="AP63" s="1052">
        <f>SUM(AP28:AT62)</f>
        <v>11571</v>
      </c>
      <c r="AQ63" s="1052"/>
      <c r="AR63" s="1052"/>
      <c r="AS63" s="1052"/>
      <c r="AT63" s="1052"/>
      <c r="AU63" s="1052">
        <f>SUM(AU28:AY62)</f>
        <v>8760</v>
      </c>
      <c r="AV63" s="1052"/>
      <c r="AW63" s="1052"/>
      <c r="AX63" s="1052"/>
      <c r="AY63" s="1052"/>
      <c r="AZ63" s="1112"/>
      <c r="BA63" s="1112"/>
      <c r="BB63" s="1112"/>
      <c r="BC63" s="1112"/>
      <c r="BD63" s="1112"/>
      <c r="BE63" s="1053"/>
      <c r="BF63" s="1053"/>
      <c r="BG63" s="1053"/>
      <c r="BH63" s="1053"/>
      <c r="BI63" s="1054"/>
      <c r="BJ63" s="1113" t="s">
        <v>394</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401</v>
      </c>
      <c r="AL66" s="1089"/>
      <c r="AM66" s="1089"/>
      <c r="AN66" s="1089"/>
      <c r="AO66" s="1090"/>
      <c r="AP66" s="1094" t="s">
        <v>419</v>
      </c>
      <c r="AQ66" s="1095"/>
      <c r="AR66" s="1095"/>
      <c r="AS66" s="1095"/>
      <c r="AT66" s="1096"/>
      <c r="AU66" s="1094" t="s">
        <v>420</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593</v>
      </c>
      <c r="C68" s="1079"/>
      <c r="D68" s="1079"/>
      <c r="E68" s="1079"/>
      <c r="F68" s="1079"/>
      <c r="G68" s="1079"/>
      <c r="H68" s="1079"/>
      <c r="I68" s="1079"/>
      <c r="J68" s="1079"/>
      <c r="K68" s="1079"/>
      <c r="L68" s="1079"/>
      <c r="M68" s="1079"/>
      <c r="N68" s="1079"/>
      <c r="O68" s="1079"/>
      <c r="P68" s="1080"/>
      <c r="Q68" s="1081">
        <v>12441</v>
      </c>
      <c r="R68" s="1075"/>
      <c r="S68" s="1075"/>
      <c r="T68" s="1075"/>
      <c r="U68" s="1075"/>
      <c r="V68" s="1075">
        <v>11563</v>
      </c>
      <c r="W68" s="1075"/>
      <c r="X68" s="1075"/>
      <c r="Y68" s="1075"/>
      <c r="Z68" s="1075"/>
      <c r="AA68" s="1075">
        <v>878</v>
      </c>
      <c r="AB68" s="1075"/>
      <c r="AC68" s="1075"/>
      <c r="AD68" s="1075"/>
      <c r="AE68" s="1075"/>
      <c r="AF68" s="1075">
        <v>878</v>
      </c>
      <c r="AG68" s="1075"/>
      <c r="AH68" s="1075"/>
      <c r="AI68" s="1075"/>
      <c r="AJ68" s="1075"/>
      <c r="AK68" s="1075">
        <v>579</v>
      </c>
      <c r="AL68" s="1075"/>
      <c r="AM68" s="1075"/>
      <c r="AN68" s="1075"/>
      <c r="AO68" s="1075"/>
      <c r="AP68" s="1075" t="s">
        <v>592</v>
      </c>
      <c r="AQ68" s="1075"/>
      <c r="AR68" s="1075"/>
      <c r="AS68" s="1075"/>
      <c r="AT68" s="1075"/>
      <c r="AU68" s="1075" t="s">
        <v>592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594</v>
      </c>
      <c r="C69" s="1068"/>
      <c r="D69" s="1068"/>
      <c r="E69" s="1068"/>
      <c r="F69" s="1068"/>
      <c r="G69" s="1068"/>
      <c r="H69" s="1068"/>
      <c r="I69" s="1068"/>
      <c r="J69" s="1068"/>
      <c r="K69" s="1068"/>
      <c r="L69" s="1068"/>
      <c r="M69" s="1068"/>
      <c r="N69" s="1068"/>
      <c r="O69" s="1068"/>
      <c r="P69" s="1069"/>
      <c r="Q69" s="1070">
        <v>12</v>
      </c>
      <c r="R69" s="1064"/>
      <c r="S69" s="1064"/>
      <c r="T69" s="1064"/>
      <c r="U69" s="1064"/>
      <c r="V69" s="1064">
        <v>11</v>
      </c>
      <c r="W69" s="1064"/>
      <c r="X69" s="1064"/>
      <c r="Y69" s="1064"/>
      <c r="Z69" s="1064"/>
      <c r="AA69" s="1064">
        <v>1</v>
      </c>
      <c r="AB69" s="1064"/>
      <c r="AC69" s="1064"/>
      <c r="AD69" s="1064"/>
      <c r="AE69" s="1064"/>
      <c r="AF69" s="1064">
        <v>1</v>
      </c>
      <c r="AG69" s="1064"/>
      <c r="AH69" s="1064"/>
      <c r="AI69" s="1064"/>
      <c r="AJ69" s="1064"/>
      <c r="AK69" s="1064" t="s">
        <v>592</v>
      </c>
      <c r="AL69" s="1064"/>
      <c r="AM69" s="1064"/>
      <c r="AN69" s="1064"/>
      <c r="AO69" s="1064"/>
      <c r="AP69" s="1064" t="s">
        <v>592</v>
      </c>
      <c r="AQ69" s="1064"/>
      <c r="AR69" s="1064"/>
      <c r="AS69" s="1064"/>
      <c r="AT69" s="1064"/>
      <c r="AU69" s="1064" t="s">
        <v>592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595</v>
      </c>
      <c r="C70" s="1068"/>
      <c r="D70" s="1068"/>
      <c r="E70" s="1068"/>
      <c r="F70" s="1068"/>
      <c r="G70" s="1068"/>
      <c r="H70" s="1068"/>
      <c r="I70" s="1068"/>
      <c r="J70" s="1068"/>
      <c r="K70" s="1068"/>
      <c r="L70" s="1068"/>
      <c r="M70" s="1068"/>
      <c r="N70" s="1068"/>
      <c r="O70" s="1068"/>
      <c r="P70" s="1069"/>
      <c r="Q70" s="1070">
        <v>452</v>
      </c>
      <c r="R70" s="1064"/>
      <c r="S70" s="1064"/>
      <c r="T70" s="1064"/>
      <c r="U70" s="1064"/>
      <c r="V70" s="1064">
        <v>167</v>
      </c>
      <c r="W70" s="1064"/>
      <c r="X70" s="1064"/>
      <c r="Y70" s="1064"/>
      <c r="Z70" s="1064"/>
      <c r="AA70" s="1064">
        <v>285</v>
      </c>
      <c r="AB70" s="1064"/>
      <c r="AC70" s="1064"/>
      <c r="AD70" s="1064"/>
      <c r="AE70" s="1064"/>
      <c r="AF70" s="1064">
        <v>285</v>
      </c>
      <c r="AG70" s="1064"/>
      <c r="AH70" s="1064"/>
      <c r="AI70" s="1064"/>
      <c r="AJ70" s="1064"/>
      <c r="AK70" s="1064" t="s">
        <v>592</v>
      </c>
      <c r="AL70" s="1064"/>
      <c r="AM70" s="1064"/>
      <c r="AN70" s="1064"/>
      <c r="AO70" s="1064"/>
      <c r="AP70" s="1064" t="s">
        <v>592</v>
      </c>
      <c r="AQ70" s="1064"/>
      <c r="AR70" s="1064"/>
      <c r="AS70" s="1064"/>
      <c r="AT70" s="1064"/>
      <c r="AU70" s="1064" t="s">
        <v>592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795351</v>
      </c>
      <c r="R71" s="1064"/>
      <c r="S71" s="1064"/>
      <c r="T71" s="1064"/>
      <c r="U71" s="1064"/>
      <c r="V71" s="1064">
        <v>776100</v>
      </c>
      <c r="W71" s="1064"/>
      <c r="X71" s="1064"/>
      <c r="Y71" s="1064"/>
      <c r="Z71" s="1064"/>
      <c r="AA71" s="1064">
        <v>19251</v>
      </c>
      <c r="AB71" s="1064"/>
      <c r="AC71" s="1064"/>
      <c r="AD71" s="1064"/>
      <c r="AE71" s="1064"/>
      <c r="AF71" s="1064">
        <v>19251</v>
      </c>
      <c r="AG71" s="1064"/>
      <c r="AH71" s="1064"/>
      <c r="AI71" s="1064"/>
      <c r="AJ71" s="1064"/>
      <c r="AK71" s="1064">
        <v>5510</v>
      </c>
      <c r="AL71" s="1064"/>
      <c r="AM71" s="1064"/>
      <c r="AN71" s="1064"/>
      <c r="AO71" s="1064"/>
      <c r="AP71" s="1064" t="s">
        <v>592</v>
      </c>
      <c r="AQ71" s="1064"/>
      <c r="AR71" s="1064"/>
      <c r="AS71" s="1064"/>
      <c r="AT71" s="1064"/>
      <c r="AU71" s="1064" t="s">
        <v>592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597</v>
      </c>
      <c r="C72" s="1068"/>
      <c r="D72" s="1068"/>
      <c r="E72" s="1068"/>
      <c r="F72" s="1068"/>
      <c r="G72" s="1068"/>
      <c r="H72" s="1068"/>
      <c r="I72" s="1068"/>
      <c r="J72" s="1068"/>
      <c r="K72" s="1068"/>
      <c r="L72" s="1068"/>
      <c r="M72" s="1068"/>
      <c r="N72" s="1068"/>
      <c r="O72" s="1068"/>
      <c r="P72" s="1069"/>
      <c r="Q72" s="1070">
        <v>115</v>
      </c>
      <c r="R72" s="1064"/>
      <c r="S72" s="1064"/>
      <c r="T72" s="1064"/>
      <c r="U72" s="1064"/>
      <c r="V72" s="1064">
        <v>110</v>
      </c>
      <c r="W72" s="1064"/>
      <c r="X72" s="1064"/>
      <c r="Y72" s="1064"/>
      <c r="Z72" s="1064"/>
      <c r="AA72" s="1064">
        <v>5</v>
      </c>
      <c r="AB72" s="1064"/>
      <c r="AC72" s="1064"/>
      <c r="AD72" s="1064"/>
      <c r="AE72" s="1064"/>
      <c r="AF72" s="1064">
        <v>5</v>
      </c>
      <c r="AG72" s="1064"/>
      <c r="AH72" s="1064"/>
      <c r="AI72" s="1064"/>
      <c r="AJ72" s="1064"/>
      <c r="AK72" s="1064" t="s">
        <v>592</v>
      </c>
      <c r="AL72" s="1064"/>
      <c r="AM72" s="1064"/>
      <c r="AN72" s="1064"/>
      <c r="AO72" s="1064"/>
      <c r="AP72" s="1064" t="s">
        <v>592</v>
      </c>
      <c r="AQ72" s="1064"/>
      <c r="AR72" s="1064"/>
      <c r="AS72" s="1064"/>
      <c r="AT72" s="1064"/>
      <c r="AU72" s="1064" t="s">
        <v>592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598</v>
      </c>
      <c r="C73" s="1068"/>
      <c r="D73" s="1068"/>
      <c r="E73" s="1068"/>
      <c r="F73" s="1068"/>
      <c r="G73" s="1068"/>
      <c r="H73" s="1068"/>
      <c r="I73" s="1068"/>
      <c r="J73" s="1068"/>
      <c r="K73" s="1068"/>
      <c r="L73" s="1068"/>
      <c r="M73" s="1068"/>
      <c r="N73" s="1068"/>
      <c r="O73" s="1068"/>
      <c r="P73" s="1069"/>
      <c r="Q73" s="1070">
        <v>2208</v>
      </c>
      <c r="R73" s="1064"/>
      <c r="S73" s="1064"/>
      <c r="T73" s="1064"/>
      <c r="U73" s="1064"/>
      <c r="V73" s="1064">
        <v>2158</v>
      </c>
      <c r="W73" s="1064"/>
      <c r="X73" s="1064"/>
      <c r="Y73" s="1064"/>
      <c r="Z73" s="1064"/>
      <c r="AA73" s="1064">
        <v>50</v>
      </c>
      <c r="AB73" s="1064"/>
      <c r="AC73" s="1064"/>
      <c r="AD73" s="1064"/>
      <c r="AE73" s="1064"/>
      <c r="AF73" s="1064">
        <v>50</v>
      </c>
      <c r="AG73" s="1064"/>
      <c r="AH73" s="1064"/>
      <c r="AI73" s="1064"/>
      <c r="AJ73" s="1064"/>
      <c r="AK73" s="1064" t="s">
        <v>592</v>
      </c>
      <c r="AL73" s="1064"/>
      <c r="AM73" s="1064"/>
      <c r="AN73" s="1064"/>
      <c r="AO73" s="1064"/>
      <c r="AP73" s="1064">
        <v>848</v>
      </c>
      <c r="AQ73" s="1064"/>
      <c r="AR73" s="1064"/>
      <c r="AS73" s="1064"/>
      <c r="AT73" s="1064"/>
      <c r="AU73" s="1064">
        <v>389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0">
        <v>210</v>
      </c>
      <c r="R74" s="1064"/>
      <c r="S74" s="1064"/>
      <c r="T74" s="1064"/>
      <c r="U74" s="1064"/>
      <c r="V74" s="1064">
        <v>214</v>
      </c>
      <c r="W74" s="1064"/>
      <c r="X74" s="1064"/>
      <c r="Y74" s="1064"/>
      <c r="Z74" s="1064"/>
      <c r="AA74" s="1064">
        <v>-3</v>
      </c>
      <c r="AB74" s="1064"/>
      <c r="AC74" s="1064"/>
      <c r="AD74" s="1064"/>
      <c r="AE74" s="1064"/>
      <c r="AF74" s="1064">
        <v>-3</v>
      </c>
      <c r="AG74" s="1064"/>
      <c r="AH74" s="1064"/>
      <c r="AI74" s="1064"/>
      <c r="AJ74" s="1064"/>
      <c r="AK74" s="1064">
        <v>49</v>
      </c>
      <c r="AL74" s="1064"/>
      <c r="AM74" s="1064"/>
      <c r="AN74" s="1064"/>
      <c r="AO74" s="1064"/>
      <c r="AP74" s="1064" t="s">
        <v>592</v>
      </c>
      <c r="AQ74" s="1064"/>
      <c r="AR74" s="1064"/>
      <c r="AS74" s="1064"/>
      <c r="AT74" s="1064"/>
      <c r="AU74" s="1064" t="s">
        <v>592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600</v>
      </c>
      <c r="C75" s="1068"/>
      <c r="D75" s="1068"/>
      <c r="E75" s="1068"/>
      <c r="F75" s="1068"/>
      <c r="G75" s="1068"/>
      <c r="H75" s="1068"/>
      <c r="I75" s="1068"/>
      <c r="J75" s="1068"/>
      <c r="K75" s="1068"/>
      <c r="L75" s="1068"/>
      <c r="M75" s="1068"/>
      <c r="N75" s="1068"/>
      <c r="O75" s="1068"/>
      <c r="P75" s="1069"/>
      <c r="Q75" s="1071">
        <v>8551</v>
      </c>
      <c r="R75" s="1072"/>
      <c r="S75" s="1072"/>
      <c r="T75" s="1072"/>
      <c r="U75" s="1073"/>
      <c r="V75" s="1074">
        <v>8984</v>
      </c>
      <c r="W75" s="1072"/>
      <c r="X75" s="1072"/>
      <c r="Y75" s="1072"/>
      <c r="Z75" s="1073"/>
      <c r="AA75" s="1074">
        <v>-432</v>
      </c>
      <c r="AB75" s="1072"/>
      <c r="AC75" s="1072"/>
      <c r="AD75" s="1072"/>
      <c r="AE75" s="1073"/>
      <c r="AF75" s="1074">
        <v>838</v>
      </c>
      <c r="AG75" s="1072"/>
      <c r="AH75" s="1072"/>
      <c r="AI75" s="1072"/>
      <c r="AJ75" s="1073"/>
      <c r="AK75" s="1074" t="s">
        <v>592</v>
      </c>
      <c r="AL75" s="1072"/>
      <c r="AM75" s="1072"/>
      <c r="AN75" s="1072"/>
      <c r="AO75" s="1073"/>
      <c r="AP75" s="1074">
        <v>6367</v>
      </c>
      <c r="AQ75" s="1072"/>
      <c r="AR75" s="1072"/>
      <c r="AS75" s="1072"/>
      <c r="AT75" s="1073"/>
      <c r="AU75" s="1074">
        <v>3865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SUM(AF68:AJ87)</f>
        <v>21305</v>
      </c>
      <c r="AG88" s="1052"/>
      <c r="AH88" s="1052"/>
      <c r="AI88" s="1052"/>
      <c r="AJ88" s="1052"/>
      <c r="AK88" s="1056"/>
      <c r="AL88" s="1056"/>
      <c r="AM88" s="1056"/>
      <c r="AN88" s="1056"/>
      <c r="AO88" s="1056"/>
      <c r="AP88" s="1052">
        <f>SUM(AP68:AT87)</f>
        <v>7215</v>
      </c>
      <c r="AQ88" s="1052"/>
      <c r="AR88" s="1052"/>
      <c r="AS88" s="1052"/>
      <c r="AT88" s="1052"/>
      <c r="AU88" s="1052">
        <f>SUM(AU68:AY87)</f>
        <v>4254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SUM(CR7:CV88)</f>
        <v>152</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308</v>
      </c>
      <c r="AG109" s="987"/>
      <c r="AH109" s="987"/>
      <c r="AI109" s="987"/>
      <c r="AJ109" s="988"/>
      <c r="AK109" s="989" t="s">
        <v>307</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308</v>
      </c>
      <c r="BW109" s="987"/>
      <c r="BX109" s="987"/>
      <c r="BY109" s="987"/>
      <c r="BZ109" s="988"/>
      <c r="CA109" s="989" t="s">
        <v>307</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308</v>
      </c>
      <c r="DM109" s="987"/>
      <c r="DN109" s="987"/>
      <c r="DO109" s="987"/>
      <c r="DP109" s="988"/>
      <c r="DQ109" s="989" t="s">
        <v>307</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2261415</v>
      </c>
      <c r="AB110" s="980"/>
      <c r="AC110" s="980"/>
      <c r="AD110" s="980"/>
      <c r="AE110" s="981"/>
      <c r="AF110" s="982">
        <v>1985724</v>
      </c>
      <c r="AG110" s="980"/>
      <c r="AH110" s="980"/>
      <c r="AI110" s="980"/>
      <c r="AJ110" s="981"/>
      <c r="AK110" s="982">
        <v>1749971</v>
      </c>
      <c r="AL110" s="980"/>
      <c r="AM110" s="980"/>
      <c r="AN110" s="980"/>
      <c r="AO110" s="981"/>
      <c r="AP110" s="983">
        <v>20.5</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16624840</v>
      </c>
      <c r="BR110" s="927"/>
      <c r="BS110" s="927"/>
      <c r="BT110" s="927"/>
      <c r="BU110" s="927"/>
      <c r="BV110" s="927">
        <v>16250092</v>
      </c>
      <c r="BW110" s="927"/>
      <c r="BX110" s="927"/>
      <c r="BY110" s="927"/>
      <c r="BZ110" s="927"/>
      <c r="CA110" s="927">
        <v>15685070</v>
      </c>
      <c r="CB110" s="927"/>
      <c r="CC110" s="927"/>
      <c r="CD110" s="927"/>
      <c r="CE110" s="927"/>
      <c r="CF110" s="951">
        <v>183.9</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25686</v>
      </c>
      <c r="DH110" s="927"/>
      <c r="DI110" s="927"/>
      <c r="DJ110" s="927"/>
      <c r="DK110" s="927"/>
      <c r="DL110" s="927">
        <v>18776</v>
      </c>
      <c r="DM110" s="927"/>
      <c r="DN110" s="927"/>
      <c r="DO110" s="927"/>
      <c r="DP110" s="927"/>
      <c r="DQ110" s="927">
        <v>11866</v>
      </c>
      <c r="DR110" s="927"/>
      <c r="DS110" s="927"/>
      <c r="DT110" s="927"/>
      <c r="DU110" s="927"/>
      <c r="DV110" s="928">
        <v>0.1</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175</v>
      </c>
      <c r="AG111" s="1008"/>
      <c r="AH111" s="1008"/>
      <c r="AI111" s="1008"/>
      <c r="AJ111" s="1009"/>
      <c r="AK111" s="1010" t="s">
        <v>439</v>
      </c>
      <c r="AL111" s="1008"/>
      <c r="AM111" s="1008"/>
      <c r="AN111" s="1008"/>
      <c r="AO111" s="1009"/>
      <c r="AP111" s="1011" t="s">
        <v>439</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71338</v>
      </c>
      <c r="BR111" s="899"/>
      <c r="BS111" s="899"/>
      <c r="BT111" s="899"/>
      <c r="BU111" s="899"/>
      <c r="BV111" s="899">
        <v>58544</v>
      </c>
      <c r="BW111" s="899"/>
      <c r="BX111" s="899"/>
      <c r="BY111" s="899"/>
      <c r="BZ111" s="899"/>
      <c r="CA111" s="899">
        <v>45025</v>
      </c>
      <c r="CB111" s="899"/>
      <c r="CC111" s="899"/>
      <c r="CD111" s="899"/>
      <c r="CE111" s="899"/>
      <c r="CF111" s="960">
        <v>0.5</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438</v>
      </c>
      <c r="DM111" s="899"/>
      <c r="DN111" s="899"/>
      <c r="DO111" s="899"/>
      <c r="DP111" s="899"/>
      <c r="DQ111" s="899" t="s">
        <v>438</v>
      </c>
      <c r="DR111" s="899"/>
      <c r="DS111" s="899"/>
      <c r="DT111" s="899"/>
      <c r="DU111" s="899"/>
      <c r="DV111" s="876" t="s">
        <v>439</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175</v>
      </c>
      <c r="AG112" s="862"/>
      <c r="AH112" s="862"/>
      <c r="AI112" s="862"/>
      <c r="AJ112" s="863"/>
      <c r="AK112" s="864" t="s">
        <v>438</v>
      </c>
      <c r="AL112" s="862"/>
      <c r="AM112" s="862"/>
      <c r="AN112" s="862"/>
      <c r="AO112" s="863"/>
      <c r="AP112" s="909" t="s">
        <v>439</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10644196</v>
      </c>
      <c r="BR112" s="899"/>
      <c r="BS112" s="899"/>
      <c r="BT112" s="899"/>
      <c r="BU112" s="899"/>
      <c r="BV112" s="899">
        <v>9317318</v>
      </c>
      <c r="BW112" s="899"/>
      <c r="BX112" s="899"/>
      <c r="BY112" s="899"/>
      <c r="BZ112" s="899"/>
      <c r="CA112" s="899">
        <v>8760340</v>
      </c>
      <c r="CB112" s="899"/>
      <c r="CC112" s="899"/>
      <c r="CD112" s="899"/>
      <c r="CE112" s="899"/>
      <c r="CF112" s="960">
        <v>102.7</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446</v>
      </c>
      <c r="DM112" s="899"/>
      <c r="DN112" s="899"/>
      <c r="DO112" s="899"/>
      <c r="DP112" s="899"/>
      <c r="DQ112" s="899" t="s">
        <v>438</v>
      </c>
      <c r="DR112" s="899"/>
      <c r="DS112" s="899"/>
      <c r="DT112" s="899"/>
      <c r="DU112" s="899"/>
      <c r="DV112" s="876" t="s">
        <v>175</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1214626</v>
      </c>
      <c r="AB113" s="1008"/>
      <c r="AC113" s="1008"/>
      <c r="AD113" s="1008"/>
      <c r="AE113" s="1009"/>
      <c r="AF113" s="1010">
        <v>1056219</v>
      </c>
      <c r="AG113" s="1008"/>
      <c r="AH113" s="1008"/>
      <c r="AI113" s="1008"/>
      <c r="AJ113" s="1009"/>
      <c r="AK113" s="1010">
        <v>1191291</v>
      </c>
      <c r="AL113" s="1008"/>
      <c r="AM113" s="1008"/>
      <c r="AN113" s="1008"/>
      <c r="AO113" s="1009"/>
      <c r="AP113" s="1011">
        <v>14</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4959899</v>
      </c>
      <c r="BR113" s="899"/>
      <c r="BS113" s="899"/>
      <c r="BT113" s="899"/>
      <c r="BU113" s="899"/>
      <c r="BV113" s="899">
        <v>4685589</v>
      </c>
      <c r="BW113" s="899"/>
      <c r="BX113" s="899"/>
      <c r="BY113" s="899"/>
      <c r="BZ113" s="899"/>
      <c r="CA113" s="899">
        <v>4254043</v>
      </c>
      <c r="CB113" s="899"/>
      <c r="CC113" s="899"/>
      <c r="CD113" s="899"/>
      <c r="CE113" s="899"/>
      <c r="CF113" s="960">
        <v>49.9</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175</v>
      </c>
      <c r="DH113" s="862"/>
      <c r="DI113" s="862"/>
      <c r="DJ113" s="862"/>
      <c r="DK113" s="863"/>
      <c r="DL113" s="864" t="s">
        <v>438</v>
      </c>
      <c r="DM113" s="862"/>
      <c r="DN113" s="862"/>
      <c r="DO113" s="862"/>
      <c r="DP113" s="863"/>
      <c r="DQ113" s="864" t="s">
        <v>175</v>
      </c>
      <c r="DR113" s="862"/>
      <c r="DS113" s="862"/>
      <c r="DT113" s="862"/>
      <c r="DU113" s="863"/>
      <c r="DV113" s="909" t="s">
        <v>439</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599853</v>
      </c>
      <c r="AB114" s="862"/>
      <c r="AC114" s="862"/>
      <c r="AD114" s="862"/>
      <c r="AE114" s="863"/>
      <c r="AF114" s="864">
        <v>608059</v>
      </c>
      <c r="AG114" s="862"/>
      <c r="AH114" s="862"/>
      <c r="AI114" s="862"/>
      <c r="AJ114" s="863"/>
      <c r="AK114" s="864">
        <v>625320</v>
      </c>
      <c r="AL114" s="862"/>
      <c r="AM114" s="862"/>
      <c r="AN114" s="862"/>
      <c r="AO114" s="863"/>
      <c r="AP114" s="909">
        <v>7.3</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2882393</v>
      </c>
      <c r="BR114" s="899"/>
      <c r="BS114" s="899"/>
      <c r="BT114" s="899"/>
      <c r="BU114" s="899"/>
      <c r="BV114" s="899">
        <v>2757559</v>
      </c>
      <c r="BW114" s="899"/>
      <c r="BX114" s="899"/>
      <c r="BY114" s="899"/>
      <c r="BZ114" s="899"/>
      <c r="CA114" s="899">
        <v>2661112</v>
      </c>
      <c r="CB114" s="899"/>
      <c r="CC114" s="899"/>
      <c r="CD114" s="899"/>
      <c r="CE114" s="899"/>
      <c r="CF114" s="960">
        <v>31.2</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439</v>
      </c>
      <c r="DH114" s="862"/>
      <c r="DI114" s="862"/>
      <c r="DJ114" s="862"/>
      <c r="DK114" s="863"/>
      <c r="DL114" s="864" t="s">
        <v>438</v>
      </c>
      <c r="DM114" s="862"/>
      <c r="DN114" s="862"/>
      <c r="DO114" s="862"/>
      <c r="DP114" s="863"/>
      <c r="DQ114" s="864" t="s">
        <v>446</v>
      </c>
      <c r="DR114" s="862"/>
      <c r="DS114" s="862"/>
      <c r="DT114" s="862"/>
      <c r="DU114" s="863"/>
      <c r="DV114" s="909" t="s">
        <v>175</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6910</v>
      </c>
      <c r="AB115" s="1008"/>
      <c r="AC115" s="1008"/>
      <c r="AD115" s="1008"/>
      <c r="AE115" s="1009"/>
      <c r="AF115" s="1010">
        <v>6910</v>
      </c>
      <c r="AG115" s="1008"/>
      <c r="AH115" s="1008"/>
      <c r="AI115" s="1008"/>
      <c r="AJ115" s="1009"/>
      <c r="AK115" s="1010">
        <v>6910</v>
      </c>
      <c r="AL115" s="1008"/>
      <c r="AM115" s="1008"/>
      <c r="AN115" s="1008"/>
      <c r="AO115" s="1009"/>
      <c r="AP115" s="1011">
        <v>0.1</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446</v>
      </c>
      <c r="BW115" s="899"/>
      <c r="BX115" s="899"/>
      <c r="BY115" s="899"/>
      <c r="BZ115" s="899"/>
      <c r="CA115" s="899" t="s">
        <v>438</v>
      </c>
      <c r="CB115" s="899"/>
      <c r="CC115" s="899"/>
      <c r="CD115" s="899"/>
      <c r="CE115" s="899"/>
      <c r="CF115" s="960" t="s">
        <v>438</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175</v>
      </c>
      <c r="DH115" s="862"/>
      <c r="DI115" s="862"/>
      <c r="DJ115" s="862"/>
      <c r="DK115" s="863"/>
      <c r="DL115" s="864" t="s">
        <v>438</v>
      </c>
      <c r="DM115" s="862"/>
      <c r="DN115" s="862"/>
      <c r="DO115" s="862"/>
      <c r="DP115" s="863"/>
      <c r="DQ115" s="864" t="s">
        <v>175</v>
      </c>
      <c r="DR115" s="862"/>
      <c r="DS115" s="862"/>
      <c r="DT115" s="862"/>
      <c r="DU115" s="863"/>
      <c r="DV115" s="909" t="s">
        <v>439</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175</v>
      </c>
      <c r="AG116" s="862"/>
      <c r="AH116" s="862"/>
      <c r="AI116" s="862"/>
      <c r="AJ116" s="863"/>
      <c r="AK116" s="864" t="s">
        <v>438</v>
      </c>
      <c r="AL116" s="862"/>
      <c r="AM116" s="862"/>
      <c r="AN116" s="862"/>
      <c r="AO116" s="863"/>
      <c r="AP116" s="909" t="s">
        <v>438</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439</v>
      </c>
      <c r="BW116" s="899"/>
      <c r="BX116" s="899"/>
      <c r="BY116" s="899"/>
      <c r="BZ116" s="899"/>
      <c r="CA116" s="899" t="s">
        <v>438</v>
      </c>
      <c r="CB116" s="899"/>
      <c r="CC116" s="899"/>
      <c r="CD116" s="899"/>
      <c r="CE116" s="899"/>
      <c r="CF116" s="960" t="s">
        <v>175</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439</v>
      </c>
      <c r="DM116" s="862"/>
      <c r="DN116" s="862"/>
      <c r="DO116" s="862"/>
      <c r="DP116" s="863"/>
      <c r="DQ116" s="864" t="s">
        <v>175</v>
      </c>
      <c r="DR116" s="862"/>
      <c r="DS116" s="862"/>
      <c r="DT116" s="862"/>
      <c r="DU116" s="863"/>
      <c r="DV116" s="909" t="s">
        <v>439</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4082804</v>
      </c>
      <c r="AB117" s="994"/>
      <c r="AC117" s="994"/>
      <c r="AD117" s="994"/>
      <c r="AE117" s="995"/>
      <c r="AF117" s="996">
        <v>3656912</v>
      </c>
      <c r="AG117" s="994"/>
      <c r="AH117" s="994"/>
      <c r="AI117" s="994"/>
      <c r="AJ117" s="995"/>
      <c r="AK117" s="996">
        <v>3573492</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175</v>
      </c>
      <c r="BW117" s="899"/>
      <c r="BX117" s="899"/>
      <c r="BY117" s="899"/>
      <c r="BZ117" s="899"/>
      <c r="CA117" s="899" t="s">
        <v>439</v>
      </c>
      <c r="CB117" s="899"/>
      <c r="CC117" s="899"/>
      <c r="CD117" s="899"/>
      <c r="CE117" s="899"/>
      <c r="CF117" s="960" t="s">
        <v>439</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439</v>
      </c>
      <c r="DH117" s="862"/>
      <c r="DI117" s="862"/>
      <c r="DJ117" s="862"/>
      <c r="DK117" s="863"/>
      <c r="DL117" s="864" t="s">
        <v>439</v>
      </c>
      <c r="DM117" s="862"/>
      <c r="DN117" s="862"/>
      <c r="DO117" s="862"/>
      <c r="DP117" s="863"/>
      <c r="DQ117" s="864" t="s">
        <v>439</v>
      </c>
      <c r="DR117" s="862"/>
      <c r="DS117" s="862"/>
      <c r="DT117" s="862"/>
      <c r="DU117" s="863"/>
      <c r="DV117" s="909" t="s">
        <v>439</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308</v>
      </c>
      <c r="AG118" s="987"/>
      <c r="AH118" s="987"/>
      <c r="AI118" s="987"/>
      <c r="AJ118" s="988"/>
      <c r="AK118" s="989" t="s">
        <v>307</v>
      </c>
      <c r="AL118" s="987"/>
      <c r="AM118" s="987"/>
      <c r="AN118" s="987"/>
      <c r="AO118" s="988"/>
      <c r="AP118" s="990" t="s">
        <v>431</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175</v>
      </c>
      <c r="BR118" s="930"/>
      <c r="BS118" s="930"/>
      <c r="BT118" s="930"/>
      <c r="BU118" s="930"/>
      <c r="BV118" s="930" t="s">
        <v>439</v>
      </c>
      <c r="BW118" s="930"/>
      <c r="BX118" s="930"/>
      <c r="BY118" s="930"/>
      <c r="BZ118" s="930"/>
      <c r="CA118" s="930" t="s">
        <v>439</v>
      </c>
      <c r="CB118" s="930"/>
      <c r="CC118" s="930"/>
      <c r="CD118" s="930"/>
      <c r="CE118" s="930"/>
      <c r="CF118" s="960" t="s">
        <v>175</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439</v>
      </c>
      <c r="DH118" s="862"/>
      <c r="DI118" s="862"/>
      <c r="DJ118" s="862"/>
      <c r="DK118" s="863"/>
      <c r="DL118" s="864" t="s">
        <v>439</v>
      </c>
      <c r="DM118" s="862"/>
      <c r="DN118" s="862"/>
      <c r="DO118" s="862"/>
      <c r="DP118" s="863"/>
      <c r="DQ118" s="864" t="s">
        <v>439</v>
      </c>
      <c r="DR118" s="862"/>
      <c r="DS118" s="862"/>
      <c r="DT118" s="862"/>
      <c r="DU118" s="863"/>
      <c r="DV118" s="909" t="s">
        <v>439</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6910</v>
      </c>
      <c r="AB119" s="980"/>
      <c r="AC119" s="980"/>
      <c r="AD119" s="980"/>
      <c r="AE119" s="981"/>
      <c r="AF119" s="982">
        <v>6910</v>
      </c>
      <c r="AG119" s="980"/>
      <c r="AH119" s="980"/>
      <c r="AI119" s="980"/>
      <c r="AJ119" s="981"/>
      <c r="AK119" s="982">
        <v>6910</v>
      </c>
      <c r="AL119" s="980"/>
      <c r="AM119" s="980"/>
      <c r="AN119" s="980"/>
      <c r="AO119" s="981"/>
      <c r="AP119" s="983">
        <v>0.1</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464</v>
      </c>
      <c r="BP119" s="963"/>
      <c r="BQ119" s="967">
        <v>35182666</v>
      </c>
      <c r="BR119" s="930"/>
      <c r="BS119" s="930"/>
      <c r="BT119" s="930"/>
      <c r="BU119" s="930"/>
      <c r="BV119" s="930">
        <v>33069102</v>
      </c>
      <c r="BW119" s="930"/>
      <c r="BX119" s="930"/>
      <c r="BY119" s="930"/>
      <c r="BZ119" s="930"/>
      <c r="CA119" s="930">
        <v>31405590</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45652</v>
      </c>
      <c r="DH119" s="845"/>
      <c r="DI119" s="845"/>
      <c r="DJ119" s="845"/>
      <c r="DK119" s="846"/>
      <c r="DL119" s="847">
        <v>39768</v>
      </c>
      <c r="DM119" s="845"/>
      <c r="DN119" s="845"/>
      <c r="DO119" s="845"/>
      <c r="DP119" s="846"/>
      <c r="DQ119" s="847">
        <v>33159</v>
      </c>
      <c r="DR119" s="845"/>
      <c r="DS119" s="845"/>
      <c r="DT119" s="845"/>
      <c r="DU119" s="846"/>
      <c r="DV119" s="933">
        <v>0.4</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439</v>
      </c>
      <c r="AB120" s="862"/>
      <c r="AC120" s="862"/>
      <c r="AD120" s="862"/>
      <c r="AE120" s="863"/>
      <c r="AF120" s="864" t="s">
        <v>439</v>
      </c>
      <c r="AG120" s="862"/>
      <c r="AH120" s="862"/>
      <c r="AI120" s="862"/>
      <c r="AJ120" s="863"/>
      <c r="AK120" s="864" t="s">
        <v>439</v>
      </c>
      <c r="AL120" s="862"/>
      <c r="AM120" s="862"/>
      <c r="AN120" s="862"/>
      <c r="AO120" s="863"/>
      <c r="AP120" s="909" t="s">
        <v>439</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11097356</v>
      </c>
      <c r="BR120" s="927"/>
      <c r="BS120" s="927"/>
      <c r="BT120" s="927"/>
      <c r="BU120" s="927"/>
      <c r="BV120" s="927">
        <v>12116997</v>
      </c>
      <c r="BW120" s="927"/>
      <c r="BX120" s="927"/>
      <c r="BY120" s="927"/>
      <c r="BZ120" s="927"/>
      <c r="CA120" s="927">
        <v>13288828</v>
      </c>
      <c r="CB120" s="927"/>
      <c r="CC120" s="927"/>
      <c r="CD120" s="927"/>
      <c r="CE120" s="927"/>
      <c r="CF120" s="951">
        <v>155.80000000000001</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7297262</v>
      </c>
      <c r="DH120" s="927"/>
      <c r="DI120" s="927"/>
      <c r="DJ120" s="927"/>
      <c r="DK120" s="927"/>
      <c r="DL120" s="927">
        <v>6445345</v>
      </c>
      <c r="DM120" s="927"/>
      <c r="DN120" s="927"/>
      <c r="DO120" s="927"/>
      <c r="DP120" s="927"/>
      <c r="DQ120" s="927">
        <v>5590242</v>
      </c>
      <c r="DR120" s="927"/>
      <c r="DS120" s="927"/>
      <c r="DT120" s="927"/>
      <c r="DU120" s="927"/>
      <c r="DV120" s="928">
        <v>65.5</v>
      </c>
      <c r="DW120" s="928"/>
      <c r="DX120" s="928"/>
      <c r="DY120" s="928"/>
      <c r="DZ120" s="929"/>
    </row>
    <row r="121" spans="1:130" s="247" customFormat="1" ht="26.25" customHeight="1" x14ac:dyDescent="0.15">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175</v>
      </c>
      <c r="AB121" s="862"/>
      <c r="AC121" s="862"/>
      <c r="AD121" s="862"/>
      <c r="AE121" s="863"/>
      <c r="AF121" s="864" t="s">
        <v>439</v>
      </c>
      <c r="AG121" s="862"/>
      <c r="AH121" s="862"/>
      <c r="AI121" s="862"/>
      <c r="AJ121" s="863"/>
      <c r="AK121" s="864" t="s">
        <v>439</v>
      </c>
      <c r="AL121" s="862"/>
      <c r="AM121" s="862"/>
      <c r="AN121" s="862"/>
      <c r="AO121" s="863"/>
      <c r="AP121" s="909" t="s">
        <v>439</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193232</v>
      </c>
      <c r="BR121" s="899"/>
      <c r="BS121" s="899"/>
      <c r="BT121" s="899"/>
      <c r="BU121" s="899"/>
      <c r="BV121" s="899">
        <v>182649</v>
      </c>
      <c r="BW121" s="899"/>
      <c r="BX121" s="899"/>
      <c r="BY121" s="899"/>
      <c r="BZ121" s="899"/>
      <c r="CA121" s="899">
        <v>162097</v>
      </c>
      <c r="CB121" s="899"/>
      <c r="CC121" s="899"/>
      <c r="CD121" s="899"/>
      <c r="CE121" s="899"/>
      <c r="CF121" s="960">
        <v>1.9</v>
      </c>
      <c r="CG121" s="961"/>
      <c r="CH121" s="961"/>
      <c r="CI121" s="961"/>
      <c r="CJ121" s="961"/>
      <c r="CK121" s="954"/>
      <c r="CL121" s="940"/>
      <c r="CM121" s="940"/>
      <c r="CN121" s="940"/>
      <c r="CO121" s="941"/>
      <c r="CP121" s="920" t="s">
        <v>472</v>
      </c>
      <c r="CQ121" s="921"/>
      <c r="CR121" s="921"/>
      <c r="CS121" s="921"/>
      <c r="CT121" s="921"/>
      <c r="CU121" s="921"/>
      <c r="CV121" s="921"/>
      <c r="CW121" s="921"/>
      <c r="CX121" s="921"/>
      <c r="CY121" s="921"/>
      <c r="CZ121" s="921"/>
      <c r="DA121" s="921"/>
      <c r="DB121" s="921"/>
      <c r="DC121" s="921"/>
      <c r="DD121" s="921"/>
      <c r="DE121" s="921"/>
      <c r="DF121" s="922"/>
      <c r="DG121" s="898">
        <v>3345049</v>
      </c>
      <c r="DH121" s="899"/>
      <c r="DI121" s="899"/>
      <c r="DJ121" s="899"/>
      <c r="DK121" s="899"/>
      <c r="DL121" s="899">
        <v>2871973</v>
      </c>
      <c r="DM121" s="899"/>
      <c r="DN121" s="899"/>
      <c r="DO121" s="899"/>
      <c r="DP121" s="899"/>
      <c r="DQ121" s="899">
        <v>3170098</v>
      </c>
      <c r="DR121" s="899"/>
      <c r="DS121" s="899"/>
      <c r="DT121" s="899"/>
      <c r="DU121" s="899"/>
      <c r="DV121" s="876">
        <v>37.200000000000003</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439</v>
      </c>
      <c r="AB122" s="862"/>
      <c r="AC122" s="862"/>
      <c r="AD122" s="862"/>
      <c r="AE122" s="863"/>
      <c r="AF122" s="864" t="s">
        <v>439</v>
      </c>
      <c r="AG122" s="862"/>
      <c r="AH122" s="862"/>
      <c r="AI122" s="862"/>
      <c r="AJ122" s="863"/>
      <c r="AK122" s="864" t="s">
        <v>439</v>
      </c>
      <c r="AL122" s="862"/>
      <c r="AM122" s="862"/>
      <c r="AN122" s="862"/>
      <c r="AO122" s="863"/>
      <c r="AP122" s="909" t="s">
        <v>175</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26983937</v>
      </c>
      <c r="BR122" s="930"/>
      <c r="BS122" s="930"/>
      <c r="BT122" s="930"/>
      <c r="BU122" s="930"/>
      <c r="BV122" s="930">
        <v>25365974</v>
      </c>
      <c r="BW122" s="930"/>
      <c r="BX122" s="930"/>
      <c r="BY122" s="930"/>
      <c r="BZ122" s="930"/>
      <c r="CA122" s="930">
        <v>23538996</v>
      </c>
      <c r="CB122" s="930"/>
      <c r="CC122" s="930"/>
      <c r="CD122" s="930"/>
      <c r="CE122" s="930"/>
      <c r="CF122" s="931">
        <v>275.89999999999998</v>
      </c>
      <c r="CG122" s="932"/>
      <c r="CH122" s="932"/>
      <c r="CI122" s="932"/>
      <c r="CJ122" s="932"/>
      <c r="CK122" s="954"/>
      <c r="CL122" s="940"/>
      <c r="CM122" s="940"/>
      <c r="CN122" s="940"/>
      <c r="CO122" s="941"/>
      <c r="CP122" s="920" t="s">
        <v>474</v>
      </c>
      <c r="CQ122" s="921"/>
      <c r="CR122" s="921"/>
      <c r="CS122" s="921"/>
      <c r="CT122" s="921"/>
      <c r="CU122" s="921"/>
      <c r="CV122" s="921"/>
      <c r="CW122" s="921"/>
      <c r="CX122" s="921"/>
      <c r="CY122" s="921"/>
      <c r="CZ122" s="921"/>
      <c r="DA122" s="921"/>
      <c r="DB122" s="921"/>
      <c r="DC122" s="921"/>
      <c r="DD122" s="921"/>
      <c r="DE122" s="921"/>
      <c r="DF122" s="922"/>
      <c r="DG122" s="898">
        <v>1885</v>
      </c>
      <c r="DH122" s="899"/>
      <c r="DI122" s="899"/>
      <c r="DJ122" s="899"/>
      <c r="DK122" s="899"/>
      <c r="DL122" s="899" t="s">
        <v>439</v>
      </c>
      <c r="DM122" s="899"/>
      <c r="DN122" s="899"/>
      <c r="DO122" s="899"/>
      <c r="DP122" s="899"/>
      <c r="DQ122" s="899" t="s">
        <v>439</v>
      </c>
      <c r="DR122" s="899"/>
      <c r="DS122" s="899"/>
      <c r="DT122" s="899"/>
      <c r="DU122" s="899"/>
      <c r="DV122" s="876" t="s">
        <v>439</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439</v>
      </c>
      <c r="AB123" s="862"/>
      <c r="AC123" s="862"/>
      <c r="AD123" s="862"/>
      <c r="AE123" s="863"/>
      <c r="AF123" s="864" t="s">
        <v>439</v>
      </c>
      <c r="AG123" s="862"/>
      <c r="AH123" s="862"/>
      <c r="AI123" s="862"/>
      <c r="AJ123" s="863"/>
      <c r="AK123" s="864" t="s">
        <v>439</v>
      </c>
      <c r="AL123" s="862"/>
      <c r="AM123" s="862"/>
      <c r="AN123" s="862"/>
      <c r="AO123" s="863"/>
      <c r="AP123" s="909" t="s">
        <v>439</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475</v>
      </c>
      <c r="BP123" s="963"/>
      <c r="BQ123" s="917">
        <v>38274525</v>
      </c>
      <c r="BR123" s="918"/>
      <c r="BS123" s="918"/>
      <c r="BT123" s="918"/>
      <c r="BU123" s="918"/>
      <c r="BV123" s="918">
        <v>37665620</v>
      </c>
      <c r="BW123" s="918"/>
      <c r="BX123" s="918"/>
      <c r="BY123" s="918"/>
      <c r="BZ123" s="918"/>
      <c r="CA123" s="918">
        <v>36989921</v>
      </c>
      <c r="CB123" s="918"/>
      <c r="CC123" s="918"/>
      <c r="CD123" s="918"/>
      <c r="CE123" s="918"/>
      <c r="CF123" s="828"/>
      <c r="CG123" s="829"/>
      <c r="CH123" s="829"/>
      <c r="CI123" s="829"/>
      <c r="CJ123" s="919"/>
      <c r="CK123" s="954"/>
      <c r="CL123" s="940"/>
      <c r="CM123" s="940"/>
      <c r="CN123" s="940"/>
      <c r="CO123" s="941"/>
      <c r="CP123" s="920" t="s">
        <v>476</v>
      </c>
      <c r="CQ123" s="921"/>
      <c r="CR123" s="921"/>
      <c r="CS123" s="921"/>
      <c r="CT123" s="921"/>
      <c r="CU123" s="921"/>
      <c r="CV123" s="921"/>
      <c r="CW123" s="921"/>
      <c r="CX123" s="921"/>
      <c r="CY123" s="921"/>
      <c r="CZ123" s="921"/>
      <c r="DA123" s="921"/>
      <c r="DB123" s="921"/>
      <c r="DC123" s="921"/>
      <c r="DD123" s="921"/>
      <c r="DE123" s="921"/>
      <c r="DF123" s="922"/>
      <c r="DG123" s="861" t="s">
        <v>477</v>
      </c>
      <c r="DH123" s="862"/>
      <c r="DI123" s="862"/>
      <c r="DJ123" s="862"/>
      <c r="DK123" s="863"/>
      <c r="DL123" s="864" t="s">
        <v>478</v>
      </c>
      <c r="DM123" s="862"/>
      <c r="DN123" s="862"/>
      <c r="DO123" s="862"/>
      <c r="DP123" s="863"/>
      <c r="DQ123" s="864" t="s">
        <v>479</v>
      </c>
      <c r="DR123" s="862"/>
      <c r="DS123" s="862"/>
      <c r="DT123" s="862"/>
      <c r="DU123" s="863"/>
      <c r="DV123" s="909" t="s">
        <v>480</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481</v>
      </c>
      <c r="AB124" s="862"/>
      <c r="AC124" s="862"/>
      <c r="AD124" s="862"/>
      <c r="AE124" s="863"/>
      <c r="AF124" s="864" t="s">
        <v>482</v>
      </c>
      <c r="AG124" s="862"/>
      <c r="AH124" s="862"/>
      <c r="AI124" s="862"/>
      <c r="AJ124" s="863"/>
      <c r="AK124" s="864" t="s">
        <v>477</v>
      </c>
      <c r="AL124" s="862"/>
      <c r="AM124" s="862"/>
      <c r="AN124" s="862"/>
      <c r="AO124" s="863"/>
      <c r="AP124" s="909" t="s">
        <v>482</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484</v>
      </c>
      <c r="BR124" s="916"/>
      <c r="BS124" s="916"/>
      <c r="BT124" s="916"/>
      <c r="BU124" s="916"/>
      <c r="BV124" s="916" t="s">
        <v>477</v>
      </c>
      <c r="BW124" s="916"/>
      <c r="BX124" s="916"/>
      <c r="BY124" s="916"/>
      <c r="BZ124" s="916"/>
      <c r="CA124" s="916" t="s">
        <v>482</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t="s">
        <v>486</v>
      </c>
      <c r="DH124" s="845"/>
      <c r="DI124" s="845"/>
      <c r="DJ124" s="845"/>
      <c r="DK124" s="846"/>
      <c r="DL124" s="847" t="s">
        <v>477</v>
      </c>
      <c r="DM124" s="845"/>
      <c r="DN124" s="845"/>
      <c r="DO124" s="845"/>
      <c r="DP124" s="846"/>
      <c r="DQ124" s="847" t="s">
        <v>477</v>
      </c>
      <c r="DR124" s="845"/>
      <c r="DS124" s="845"/>
      <c r="DT124" s="845"/>
      <c r="DU124" s="846"/>
      <c r="DV124" s="933" t="s">
        <v>481</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484</v>
      </c>
      <c r="AB125" s="862"/>
      <c r="AC125" s="862"/>
      <c r="AD125" s="862"/>
      <c r="AE125" s="863"/>
      <c r="AF125" s="864" t="s">
        <v>487</v>
      </c>
      <c r="AG125" s="862"/>
      <c r="AH125" s="862"/>
      <c r="AI125" s="862"/>
      <c r="AJ125" s="863"/>
      <c r="AK125" s="864" t="s">
        <v>477</v>
      </c>
      <c r="AL125" s="862"/>
      <c r="AM125" s="862"/>
      <c r="AN125" s="862"/>
      <c r="AO125" s="863"/>
      <c r="AP125" s="909" t="s">
        <v>484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488</v>
      </c>
      <c r="CL125" s="937"/>
      <c r="CM125" s="937"/>
      <c r="CN125" s="937"/>
      <c r="CO125" s="938"/>
      <c r="CP125" s="945" t="s">
        <v>489</v>
      </c>
      <c r="CQ125" s="890"/>
      <c r="CR125" s="890"/>
      <c r="CS125" s="890"/>
      <c r="CT125" s="890"/>
      <c r="CU125" s="890"/>
      <c r="CV125" s="890"/>
      <c r="CW125" s="890"/>
      <c r="CX125" s="890"/>
      <c r="CY125" s="890"/>
      <c r="CZ125" s="890"/>
      <c r="DA125" s="890"/>
      <c r="DB125" s="890"/>
      <c r="DC125" s="890"/>
      <c r="DD125" s="890"/>
      <c r="DE125" s="890"/>
      <c r="DF125" s="891"/>
      <c r="DG125" s="946" t="s">
        <v>490</v>
      </c>
      <c r="DH125" s="927"/>
      <c r="DI125" s="927"/>
      <c r="DJ125" s="927"/>
      <c r="DK125" s="927"/>
      <c r="DL125" s="927" t="s">
        <v>479</v>
      </c>
      <c r="DM125" s="927"/>
      <c r="DN125" s="927"/>
      <c r="DO125" s="927"/>
      <c r="DP125" s="927"/>
      <c r="DQ125" s="927" t="s">
        <v>490</v>
      </c>
      <c r="DR125" s="927"/>
      <c r="DS125" s="927"/>
      <c r="DT125" s="927"/>
      <c r="DU125" s="927"/>
      <c r="DV125" s="928" t="s">
        <v>479</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491</v>
      </c>
      <c r="AB126" s="862"/>
      <c r="AC126" s="862"/>
      <c r="AD126" s="862"/>
      <c r="AE126" s="863"/>
      <c r="AF126" s="864" t="s">
        <v>490</v>
      </c>
      <c r="AG126" s="862"/>
      <c r="AH126" s="862"/>
      <c r="AI126" s="862"/>
      <c r="AJ126" s="863"/>
      <c r="AK126" s="864" t="s">
        <v>492</v>
      </c>
      <c r="AL126" s="862"/>
      <c r="AM126" s="862"/>
      <c r="AN126" s="862"/>
      <c r="AO126" s="863"/>
      <c r="AP126" s="909" t="s">
        <v>491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493</v>
      </c>
      <c r="CQ126" s="832"/>
      <c r="CR126" s="832"/>
      <c r="CS126" s="832"/>
      <c r="CT126" s="832"/>
      <c r="CU126" s="832"/>
      <c r="CV126" s="832"/>
      <c r="CW126" s="832"/>
      <c r="CX126" s="832"/>
      <c r="CY126" s="832"/>
      <c r="CZ126" s="832"/>
      <c r="DA126" s="832"/>
      <c r="DB126" s="832"/>
      <c r="DC126" s="832"/>
      <c r="DD126" s="832"/>
      <c r="DE126" s="832"/>
      <c r="DF126" s="833"/>
      <c r="DG126" s="898" t="s">
        <v>486</v>
      </c>
      <c r="DH126" s="899"/>
      <c r="DI126" s="899"/>
      <c r="DJ126" s="899"/>
      <c r="DK126" s="899"/>
      <c r="DL126" s="899" t="s">
        <v>494</v>
      </c>
      <c r="DM126" s="899"/>
      <c r="DN126" s="899"/>
      <c r="DO126" s="899"/>
      <c r="DP126" s="899"/>
      <c r="DQ126" s="899" t="s">
        <v>490</v>
      </c>
      <c r="DR126" s="899"/>
      <c r="DS126" s="899"/>
      <c r="DT126" s="899"/>
      <c r="DU126" s="899"/>
      <c r="DV126" s="876" t="s">
        <v>478</v>
      </c>
      <c r="DW126" s="876"/>
      <c r="DX126" s="876"/>
      <c r="DY126" s="876"/>
      <c r="DZ126" s="877"/>
    </row>
    <row r="127" spans="1:130" s="247" customFormat="1" ht="26.25" customHeight="1" x14ac:dyDescent="0.15">
      <c r="A127" s="904"/>
      <c r="B127" s="905"/>
      <c r="C127" s="923" t="s">
        <v>495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477</v>
      </c>
      <c r="AB127" s="862"/>
      <c r="AC127" s="862"/>
      <c r="AD127" s="862"/>
      <c r="AE127" s="863"/>
      <c r="AF127" s="864" t="s">
        <v>487</v>
      </c>
      <c r="AG127" s="862"/>
      <c r="AH127" s="862"/>
      <c r="AI127" s="862"/>
      <c r="AJ127" s="863"/>
      <c r="AK127" s="864" t="s">
        <v>478</v>
      </c>
      <c r="AL127" s="862"/>
      <c r="AM127" s="862"/>
      <c r="AN127" s="862"/>
      <c r="AO127" s="863"/>
      <c r="AP127" s="909" t="s">
        <v>496</v>
      </c>
      <c r="AQ127" s="910"/>
      <c r="AR127" s="910"/>
      <c r="AS127" s="910"/>
      <c r="AT127" s="911"/>
      <c r="AU127" s="283"/>
      <c r="AV127" s="283"/>
      <c r="AW127" s="283"/>
      <c r="AX127" s="926" t="s">
        <v>497</v>
      </c>
      <c r="AY127" s="894"/>
      <c r="AZ127" s="894"/>
      <c r="BA127" s="894"/>
      <c r="BB127" s="894"/>
      <c r="BC127" s="894"/>
      <c r="BD127" s="894"/>
      <c r="BE127" s="895"/>
      <c r="BF127" s="893" t="s">
        <v>498</v>
      </c>
      <c r="BG127" s="894"/>
      <c r="BH127" s="894"/>
      <c r="BI127" s="894"/>
      <c r="BJ127" s="894"/>
      <c r="BK127" s="894"/>
      <c r="BL127" s="895"/>
      <c r="BM127" s="893" t="s">
        <v>499</v>
      </c>
      <c r="BN127" s="894"/>
      <c r="BO127" s="894"/>
      <c r="BP127" s="894"/>
      <c r="BQ127" s="894"/>
      <c r="BR127" s="894"/>
      <c r="BS127" s="895"/>
      <c r="BT127" s="893" t="s">
        <v>500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501</v>
      </c>
      <c r="CQ127" s="832"/>
      <c r="CR127" s="832"/>
      <c r="CS127" s="832"/>
      <c r="CT127" s="832"/>
      <c r="CU127" s="832"/>
      <c r="CV127" s="832"/>
      <c r="CW127" s="832"/>
      <c r="CX127" s="832"/>
      <c r="CY127" s="832"/>
      <c r="CZ127" s="832"/>
      <c r="DA127" s="832"/>
      <c r="DB127" s="832"/>
      <c r="DC127" s="832"/>
      <c r="DD127" s="832"/>
      <c r="DE127" s="832"/>
      <c r="DF127" s="833"/>
      <c r="DG127" s="898" t="s">
        <v>480</v>
      </c>
      <c r="DH127" s="899"/>
      <c r="DI127" s="899"/>
      <c r="DJ127" s="899"/>
      <c r="DK127" s="899"/>
      <c r="DL127" s="899" t="s">
        <v>486</v>
      </c>
      <c r="DM127" s="899"/>
      <c r="DN127" s="899"/>
      <c r="DO127" s="899"/>
      <c r="DP127" s="899"/>
      <c r="DQ127" s="899" t="s">
        <v>502</v>
      </c>
      <c r="DR127" s="899"/>
      <c r="DS127" s="899"/>
      <c r="DT127" s="899"/>
      <c r="DU127" s="899"/>
      <c r="DV127" s="876" t="s">
        <v>484</v>
      </c>
      <c r="DW127" s="876"/>
      <c r="DX127" s="876"/>
      <c r="DY127" s="876"/>
      <c r="DZ127" s="877"/>
    </row>
    <row r="128" spans="1:130" s="247" customFormat="1" ht="26.25" customHeight="1" thickBot="1" x14ac:dyDescent="0.2">
      <c r="A128" s="878" t="s">
        <v>503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504</v>
      </c>
      <c r="X128" s="880"/>
      <c r="Y128" s="880"/>
      <c r="Z128" s="881"/>
      <c r="AA128" s="882">
        <v>38294</v>
      </c>
      <c r="AB128" s="883"/>
      <c r="AC128" s="883"/>
      <c r="AD128" s="883"/>
      <c r="AE128" s="884"/>
      <c r="AF128" s="885">
        <v>29009</v>
      </c>
      <c r="AG128" s="883"/>
      <c r="AH128" s="883"/>
      <c r="AI128" s="883"/>
      <c r="AJ128" s="884"/>
      <c r="AK128" s="885">
        <v>32724</v>
      </c>
      <c r="AL128" s="883"/>
      <c r="AM128" s="883"/>
      <c r="AN128" s="883"/>
      <c r="AO128" s="884"/>
      <c r="AP128" s="886"/>
      <c r="AQ128" s="887"/>
      <c r="AR128" s="887"/>
      <c r="AS128" s="887"/>
      <c r="AT128" s="888"/>
      <c r="AU128" s="283"/>
      <c r="AV128" s="283"/>
      <c r="AW128" s="283"/>
      <c r="AX128" s="889" t="s">
        <v>505</v>
      </c>
      <c r="AY128" s="890"/>
      <c r="AZ128" s="890"/>
      <c r="BA128" s="890"/>
      <c r="BB128" s="890"/>
      <c r="BC128" s="890"/>
      <c r="BD128" s="890"/>
      <c r="BE128" s="891"/>
      <c r="BF128" s="868" t="s">
        <v>477</v>
      </c>
      <c r="BG128" s="869"/>
      <c r="BH128" s="869"/>
      <c r="BI128" s="869"/>
      <c r="BJ128" s="869"/>
      <c r="BK128" s="869"/>
      <c r="BL128" s="892"/>
      <c r="BM128" s="868">
        <v>13.11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506</v>
      </c>
      <c r="CQ128" s="810"/>
      <c r="CR128" s="810"/>
      <c r="CS128" s="810"/>
      <c r="CT128" s="810"/>
      <c r="CU128" s="810"/>
      <c r="CV128" s="810"/>
      <c r="CW128" s="810"/>
      <c r="CX128" s="810"/>
      <c r="CY128" s="810"/>
      <c r="CZ128" s="810"/>
      <c r="DA128" s="810"/>
      <c r="DB128" s="810"/>
      <c r="DC128" s="810"/>
      <c r="DD128" s="810"/>
      <c r="DE128" s="810"/>
      <c r="DF128" s="811"/>
      <c r="DG128" s="872" t="s">
        <v>477</v>
      </c>
      <c r="DH128" s="873"/>
      <c r="DI128" s="873"/>
      <c r="DJ128" s="873"/>
      <c r="DK128" s="873"/>
      <c r="DL128" s="873" t="s">
        <v>486</v>
      </c>
      <c r="DM128" s="873"/>
      <c r="DN128" s="873"/>
      <c r="DO128" s="873"/>
      <c r="DP128" s="873"/>
      <c r="DQ128" s="873" t="s">
        <v>484</v>
      </c>
      <c r="DR128" s="873"/>
      <c r="DS128" s="873"/>
      <c r="DT128" s="873"/>
      <c r="DU128" s="873"/>
      <c r="DV128" s="874" t="s">
        <v>482</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507</v>
      </c>
      <c r="X129" s="859"/>
      <c r="Y129" s="859"/>
      <c r="Z129" s="860"/>
      <c r="AA129" s="861">
        <v>12082111</v>
      </c>
      <c r="AB129" s="862"/>
      <c r="AC129" s="862"/>
      <c r="AD129" s="862"/>
      <c r="AE129" s="863"/>
      <c r="AF129" s="864">
        <v>11677231</v>
      </c>
      <c r="AG129" s="862"/>
      <c r="AH129" s="862"/>
      <c r="AI129" s="862"/>
      <c r="AJ129" s="863"/>
      <c r="AK129" s="864">
        <v>11570097</v>
      </c>
      <c r="AL129" s="862"/>
      <c r="AM129" s="862"/>
      <c r="AN129" s="862"/>
      <c r="AO129" s="863"/>
      <c r="AP129" s="865"/>
      <c r="AQ129" s="866"/>
      <c r="AR129" s="866"/>
      <c r="AS129" s="866"/>
      <c r="AT129" s="867"/>
      <c r="AU129" s="285"/>
      <c r="AV129" s="285"/>
      <c r="AW129" s="285"/>
      <c r="AX129" s="831" t="s">
        <v>508</v>
      </c>
      <c r="AY129" s="832"/>
      <c r="AZ129" s="832"/>
      <c r="BA129" s="832"/>
      <c r="BB129" s="832"/>
      <c r="BC129" s="832"/>
      <c r="BD129" s="832"/>
      <c r="BE129" s="833"/>
      <c r="BF129" s="851" t="s">
        <v>482</v>
      </c>
      <c r="BG129" s="852"/>
      <c r="BH129" s="852"/>
      <c r="BI129" s="852"/>
      <c r="BJ129" s="852"/>
      <c r="BK129" s="852"/>
      <c r="BL129" s="853"/>
      <c r="BM129" s="851">
        <v>18.11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510</v>
      </c>
      <c r="X130" s="859"/>
      <c r="Y130" s="859"/>
      <c r="Z130" s="860"/>
      <c r="AA130" s="861">
        <v>3482387</v>
      </c>
      <c r="AB130" s="862"/>
      <c r="AC130" s="862"/>
      <c r="AD130" s="862"/>
      <c r="AE130" s="863"/>
      <c r="AF130" s="864">
        <v>3247597</v>
      </c>
      <c r="AG130" s="862"/>
      <c r="AH130" s="862"/>
      <c r="AI130" s="862"/>
      <c r="AJ130" s="863"/>
      <c r="AK130" s="864">
        <v>3039873</v>
      </c>
      <c r="AL130" s="862"/>
      <c r="AM130" s="862"/>
      <c r="AN130" s="862"/>
      <c r="AO130" s="863"/>
      <c r="AP130" s="865"/>
      <c r="AQ130" s="866"/>
      <c r="AR130" s="866"/>
      <c r="AS130" s="866"/>
      <c r="AT130" s="867"/>
      <c r="AU130" s="285"/>
      <c r="AV130" s="285"/>
      <c r="AW130" s="285"/>
      <c r="AX130" s="831" t="s">
        <v>511</v>
      </c>
      <c r="AY130" s="832"/>
      <c r="AZ130" s="832"/>
      <c r="BA130" s="832"/>
      <c r="BB130" s="832"/>
      <c r="BC130" s="832"/>
      <c r="BD130" s="832"/>
      <c r="BE130" s="833"/>
      <c r="BF130" s="834">
        <v>5.6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512</v>
      </c>
      <c r="X131" s="842"/>
      <c r="Y131" s="842"/>
      <c r="Z131" s="843"/>
      <c r="AA131" s="844">
        <v>8599724</v>
      </c>
      <c r="AB131" s="845"/>
      <c r="AC131" s="845"/>
      <c r="AD131" s="845"/>
      <c r="AE131" s="846"/>
      <c r="AF131" s="847">
        <v>8429634</v>
      </c>
      <c r="AG131" s="845"/>
      <c r="AH131" s="845"/>
      <c r="AI131" s="845"/>
      <c r="AJ131" s="846"/>
      <c r="AK131" s="847">
        <v>8530224</v>
      </c>
      <c r="AL131" s="845"/>
      <c r="AM131" s="845"/>
      <c r="AN131" s="845"/>
      <c r="AO131" s="846"/>
      <c r="AP131" s="848"/>
      <c r="AQ131" s="849"/>
      <c r="AR131" s="849"/>
      <c r="AS131" s="849"/>
      <c r="AT131" s="850"/>
      <c r="AU131" s="285"/>
      <c r="AV131" s="285"/>
      <c r="AW131" s="285"/>
      <c r="AX131" s="809" t="s">
        <v>513</v>
      </c>
      <c r="AY131" s="810"/>
      <c r="AZ131" s="810"/>
      <c r="BA131" s="810"/>
      <c r="BB131" s="810"/>
      <c r="BC131" s="810"/>
      <c r="BD131" s="810"/>
      <c r="BE131" s="811"/>
      <c r="BF131" s="812" t="s">
        <v>478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515</v>
      </c>
      <c r="W132" s="822"/>
      <c r="X132" s="822"/>
      <c r="Y132" s="822"/>
      <c r="Z132" s="823"/>
      <c r="AA132" s="824">
        <v>6.536524472</v>
      </c>
      <c r="AB132" s="825"/>
      <c r="AC132" s="825"/>
      <c r="AD132" s="825"/>
      <c r="AE132" s="826"/>
      <c r="AF132" s="827">
        <v>4.5115363249999998</v>
      </c>
      <c r="AG132" s="825"/>
      <c r="AH132" s="825"/>
      <c r="AI132" s="825"/>
      <c r="AJ132" s="826"/>
      <c r="AK132" s="827">
        <v>5.8720028920000003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516</v>
      </c>
      <c r="W133" s="801"/>
      <c r="X133" s="801"/>
      <c r="Y133" s="801"/>
      <c r="Z133" s="802"/>
      <c r="AA133" s="803">
        <v>7.2</v>
      </c>
      <c r="AB133" s="804"/>
      <c r="AC133" s="804"/>
      <c r="AD133" s="804"/>
      <c r="AE133" s="805"/>
      <c r="AF133" s="803">
        <v>5.9</v>
      </c>
      <c r="AG133" s="804"/>
      <c r="AH133" s="804"/>
      <c r="AI133" s="804"/>
      <c r="AJ133" s="805"/>
      <c r="AK133" s="803">
        <v>5.6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PWx99UKQPBc+iByHY++SYEOSmlXGoOhPA8vjscyifdTdLtFONZ3CZFc5ZYTfkyCtkyhYm+ZyZX+dlf6P7JGXvg==" saltValue="Uf+MceQZUzNyHxi6wvKg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Z61" zoomScale="85" zoomScaleNormal="85" zoomScaleSheetLayoutView="85" workbookViewId="0">
      <selection activeCell="CV29" sqref="CV2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pQ2TKgSFFZYQwmxYMyBgQlYpJeJ0TZ+icyw3TJ5SPl8Loa7NazHGY08thbT6EUsmyYJxvRrkqEbEDyG3Un7QA==" saltValue="WphJxUIVbs4JC0PAzzDK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W58"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rDB6piwQgsAShN8qhsAcofmyAtpOnIydkKxVDeGnYL77SLqXsGMKCIvucGwFW9A6G6PWVgLLXtSs7IuNnmi9w==" saltValue="Cd9o1kGMjC5g88/2TByzP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525</v>
      </c>
      <c r="AL9" s="1231"/>
      <c r="AM9" s="1231"/>
      <c r="AN9" s="1232"/>
      <c r="AO9" s="313">
        <v>2293886</v>
      </c>
      <c r="AP9" s="313">
        <v>98751</v>
      </c>
      <c r="AQ9" s="314">
        <v>70630</v>
      </c>
      <c r="AR9" s="315">
        <v>39.799999999999997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526</v>
      </c>
      <c r="AL10" s="1231"/>
      <c r="AM10" s="1231"/>
      <c r="AN10" s="1232"/>
      <c r="AO10" s="316">
        <v>335271</v>
      </c>
      <c r="AP10" s="316">
        <v>14433</v>
      </c>
      <c r="AQ10" s="317">
        <v>8333</v>
      </c>
      <c r="AR10" s="318">
        <v>73.2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527</v>
      </c>
      <c r="AL11" s="1231"/>
      <c r="AM11" s="1231"/>
      <c r="AN11" s="1232"/>
      <c r="AO11" s="316">
        <v>368004</v>
      </c>
      <c r="AP11" s="316">
        <v>15842</v>
      </c>
      <c r="AQ11" s="317">
        <v>8447</v>
      </c>
      <c r="AR11" s="318">
        <v>87.5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528</v>
      </c>
      <c r="AL12" s="1231"/>
      <c r="AM12" s="1231"/>
      <c r="AN12" s="1232"/>
      <c r="AO12" s="316" t="s">
        <v>529</v>
      </c>
      <c r="AP12" s="316" t="s">
        <v>529</v>
      </c>
      <c r="AQ12" s="317">
        <v>1002</v>
      </c>
      <c r="AR12" s="318" t="s">
        <v>529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530</v>
      </c>
      <c r="AL13" s="1231"/>
      <c r="AM13" s="1231"/>
      <c r="AN13" s="1232"/>
      <c r="AO13" s="316" t="s">
        <v>529</v>
      </c>
      <c r="AP13" s="316" t="s">
        <v>529</v>
      </c>
      <c r="AQ13" s="317">
        <v>12</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531</v>
      </c>
      <c r="AL14" s="1231"/>
      <c r="AM14" s="1231"/>
      <c r="AN14" s="1232"/>
      <c r="AO14" s="316">
        <v>74259</v>
      </c>
      <c r="AP14" s="316">
        <v>3197</v>
      </c>
      <c r="AQ14" s="317">
        <v>2952</v>
      </c>
      <c r="AR14" s="318">
        <v>8.3000000000000007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532</v>
      </c>
      <c r="AL15" s="1231"/>
      <c r="AM15" s="1231"/>
      <c r="AN15" s="1232"/>
      <c r="AO15" s="316">
        <v>77474</v>
      </c>
      <c r="AP15" s="316">
        <v>3335</v>
      </c>
      <c r="AQ15" s="317">
        <v>1842</v>
      </c>
      <c r="AR15" s="318">
        <v>81.099999999999994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533</v>
      </c>
      <c r="AL16" s="1234"/>
      <c r="AM16" s="1234"/>
      <c r="AN16" s="1235"/>
      <c r="AO16" s="316">
        <v>-259209</v>
      </c>
      <c r="AP16" s="316">
        <v>-11159</v>
      </c>
      <c r="AQ16" s="317">
        <v>-6186</v>
      </c>
      <c r="AR16" s="318">
        <v>80.400000000000006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2889685</v>
      </c>
      <c r="AP17" s="316">
        <v>124400</v>
      </c>
      <c r="AQ17" s="317">
        <v>87031</v>
      </c>
      <c r="AR17" s="318">
        <v>42.9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538</v>
      </c>
      <c r="AL21" s="1228"/>
      <c r="AM21" s="1228"/>
      <c r="AN21" s="1229"/>
      <c r="AO21" s="328">
        <v>10.93</v>
      </c>
      <c r="AP21" s="329">
        <v>8.3000000000000007</v>
      </c>
      <c r="AQ21" s="330">
        <v>2.63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539</v>
      </c>
      <c r="AL22" s="1228"/>
      <c r="AM22" s="1228"/>
      <c r="AN22" s="1229"/>
      <c r="AO22" s="333">
        <v>95.7</v>
      </c>
      <c r="AP22" s="334">
        <v>97.7</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543</v>
      </c>
      <c r="AL32" s="1219"/>
      <c r="AM32" s="1219"/>
      <c r="AN32" s="1220"/>
      <c r="AO32" s="343">
        <v>1749971</v>
      </c>
      <c r="AP32" s="343">
        <v>75336</v>
      </c>
      <c r="AQ32" s="344">
        <v>50496</v>
      </c>
      <c r="AR32" s="345">
        <v>49.2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544</v>
      </c>
      <c r="AL33" s="1219"/>
      <c r="AM33" s="1219"/>
      <c r="AN33" s="1220"/>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545</v>
      </c>
      <c r="AL34" s="1219"/>
      <c r="AM34" s="1219"/>
      <c r="AN34" s="1220"/>
      <c r="AO34" s="343" t="s">
        <v>529</v>
      </c>
      <c r="AP34" s="343" t="s">
        <v>529</v>
      </c>
      <c r="AQ34" s="344">
        <v>40</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546</v>
      </c>
      <c r="AL35" s="1219"/>
      <c r="AM35" s="1219"/>
      <c r="AN35" s="1220"/>
      <c r="AO35" s="343">
        <v>1191291</v>
      </c>
      <c r="AP35" s="343">
        <v>51285</v>
      </c>
      <c r="AQ35" s="344">
        <v>19688</v>
      </c>
      <c r="AR35" s="345">
        <v>160.5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547</v>
      </c>
      <c r="AL36" s="1219"/>
      <c r="AM36" s="1219"/>
      <c r="AN36" s="1220"/>
      <c r="AO36" s="343">
        <v>625320</v>
      </c>
      <c r="AP36" s="343">
        <v>26920</v>
      </c>
      <c r="AQ36" s="344">
        <v>2838</v>
      </c>
      <c r="AR36" s="345">
        <v>848.6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548</v>
      </c>
      <c r="AL37" s="1219"/>
      <c r="AM37" s="1219"/>
      <c r="AN37" s="1220"/>
      <c r="AO37" s="343">
        <v>6910</v>
      </c>
      <c r="AP37" s="343">
        <v>297</v>
      </c>
      <c r="AQ37" s="344">
        <v>486</v>
      </c>
      <c r="AR37" s="345">
        <v>-38.9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549</v>
      </c>
      <c r="AL38" s="1222"/>
      <c r="AM38" s="1222"/>
      <c r="AN38" s="1223"/>
      <c r="AO38" s="346" t="s">
        <v>529</v>
      </c>
      <c r="AP38" s="346" t="s">
        <v>529</v>
      </c>
      <c r="AQ38" s="347">
        <v>3</v>
      </c>
      <c r="AR38" s="335" t="s">
        <v>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550</v>
      </c>
      <c r="AL39" s="1222"/>
      <c r="AM39" s="1222"/>
      <c r="AN39" s="1223"/>
      <c r="AO39" s="343">
        <v>-32724</v>
      </c>
      <c r="AP39" s="343">
        <v>-1409</v>
      </c>
      <c r="AQ39" s="344">
        <v>-4320</v>
      </c>
      <c r="AR39" s="345">
        <v>-67.400000000000006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551</v>
      </c>
      <c r="AL40" s="1219"/>
      <c r="AM40" s="1219"/>
      <c r="AN40" s="1220"/>
      <c r="AO40" s="343">
        <v>-3039873</v>
      </c>
      <c r="AP40" s="343">
        <v>-130865</v>
      </c>
      <c r="AQ40" s="344">
        <v>-47973</v>
      </c>
      <c r="AR40" s="345">
        <v>172.8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500895</v>
      </c>
      <c r="AP41" s="343">
        <v>21563</v>
      </c>
      <c r="AQ41" s="344">
        <v>21258</v>
      </c>
      <c r="AR41" s="345">
        <v>1.4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520</v>
      </c>
      <c r="AN49" s="1213" t="s">
        <v>555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2295261</v>
      </c>
      <c r="AN51" s="365">
        <v>91303</v>
      </c>
      <c r="AO51" s="366">
        <v>-5.2</v>
      </c>
      <c r="AP51" s="367">
        <v>81768</v>
      </c>
      <c r="AQ51" s="368">
        <v>-23.3</v>
      </c>
      <c r="AR51" s="369">
        <v>18.100000000000001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1636736</v>
      </c>
      <c r="AN52" s="373">
        <v>65107</v>
      </c>
      <c r="AO52" s="374">
        <v>13.3</v>
      </c>
      <c r="AP52" s="375">
        <v>37917</v>
      </c>
      <c r="AQ52" s="376">
        <v>-16.7</v>
      </c>
      <c r="AR52" s="377">
        <v>30</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1132091</v>
      </c>
      <c r="AN53" s="365">
        <v>45689</v>
      </c>
      <c r="AO53" s="366">
        <v>-50</v>
      </c>
      <c r="AP53" s="367">
        <v>65876</v>
      </c>
      <c r="AQ53" s="368">
        <v>-19.399999999999999</v>
      </c>
      <c r="AR53" s="369">
        <v>-30.6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696291</v>
      </c>
      <c r="AN54" s="373">
        <v>28101</v>
      </c>
      <c r="AO54" s="374">
        <v>-56.8</v>
      </c>
      <c r="AP54" s="375">
        <v>36484</v>
      </c>
      <c r="AQ54" s="376">
        <v>-3.8</v>
      </c>
      <c r="AR54" s="377">
        <v>-53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1132138</v>
      </c>
      <c r="AN55" s="365">
        <v>46690</v>
      </c>
      <c r="AO55" s="366">
        <v>2.2000000000000002</v>
      </c>
      <c r="AP55" s="367">
        <v>68468</v>
      </c>
      <c r="AQ55" s="368">
        <v>3.9</v>
      </c>
      <c r="AR55" s="369">
        <v>-1.7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547438</v>
      </c>
      <c r="AN56" s="373">
        <v>22577</v>
      </c>
      <c r="AO56" s="374">
        <v>-19.7</v>
      </c>
      <c r="AP56" s="375">
        <v>34140</v>
      </c>
      <c r="AQ56" s="376">
        <v>-6.4</v>
      </c>
      <c r="AR56" s="377">
        <v>-13.3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1466586</v>
      </c>
      <c r="AN57" s="365">
        <v>61821</v>
      </c>
      <c r="AO57" s="366">
        <v>32.4</v>
      </c>
      <c r="AP57" s="367">
        <v>69729</v>
      </c>
      <c r="AQ57" s="368">
        <v>1.8</v>
      </c>
      <c r="AR57" s="369">
        <v>30.6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1156761</v>
      </c>
      <c r="AN58" s="373">
        <v>48761</v>
      </c>
      <c r="AO58" s="374">
        <v>116</v>
      </c>
      <c r="AP58" s="375">
        <v>38908</v>
      </c>
      <c r="AQ58" s="376">
        <v>14</v>
      </c>
      <c r="AR58" s="377">
        <v>102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1615218</v>
      </c>
      <c r="AN59" s="365">
        <v>69535</v>
      </c>
      <c r="AO59" s="366">
        <v>12.5</v>
      </c>
      <c r="AP59" s="367">
        <v>74581</v>
      </c>
      <c r="AQ59" s="368">
        <v>7</v>
      </c>
      <c r="AR59" s="369">
        <v>5.5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1052615</v>
      </c>
      <c r="AN60" s="373">
        <v>45315</v>
      </c>
      <c r="AO60" s="374">
        <v>-7.1</v>
      </c>
      <c r="AP60" s="375">
        <v>41563</v>
      </c>
      <c r="AQ60" s="376">
        <v>6.8</v>
      </c>
      <c r="AR60" s="377">
        <v>-13.9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1528259</v>
      </c>
      <c r="AN61" s="380">
        <v>63008</v>
      </c>
      <c r="AO61" s="381">
        <v>-1.6</v>
      </c>
      <c r="AP61" s="382">
        <v>72084</v>
      </c>
      <c r="AQ61" s="383">
        <v>-6</v>
      </c>
      <c r="AR61" s="369">
        <v>4.4000000000000004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1017968</v>
      </c>
      <c r="AN62" s="373">
        <v>41972</v>
      </c>
      <c r="AO62" s="374">
        <v>9.1</v>
      </c>
      <c r="AP62" s="375">
        <v>37802</v>
      </c>
      <c r="AQ62" s="376">
        <v>-1.2</v>
      </c>
      <c r="AR62" s="377">
        <v>10.3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TLGQkDd+p5OXKeUB8wOivsRn20n6rWZ3SpH3IB5Pv39csYrPCqbCyK63bbIoCwXtY9LtmxsZhX8ULDQxuGowaA==" saltValue="NGqhkugLnA6ptIpJMjmi6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8" zoomScale="85" zoomScaleNormal="85" zoomScaleSheetLayoutView="55" workbookViewId="0">
      <selection activeCell="AI103" sqref="AI10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1" spans="125:125" ht="13.5" hidden="1" customHeight="1" x14ac:dyDescent="0.15">
      <c r="DU121" s="291"/>
    </row>
  </sheetData>
  <sheetProtection algorithmName="SHA-512" hashValue="WK5nwRQqrqSH9FXxBEVi0OoI8Foh2yHBDnprz5CAT59CpRWgp4+UHSWDs6rTKRxVIpg0HbIof9vlKGmln7wq6Q==" saltValue="7p5RPynVacrAhVRg7tBr/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Q52" zoomScaleNormal="100" zoomScaleSheetLayoutView="55" workbookViewId="0">
      <selection activeCell="BK102" sqref="BK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CaFp6oBxTi4UKi57BLTKjvzW/X27OB2tqSZF3BmxNBNj+pwZdHDuhpgT9sZMss/thYDvfJ5UuB3fu8G/Ixs1eA==" saltValue="wVlPBG9uGrxre6t3ka7Jt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6" t="s">
        <v>3</v>
      </c>
      <c r="D47" s="1236"/>
      <c r="E47" s="1237"/>
      <c r="F47" s="11">
        <v>41.61</v>
      </c>
      <c r="G47" s="12">
        <v>45.28</v>
      </c>
      <c r="H47" s="12">
        <v>21.31</v>
      </c>
      <c r="I47" s="12">
        <v>22.08</v>
      </c>
      <c r="J47" s="13">
        <v>22.31</v>
      </c>
    </row>
    <row r="48" spans="2:10" ht="57.75" customHeight="1" x14ac:dyDescent="0.15">
      <c r="B48" s="14"/>
      <c r="C48" s="1238" t="s">
        <v>4</v>
      </c>
      <c r="D48" s="1238"/>
      <c r="E48" s="1239"/>
      <c r="F48" s="15">
        <v>5.74</v>
      </c>
      <c r="G48" s="16">
        <v>5.12</v>
      </c>
      <c r="H48" s="16">
        <v>5.44</v>
      </c>
      <c r="I48" s="16">
        <v>6</v>
      </c>
      <c r="J48" s="17">
        <v>6.35</v>
      </c>
    </row>
    <row r="49" spans="2:10" ht="57.75" customHeight="1" thickBot="1" x14ac:dyDescent="0.2">
      <c r="B49" s="18"/>
      <c r="C49" s="1240" t="s">
        <v>5</v>
      </c>
      <c r="D49" s="1240"/>
      <c r="E49" s="1241"/>
      <c r="F49" s="19">
        <v>11.63</v>
      </c>
      <c r="G49" s="20">
        <v>8.2200000000000006</v>
      </c>
      <c r="H49" s="20" t="s">
        <v>576</v>
      </c>
      <c r="I49" s="20">
        <v>0.4</v>
      </c>
      <c r="J49" s="21">
        <v>0.32</v>
      </c>
    </row>
    <row r="50" spans="2:10" ht="13.5" customHeight="1" x14ac:dyDescent="0.15"/>
  </sheetData>
  <sheetProtection algorithmName="SHA-512" hashValue="1zUw82ztlITqB/Lr4zI7h/ZabiMNJ/zwg5rKXmZSifim49sAh/W4sHqS1Suby0LruLXbjSPdpQJp60Ow5Ppyzg==" saltValue="L7wE17QNVEmx6a1Llx51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2021-03-09T09:50:30Z</cp:lastPrinted>
  <dcterms:created xsi:type="dcterms:W3CDTF">2021-02-05T03:29:35Z</dcterms:created>
  <dcterms:modified xsi:type="dcterms:W3CDTF">2021-10-19T08:29:02Z</dcterms:modified>
  <cp:category/>
</cp:coreProperties>
</file>