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02140C75-AFB9-4D3B-ADDA-A440E129F39C}" xr6:coauthVersionLast="36" xr6:coauthVersionMax="36" xr10:uidLastSave="{00000000-0000-0000-0000-000000000000}"/>
  <bookViews>
    <workbookView xWindow="-120" yWindow="-120" windowWidth="28110" windowHeight="16440" tabRatio="62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C36" i="10"/>
  <c r="BE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s="1"/>
  <c r="BW35" i="10" s="1"/>
  <c r="BW36" i="10" s="1"/>
  <c r="BW37" i="10" s="1"/>
  <c r="BW38" i="10" s="1"/>
  <c r="BW39" i="10" s="1"/>
  <c r="BW40" i="10" s="1"/>
  <c r="BW41" i="10" s="1"/>
  <c r="CO34" i="10" s="1"/>
  <c r="CO35" i="10" s="1"/>
  <c r="CO36" i="10" s="1"/>
  <c r="CO37" i="10" s="1"/>
</calcChain>
</file>

<file path=xl/sharedStrings.xml><?xml version="1.0" encoding="utf-8"?>
<sst xmlns="http://schemas.openxmlformats.org/spreadsheetml/2006/main" count="1126" uniqueCount="613">
  <si>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</si>
  <si>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</si>
  <si>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</si>
  <si>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</si>
  <si>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</si>
  <si>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</si>
  <si>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</si>
  <si>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</si>
  <si>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</si>
  <si>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</si>
  <si>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</si>
  <si>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</si>
  <si>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</si>
  <si>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</si>
  <si>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</si>
  <si>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</si>
  <si>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</si>
  <si>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</si>
  <si>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</si>
  <si>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</si>
  <si>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</si>
  <si>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</si>
  <si>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</si>
  <si>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</si>
  <si>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</si>
  <si>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</si>
  <si>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</si>
  <si>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</si>
  <si>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</si>
  <si>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</si>
  <si>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</si>
  <si>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</si>
  <si>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</si>
  <si>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</si>
  <si>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</si>
  <si>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</si>
  <si>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</si>
  <si>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</si>
  <si>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</si>
  <si>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</si>
  <si>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</si>
  <si>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</si>
  <si>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</si>
  <si>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</si>
  <si>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</si>
  <si>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</si>
  <si>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</si>
  <si>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</si>
  <si>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</si>
  <si>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</si>
  <si>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</si>
  <si>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</si>
  <si>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</si>
  <si>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</si>
  <si>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</si>
  <si>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</si>
  <si>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</si>
  <si>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</si>
  <si>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</si>
  <si>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</si>
  <si>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</si>
  <si>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</si>
  <si>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</si>
  <si>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</si>
  <si>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</si>
  <si>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</si>
  <si>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</si>
  <si>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</si>
  <si>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</si>
  <si>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</si>
  <si>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</si>
  <si>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</si>
  <si>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</si>
  <si>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</si>
  <si>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</si>
  <si>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</si>
  <si>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</si>
  <si>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</si>
  <si>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</si>
  <si>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</si>
  <si>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</si>
  <si>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</si>
  <si>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</si>
  <si>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</si>
  <si>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</si>
  <si>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</si>
  <si>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</si>
  <si>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</si>
  <si>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</si>
  <si>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</si>
  <si>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</si>
  <si>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</si>
  <si>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</si>
  <si>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</si>
  <si>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</si>
  <si>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</si>
  <si>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</si>
  <si>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</si>
  <si>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</si>
  <si>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</si>
  <si>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</si>
  <si>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</si>
  <si>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</si>
  <si>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</si>
  <si>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</si>
  <si>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</si>
  <si>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</si>
  <si>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</si>
  <si>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</si>
  <si>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</si>
  <si>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</si>
  <si>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</si>
  <si>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</si>
  <si>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</si>
  <si>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</si>
  <si>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</si>
  <si>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</si>
  <si>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</si>
  <si>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</si>
  <si>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</si>
  <si>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</si>
  <si>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</si>
  <si>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</si>
  <si>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</si>
  <si>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</si>
  <si>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</si>
  <si>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</si>
  <si>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</si>
  <si>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</si>
  <si>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</si>
  <si>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</si>
  <si>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</si>
  <si>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</si>
  <si>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</si>
  <si>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</si>
  <si>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</si>
  <si>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</si>
  <si>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</si>
  <si>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</si>
  <si>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</si>
  <si>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</si>
  <si>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</si>
  <si>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</si>
  <si>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</si>
  <si>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</si>
  <si>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</si>
  <si>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</si>
  <si>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</si>
  <si>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</si>
  <si>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</si>
  <si>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</si>
  <si>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</si>
  <si>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</si>
  <si>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</si>
  <si>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</si>
  <si>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</si>
  <si>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</si>
  <si>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</si>
  <si>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</si>
  <si>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</si>
  <si>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</si>
  <si>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</si>
  <si>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</si>
  <si>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</si>
  <si>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</si>
  <si>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</si>
  <si>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</si>
  <si>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</si>
  <si>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</si>
  <si>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</si>
  <si>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</si>
  <si>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</si>
  <si>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</si>
  <si>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</si>
  <si>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</si>
  <si>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</si>
  <si>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</si>
  <si>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</si>
  <si>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</si>
  <si>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</si>
  <si>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</si>
  <si>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</si>
  <si>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</si>
  <si>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</si>
  <si>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</si>
  <si>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</si>
  <si>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</si>
  <si>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</si>
  <si>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</si>
  <si>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</si>
  <si>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</si>
  <si>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</si>
  <si>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</si>
  <si>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</si>
  <si>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</si>
  <si>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</si>
  <si>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</si>
  <si>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</si>
  <si>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</si>
  <si>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</si>
  <si>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</si>
  <si>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</si>
  <si>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</si>
  <si>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</si>
  <si>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</si>
  <si>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</si>
  <si>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</si>
  <si>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</si>
  <si>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</si>
  <si>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</si>
  <si>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</si>
  <si>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</si>
  <si>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</si>
  <si>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</si>
  <si>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兵庫県朝来市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</si>
  <si>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</si>
  <si>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</si>
  <si>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</si>
  <si>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</si>
  <si>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</si>
  <si>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</si>
  <si>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</si>
  <si>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</si>
  <si>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</si>
  <si>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</si>
  <si>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</si>
  <si>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</si>
  <si>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</si>
  <si>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</si>
  <si>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</si>
  <si>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</si>
  <si>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</si>
  <si>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</si>
  <si>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</si>
  <si>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</si>
  <si>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</si>
  <si>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</si>
  <si>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</si>
  <si>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</si>
  <si>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</si>
  <si>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</si>
  <si>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</si>
  <si>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</si>
  <si>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</si>
  <si>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</si>
  <si>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</si>
  <si>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</si>
  <si>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</si>
  <si>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</si>
  <si>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</si>
  <si>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</si>
  <si>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</si>
  <si>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</si>
  <si>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</si>
  <si>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</si>
  <si>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</si>
  <si>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</si>
  <si>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</si>
  <si>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</si>
  <si>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</si>
  <si>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</si>
  <si>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</si>
  <si>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</si>
  <si>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</si>
  <si>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</si>
  <si>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</si>
  <si>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</si>
  <si>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</si>
  <si>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</si>
  <si>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</si>
  <si>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</si>
  <si>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</si>
  <si>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</si>
  <si>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</si>
  <si>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</si>
  <si>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</si>
  <si>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</si>
  <si>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</si>
  <si>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</si>
  <si>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</si>
  <si>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</si>
  <si>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</si>
  <si>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</si>
  <si>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</si>
  <si>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</si>
  <si>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</si>
  <si>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</si>
  <si>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</si>
  <si>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</si>
  <si>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</si>
  <si>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</si>
  <si>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</si>
  <si>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</si>
  <si>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</si>
  <si>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</si>
  <si>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</si>
  <si>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</si>
  <si>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</si>
  <si>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</si>
  <si>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</si>
  <si>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</si>
  <si>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</si>
  <si>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</si>
  <si>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</si>
  <si>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</si>
  <si>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</si>
  <si>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</si>
  <si>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</si>
  <si>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</si>
  <si>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</si>
  <si>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</si>
  <si>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</si>
  <si>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</si>
  <si>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</si>
  <si>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</si>
  <si>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</si>
  <si>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</si>
  <si>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</si>
  <si>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</si>
  <si>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</si>
  <si>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</si>
  <si>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</si>
  <si>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</si>
  <si>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</si>
  <si>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</si>
  <si>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</si>
  <si>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</si>
  <si>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</si>
  <si>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</si>
  <si>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</si>
  <si>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</si>
  <si>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</si>
  <si>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</si>
  <si>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</si>
  <si>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</si>
  <si>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</si>
  <si>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</si>
  <si>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</si>
  <si>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</si>
  <si>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</si>
  <si>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</si>
  <si>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</si>
  <si>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</si>
  <si>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</si>
  <si>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</si>
  <si>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</si>
  <si>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</si>
  <si>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</si>
  <si>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</si>
  <si>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</si>
  <si>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</si>
  <si>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</si>
  <si>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</si>
  <si>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</si>
  <si>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</si>
  <si>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</si>
  <si>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</si>
  <si>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</si>
  <si>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</si>
  <si>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</si>
  <si>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</si>
  <si>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</si>
  <si>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</si>
  <si>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</si>
  <si>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</si>
  <si>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</si>
  <si>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</si>
  <si>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</si>
  <si>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兵庫県朝来市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</si>
  <si>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</si>
  <si>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</si>
  <si>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</si>
  <si>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</si>
  <si>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</si>
  <si>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</si>
  <si>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</si>
  <si>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</si>
  <si>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</si>
  <si>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</si>
  <si>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</si>
  <si>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</si>
  <si>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</si>
  <si>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</si>
  <si>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</si>
  <si>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</si>
  <si>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</si>
  <si>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</si>
  <si>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</si>
  <si>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</si>
  <si>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</si>
  <si>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</si>
  <si>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</si>
  <si>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</si>
  <si>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</si>
  <si>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</si>
  <si>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</si>
  <si>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</si>
  <si>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</si>
  <si>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</si>
  <si>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</si>
  <si>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</si>
  <si>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</si>
  <si>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</si>
  <si>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</si>
  <si>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休日診療所</t>
    <phoneticPr fontId="5"/>
  </si>
  <si>
    <t>-</t>
    <phoneticPr fontId="5"/>
  </si>
  <si>
    <t>介護保険事業（保険事業勘定）</t>
    <phoneticPr fontId="5"/>
  </si>
  <si>
    <t>後期高齢者医療</t>
    <phoneticPr fontId="5"/>
  </si>
  <si>
    <t>水道事業</t>
    <phoneticPr fontId="5"/>
  </si>
  <si>
    <t>法適用企業</t>
    <phoneticPr fontId="5"/>
  </si>
  <si>
    <t>工業用水道事業</t>
    <phoneticPr fontId="5"/>
  </si>
  <si>
    <t>下水道事業</t>
    <phoneticPr fontId="5"/>
  </si>
  <si>
    <t>法適用企業</t>
    <phoneticPr fontId="5"/>
  </si>
  <si>
    <t>宅地開発事業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</si>
  <si>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</si>
  <si>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</si>
  <si>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</si>
  <si>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</si>
  <si>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</si>
  <si>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</si>
  <si>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</si>
  <si>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</si>
  <si>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</si>
  <si>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</si>
  <si>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</si>
  <si>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</si>
  <si>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</si>
  <si>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</si>
  <si>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</si>
  <si>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</si>
  <si>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</si>
  <si>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</si>
  <si>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</si>
  <si>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</si>
  <si>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</si>
  <si>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</si>
  <si>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</si>
  <si>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</si>
  <si>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</si>
  <si>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</si>
  <si>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</si>
  <si>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</si>
  <si>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</si>
  <si>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</si>
  <si>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</si>
  <si>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</si>
  <si>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</si>
  <si>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</si>
  <si>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</si>
  <si>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</si>
  <si>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</si>
  <si>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</si>
  <si>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</si>
  <si>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</si>
  <si>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</si>
  <si>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</si>
  <si>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</si>
  <si>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</si>
  <si>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</si>
  <si>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</si>
  <si>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</si>
  <si>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</si>
  <si>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</si>
  <si>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</si>
  <si>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</si>
  <si>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</si>
  <si>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</si>
  <si>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</si>
  <si>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</si>
  <si>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</si>
  <si>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</si>
  <si>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</si>
  <si>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</si>
  <si>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</si>
  <si>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</si>
  <si>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</si>
  <si>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</si>
  <si>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</si>
  <si>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</si>
  <si>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</si>
  <si>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</si>
  <si>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</si>
  <si>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</si>
  <si>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</si>
  <si>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</si>
  <si>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</si>
  <si>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</si>
  <si>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</si>
  <si>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</si>
  <si>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</si>
  <si>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</si>
  <si>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</si>
  <si>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</si>
  <si>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</si>
  <si>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</si>
  <si>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</si>
  <si>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</si>
  <si>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</si>
  <si>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</si>
  <si>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</si>
  <si>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</si>
  <si>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</si>
  <si>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</si>
  <si>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</si>
  <si>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</si>
  <si>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</si>
  <si>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</si>
  <si>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</si>
  <si>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</si>
  <si>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</si>
  <si>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</si>
  <si>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</si>
  <si>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</si>
  <si>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</si>
  <si>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</si>
  <si>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</si>
  <si>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</si>
  <si>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</si>
  <si>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</si>
  <si>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</si>
  <si>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</si>
  <si>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</si>
  <si>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</si>
  <si>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</si>
  <si>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</si>
  <si>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</si>
  <si>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</si>
  <si>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</si>
  <si>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</si>
  <si>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</si>
  <si>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</si>
  <si>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</si>
  <si>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</si>
  <si>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</si>
  <si>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</si>
  <si>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</si>
  <si>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</si>
  <si>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</si>
  <si>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</si>
  <si>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</si>
  <si>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</si>
  <si>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</si>
  <si>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</si>
  <si>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</si>
  <si>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</si>
  <si>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</si>
  <si>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</si>
  <si>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</si>
  <si>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</si>
  <si>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</si>
  <si>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</si>
  <si>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</si>
  <si>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</si>
  <si>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</si>
  <si>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</si>
  <si>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</si>
  <si>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</si>
  <si>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</si>
  <si>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</si>
  <si>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</si>
  <si>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</si>
  <si>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</si>
  <si>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</si>
  <si>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</si>
  <si>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3.87</t>
  </si>
  <si>
    <t>▲ 9.41</t>
  </si>
  <si>
    <t>水道事業</t>
  </si>
  <si>
    <t>下水道事業</t>
  </si>
  <si>
    <t>一般会計</t>
  </si>
  <si>
    <t>介護保険事業（保険事業勘定）</t>
  </si>
  <si>
    <t>工業用水道事業</t>
  </si>
  <si>
    <t>国民健康保険（事業勘定）</t>
  </si>
  <si>
    <t>宅地開発事業</t>
  </si>
  <si>
    <t>住宅資金貸付事業特別会計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</si>
  <si>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</si>
  <si>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</si>
  <si>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</si>
  <si>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</si>
  <si>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</si>
  <si>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</si>
  <si>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</si>
  <si>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</si>
  <si>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</si>
  <si>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南但広域行政事務組合</t>
    <rPh sb="0" eb="2">
      <t>ナンタン</t>
    </rPh>
    <rPh sb="2" eb="4">
      <t>コウイキ</t>
    </rPh>
    <rPh sb="4" eb="6">
      <t>ギョウセイ</t>
    </rPh>
    <rPh sb="6" eb="8">
      <t>ジム</t>
    </rPh>
    <rPh sb="8" eb="10">
      <t>クミアイ</t>
    </rPh>
    <phoneticPr fontId="2"/>
  </si>
  <si>
    <t>公立豊岡病院組合</t>
    <rPh sb="0" eb="2">
      <t>コウリツ</t>
    </rPh>
    <rPh sb="2" eb="4">
      <t>トヨオカ</t>
    </rPh>
    <rPh sb="4" eb="6">
      <t>ビョウイン</t>
    </rPh>
    <rPh sb="6" eb="8">
      <t>クミアイ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</si>
  <si>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</si>
  <si>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</si>
  <si>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4">
      <t>シ</t>
    </rPh>
    <rPh sb="4" eb="5">
      <t>マチ</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</si>
  <si>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</si>
  <si>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</si>
  <si>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</si>
  <si>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和田山商業振興</t>
    <rPh sb="0" eb="2">
      <t>ワダ</t>
    </rPh>
    <rPh sb="2" eb="3">
      <t>ヤマ</t>
    </rPh>
    <rPh sb="3" eb="5">
      <t>ショウギョウ</t>
    </rPh>
    <rPh sb="5" eb="7">
      <t>シンコウ</t>
    </rPh>
    <phoneticPr fontId="2"/>
  </si>
  <si>
    <t>フレッシュあさご</t>
    <phoneticPr fontId="2"/>
  </si>
  <si>
    <t>朝来農産物加工所</t>
    <rPh sb="0" eb="2">
      <t>アサゴ</t>
    </rPh>
    <rPh sb="2" eb="5">
      <t>ノウサンブツ</t>
    </rPh>
    <rPh sb="5" eb="7">
      <t>カコウ</t>
    </rPh>
    <rPh sb="7" eb="8">
      <t>ショ</t>
    </rPh>
    <phoneticPr fontId="2"/>
  </si>
  <si>
    <t>あさご有機</t>
    <rPh sb="3" eb="5">
      <t>ユウキ</t>
    </rPh>
    <phoneticPr fontId="2"/>
  </si>
  <si>
    <t>-</t>
    <phoneticPr fontId="2"/>
  </si>
  <si>
    <t>地域振興基金</t>
    <rPh sb="0" eb="2">
      <t>チイキ</t>
    </rPh>
    <rPh sb="2" eb="4">
      <t>シンコウ</t>
    </rPh>
    <rPh sb="4" eb="6">
      <t>キキン</t>
    </rPh>
    <phoneticPr fontId="5"/>
  </si>
  <si>
    <t>公共施設等総合管理基金</t>
    <rPh sb="0" eb="2">
      <t>コウキョウ</t>
    </rPh>
    <rPh sb="2" eb="4">
      <t>シセツ</t>
    </rPh>
    <rPh sb="4" eb="5">
      <t>トウ</t>
    </rPh>
    <rPh sb="5" eb="7">
      <t>ソウゴウ</t>
    </rPh>
    <rPh sb="7" eb="9">
      <t>カンリ</t>
    </rPh>
    <rPh sb="9" eb="11">
      <t>キキン</t>
    </rPh>
    <phoneticPr fontId="5"/>
  </si>
  <si>
    <t>ふるさと創生基金</t>
    <rPh sb="4" eb="6">
      <t>ソウセイ</t>
    </rPh>
    <rPh sb="6" eb="8">
      <t>キキン</t>
    </rPh>
    <phoneticPr fontId="5"/>
  </si>
  <si>
    <t>地域福祉基金</t>
    <rPh sb="0" eb="2">
      <t>チイキ</t>
    </rPh>
    <rPh sb="2" eb="4">
      <t>フクシ</t>
    </rPh>
    <rPh sb="4" eb="6">
      <t>キキン</t>
    </rPh>
    <phoneticPr fontId="5"/>
  </si>
  <si>
    <t>コミュニティ・プラント維持基金</t>
    <rPh sb="11" eb="13">
      <t>イジ</t>
    </rPh>
    <rPh sb="13" eb="15">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</si>
  <si>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</si>
  <si>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</si>
  <si>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将来負担比率は△5.9であり、今後の公債費の償還については普通交付税算入額や特定財源などで充当可能となっている。
　将来負担比率がマイナスとなった要因としては、積極的に繰上償還を行ったことや、新規地方債の発行抑制を行ってきたことが挙げられる。一方、有形固定資産減価償却率は類似団体より高いが、これは合併以前に建設した体育館やプールといった学校施設や文化ホールなどが多いためである。
　今後も公共施設等総合管理計画に基づき施設の集約化や長寿命化を進めることで有形固定資産減価償却比率の抑制を図る。</t>
    <rPh sb="1" eb="3">
      <t>ショウライ</t>
    </rPh>
    <rPh sb="3" eb="5">
      <t>フタン</t>
    </rPh>
    <rPh sb="5" eb="7">
      <t>ヒリツ</t>
    </rPh>
    <rPh sb="59" eb="61">
      <t>ショウライ</t>
    </rPh>
    <rPh sb="61" eb="63">
      <t>フタン</t>
    </rPh>
    <rPh sb="63" eb="65">
      <t>ヒリツ</t>
    </rPh>
    <rPh sb="74" eb="76">
      <t>ヨウイン</t>
    </rPh>
    <rPh sb="81" eb="84">
      <t>セッキョクテキ</t>
    </rPh>
    <rPh sb="85" eb="87">
      <t>クリアゲ</t>
    </rPh>
    <rPh sb="87" eb="89">
      <t>ショウカン</t>
    </rPh>
    <rPh sb="90" eb="91">
      <t>オコナ</t>
    </rPh>
    <rPh sb="97" eb="99">
      <t>シンキ</t>
    </rPh>
    <rPh sb="99" eb="102">
      <t>チホウサイ</t>
    </rPh>
    <rPh sb="103" eb="105">
      <t>ハッコウ</t>
    </rPh>
    <rPh sb="105" eb="107">
      <t>ヨクセイ</t>
    </rPh>
    <rPh sb="108" eb="109">
      <t>オコナ</t>
    </rPh>
    <rPh sb="116" eb="117">
      <t>ア</t>
    </rPh>
    <rPh sb="122" eb="124">
      <t>イッポウ</t>
    </rPh>
    <rPh sb="125" eb="127">
      <t>ユウケイ</t>
    </rPh>
    <rPh sb="127" eb="129">
      <t>コテイ</t>
    </rPh>
    <rPh sb="129" eb="131">
      <t>シサン</t>
    </rPh>
    <rPh sb="131" eb="133">
      <t>ゲンカ</t>
    </rPh>
    <rPh sb="133" eb="135">
      <t>ショウキャク</t>
    </rPh>
    <rPh sb="135" eb="136">
      <t>リツ</t>
    </rPh>
    <rPh sb="137" eb="139">
      <t>ルイジ</t>
    </rPh>
    <rPh sb="139" eb="141">
      <t>ダンタイ</t>
    </rPh>
    <rPh sb="143" eb="144">
      <t>タカ</t>
    </rPh>
    <rPh sb="150" eb="152">
      <t>ガッペイ</t>
    </rPh>
    <rPh sb="152" eb="154">
      <t>イゼン</t>
    </rPh>
    <rPh sb="155" eb="157">
      <t>ケンセツ</t>
    </rPh>
    <rPh sb="159" eb="162">
      <t>タイイクカン</t>
    </rPh>
    <rPh sb="170" eb="172">
      <t>ガッコウ</t>
    </rPh>
    <rPh sb="172" eb="174">
      <t>シセツ</t>
    </rPh>
    <rPh sb="175" eb="177">
      <t>ブンカ</t>
    </rPh>
    <rPh sb="183" eb="184">
      <t>オオ</t>
    </rPh>
    <rPh sb="193" eb="195">
      <t>コンゴ</t>
    </rPh>
    <rPh sb="196" eb="198">
      <t>コウキョウ</t>
    </rPh>
    <rPh sb="198" eb="200">
      <t>シセツ</t>
    </rPh>
    <rPh sb="200" eb="201">
      <t>トウ</t>
    </rPh>
    <rPh sb="201" eb="203">
      <t>ソウゴウ</t>
    </rPh>
    <rPh sb="203" eb="205">
      <t>カンリ</t>
    </rPh>
    <rPh sb="205" eb="207">
      <t>ケイカク</t>
    </rPh>
    <rPh sb="208" eb="209">
      <t>モト</t>
    </rPh>
    <rPh sb="211" eb="213">
      <t>シセツ</t>
    </rPh>
    <rPh sb="214" eb="217">
      <t>シュウヤクカ</t>
    </rPh>
    <rPh sb="218" eb="222">
      <t>チョウジュミョウカ</t>
    </rPh>
    <rPh sb="223" eb="224">
      <t>スス</t>
    </rPh>
    <rPh sb="229" eb="231">
      <t>ユウケイ</t>
    </rPh>
    <rPh sb="231" eb="233">
      <t>コテイ</t>
    </rPh>
    <rPh sb="233" eb="235">
      <t>シサン</t>
    </rPh>
    <rPh sb="235" eb="237">
      <t>ゲンカ</t>
    </rPh>
    <rPh sb="237" eb="239">
      <t>ショウキャク</t>
    </rPh>
    <rPh sb="239" eb="241">
      <t>ヒリツ</t>
    </rPh>
    <rPh sb="242" eb="244">
      <t>ヨクセイ</t>
    </rPh>
    <rPh sb="245" eb="246">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</si>
  <si>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</si>
  <si>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</si>
  <si>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</si>
  <si>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</si>
  <si>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</si>
  <si>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</si>
  <si>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となっているものの、実質公債費率は平成28年度以降増加傾向にある。これは、一部事務組合への公債費償還のための負担金が増加したことや平成28年度の新庁舎建築時において発行した地方債の償還が平成30年度から始まり、今後数年実質公債費率が上昇することが見込まれるためである。
　今後も公債費等の義務的経費の削減を中心とする行財政改革を進め、財政の健全化に努める。</t>
    <rPh sb="29" eb="31">
      <t>ヘイセイ</t>
    </rPh>
    <rPh sb="33" eb="35">
      <t>ネンド</t>
    </rPh>
    <rPh sb="35" eb="37">
      <t>イコウ</t>
    </rPh>
    <rPh sb="37" eb="39">
      <t>ゾウカ</t>
    </rPh>
    <rPh sb="39" eb="41">
      <t>ケイコウ</t>
    </rPh>
    <rPh sb="148" eb="150">
      <t>コンゴ</t>
    </rPh>
    <rPh sb="151" eb="154">
      <t>コウサイヒ</t>
    </rPh>
    <rPh sb="154" eb="155">
      <t>トウ</t>
    </rPh>
    <rPh sb="156" eb="159">
      <t>ギムテキ</t>
    </rPh>
    <rPh sb="159" eb="161">
      <t>ケイヒ</t>
    </rPh>
    <rPh sb="162" eb="164">
      <t>サクゲン</t>
    </rPh>
    <rPh sb="165" eb="167">
      <t>チュウシン</t>
    </rPh>
    <rPh sb="170" eb="173">
      <t>ギョウザイセイ</t>
    </rPh>
    <rPh sb="173" eb="175">
      <t>カイカク</t>
    </rPh>
    <rPh sb="176" eb="177">
      <t>スス</t>
    </rPh>
    <rPh sb="179" eb="181">
      <t>ザイセイ</t>
    </rPh>
    <rPh sb="182" eb="185">
      <t>ケンゼンカ</t>
    </rPh>
    <rPh sb="186" eb="187">
      <t>ツト</t>
    </rPh>
    <phoneticPr fontId="5"/>
  </si>
  <si>
    <t>実質公債費比率</t>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</si>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</sst>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34" fillId="0" borderId="0" xfId="16"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E4A448B-8963-447E-9549-1C8308C6341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8C48-406B-AFBC-6A5E9E5FD4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196690</c:v>
                </c:pt>
                <c:pt idx="1">
                  <c:v>162456</c:v>
                </c:pt>
                <c:pt idx="2">
                  <c:v>95943</c:v>
                </c:pt>
                <c:pt idx="3">
                  <c:v>53352</c:v>
                </c:pt>
                <c:pt idx="4">
                  <c:v>61693</c:v>
                </c:pt>
              </c:numCache>
            </c:numRef>
          </c:val>
          <c:smooth val="0"/>
          <c:extLst>
            <c:ext xmlns:c16="http://schemas.microsoft.com/office/drawing/2014/chart" uri="{C3380CC4-5D6E-409C-BE32-E72D297353CC}">
              <c16:uniqueId val="{00000001-8C48-406B-AFBC-6A5E9E5FD4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6.61</c:v>
                </c:pt>
                <c:pt idx="1">
                  <c:v>3.41</c:v>
                </c:pt>
                <c:pt idx="2">
                  <c:v>4.41</c:v>
                </c:pt>
                <c:pt idx="3">
                  <c:v>2.85</c:v>
                </c:pt>
                <c:pt idx="4">
                  <c:v>5.0599999999999996</c:v>
                </c:pt>
              </c:numCache>
            </c:numRef>
          </c:val>
          <c:extLst>
            <c:ext xmlns:c16="http://schemas.microsoft.com/office/drawing/2014/chart" uri="{C3380CC4-5D6E-409C-BE32-E72D297353CC}">
              <c16:uniqueId val="{00000000-0388-48F1-AEB9-5494DAA266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33.26</c:v>
                </c:pt>
                <c:pt idx="1">
                  <c:v>33.94</c:v>
                </c:pt>
                <c:pt idx="2">
                  <c:v>36.520000000000003</c:v>
                </c:pt>
                <c:pt idx="3">
                  <c:v>36.94</c:v>
                </c:pt>
                <c:pt idx="4">
                  <c:v>25.25</c:v>
                </c:pt>
              </c:numCache>
            </c:numRef>
          </c:val>
          <c:extLst>
            <c:ext xmlns:c16="http://schemas.microsoft.com/office/drawing/2014/chart" uri="{C3380CC4-5D6E-409C-BE32-E72D297353CC}">
              <c16:uniqueId val="{00000001-0388-48F1-AEB9-5494DAA266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2.75</c:v>
                </c:pt>
                <c:pt idx="1">
                  <c:v>-3.87</c:v>
                </c:pt>
                <c:pt idx="2">
                  <c:v>3.37</c:v>
                </c:pt>
                <c:pt idx="3">
                  <c:v>1.23</c:v>
                </c:pt>
                <c:pt idx="4">
                  <c:v>-9.41</c:v>
                </c:pt>
              </c:numCache>
            </c:numRef>
          </c:val>
          <c:smooth val="0"/>
          <c:extLst>
            <c:ext xmlns:c16="http://schemas.microsoft.com/office/drawing/2014/chart" uri="{C3380CC4-5D6E-409C-BE32-E72D297353CC}">
              <c16:uniqueId val="{00000002-0388-48F1-AEB9-5494DAA266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0.17</c:v>
                </c:pt>
                <c:pt idx="2">
                  <c:v>#N/A</c:v>
                </c:pt>
                <c:pt idx="3">
                  <c:v>0.22</c:v>
                </c:pt>
                <c:pt idx="4">
                  <c:v>#N/A</c:v>
                </c:pt>
                <c:pt idx="5">
                  <c:v>0.11</c:v>
                </c:pt>
                <c:pt idx="6">
                  <c:v>#N/A</c:v>
                </c:pt>
                <c:pt idx="7">
                  <c:v>0.09</c:v>
                </c:pt>
                <c:pt idx="8">
                  <c:v>#N/A</c:v>
                </c:pt>
                <c:pt idx="9">
                  <c:v>0.1</c:v>
                </c:pt>
              </c:numCache>
            </c:numRef>
          </c:val>
          <c:extLst>
            <c:ext xmlns:c16="http://schemas.microsoft.com/office/drawing/2014/chart" uri="{C3380CC4-5D6E-409C-BE32-E72D297353CC}">
              <c16:uniqueId val="{00000000-E14C-48F5-9CD2-A1B6D94C1F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4C-48F5-9CD2-A1B6D94C1FD8}"/>
            </c:ext>
          </c:extLst>
        </c:ser>
        <c:ser>
          <c:idx val="2"/>
          <c:order val="2"/>
          <c:tx>
            <c:strRef>
              <c:f>データシート!$A$29</c:f>
              <c:strCache>
                <c:ptCount val="1"/>
                <c:pt idx="0">
                  <c:v>住宅資金貸付事業特別会計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0.11</c:v>
                </c:pt>
                <c:pt idx="2">
                  <c:v>#N/A</c:v>
                </c:pt>
                <c:pt idx="3">
                  <c:v>0.13</c:v>
                </c:pt>
                <c:pt idx="4">
                  <c:v>#N/A</c:v>
                </c:pt>
                <c:pt idx="5">
                  <c:v>0.13</c:v>
                </c:pt>
                <c:pt idx="6">
                  <c:v>#N/A</c:v>
                </c:pt>
                <c:pt idx="7">
                  <c:v>0.15</c:v>
                </c:pt>
                <c:pt idx="8">
                  <c:v>#N/A</c:v>
                </c:pt>
                <c:pt idx="9">
                  <c:v>0.16</c:v>
                </c:pt>
              </c:numCache>
            </c:numRef>
          </c:val>
          <c:extLst>
            <c:ext xmlns:c16="http://schemas.microsoft.com/office/drawing/2014/chart" uri="{C3380CC4-5D6E-409C-BE32-E72D297353CC}">
              <c16:uniqueId val="{00000002-E14C-48F5-9CD2-A1B6D94C1FD8}"/>
            </c:ext>
          </c:extLst>
        </c:ser>
        <c:ser>
          <c:idx val="3"/>
          <c:order val="3"/>
          <c:tx>
            <c:strRef>
              <c:f>データシート!$A$30</c:f>
              <c:strCache>
                <c:ptCount val="1"/>
                <c:pt idx="0">
                  <c:v>宅地開発事業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0.28999999999999998</c:v>
                </c:pt>
                <c:pt idx="2">
                  <c:v>#N/A</c:v>
                </c:pt>
                <c:pt idx="3">
                  <c:v>0.28999999999999998</c:v>
                </c:pt>
                <c:pt idx="4">
                  <c:v>#N/A</c:v>
                </c:pt>
                <c:pt idx="5">
                  <c:v>0.28999999999999998</c:v>
                </c:pt>
                <c:pt idx="6">
                  <c:v>#N/A</c:v>
                </c:pt>
                <c:pt idx="7">
                  <c:v>0.28999999999999998</c:v>
                </c:pt>
                <c:pt idx="8">
                  <c:v>#N/A</c:v>
                </c:pt>
                <c:pt idx="9">
                  <c:v>0.28000000000000003</c:v>
                </c:pt>
              </c:numCache>
            </c:numRef>
          </c:val>
          <c:extLst>
            <c:ext xmlns:c16="http://schemas.microsoft.com/office/drawing/2014/chart" uri="{C3380CC4-5D6E-409C-BE32-E72D297353CC}">
              <c16:uniqueId val="{00000003-E14C-48F5-9CD2-A1B6D94C1FD8}"/>
            </c:ext>
          </c:extLst>
        </c:ser>
        <c:ser>
          <c:idx val="4"/>
          <c:order val="4"/>
          <c:tx>
            <c:strRef>
              <c:f>データシート!$A$31</c:f>
              <c:strCache>
                <c:ptCount val="1"/>
                <c:pt idx="0">
                  <c:v>国民健康保険（事業勘定）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c:v>
                </c:pt>
                <c:pt idx="4">
                  <c:v>#N/A</c:v>
                </c:pt>
                <c:pt idx="5">
                  <c:v>1.4</c:v>
                </c:pt>
                <c:pt idx="6">
                  <c:v>#N/A</c:v>
                </c:pt>
                <c:pt idx="7">
                  <c:v>1.08</c:v>
                </c:pt>
                <c:pt idx="8">
                  <c:v>#N/A</c:v>
                </c:pt>
                <c:pt idx="9">
                  <c:v>0.36</c:v>
                </c:pt>
              </c:numCache>
            </c:numRef>
          </c:val>
          <c:extLst>
            <c:ext xmlns:c16="http://schemas.microsoft.com/office/drawing/2014/chart" uri="{C3380CC4-5D6E-409C-BE32-E72D297353CC}">
              <c16:uniqueId val="{00000004-E14C-48F5-9CD2-A1B6D94C1FD8}"/>
            </c:ext>
          </c:extLst>
        </c:ser>
        <c:ser>
          <c:idx val="5"/>
          <c:order val="5"/>
          <c:tx>
            <c:strRef>
              <c:f>データシート!$A$32</c:f>
              <c:strCache>
                <c:ptCount val="1"/>
                <c:pt idx="0">
                  <c:v>工業用水道事業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0.37</c:v>
                </c:pt>
                <c:pt idx="2">
                  <c:v>#N/A</c:v>
                </c:pt>
                <c:pt idx="3">
                  <c:v>0.3</c:v>
                </c:pt>
                <c:pt idx="4">
                  <c:v>#N/A</c:v>
                </c:pt>
                <c:pt idx="5">
                  <c:v>0.35</c:v>
                </c:pt>
                <c:pt idx="6">
                  <c:v>#N/A</c:v>
                </c:pt>
                <c:pt idx="7">
                  <c:v>0.36</c:v>
                </c:pt>
                <c:pt idx="8">
                  <c:v>#N/A</c:v>
                </c:pt>
                <c:pt idx="9">
                  <c:v>0.41</c:v>
                </c:pt>
              </c:numCache>
            </c:numRef>
          </c:val>
          <c:extLst>
            <c:ext xmlns:c16="http://schemas.microsoft.com/office/drawing/2014/chart" uri="{C3380CC4-5D6E-409C-BE32-E72D297353CC}">
              <c16:uniqueId val="{00000005-E14C-48F5-9CD2-A1B6D94C1FD8}"/>
            </c:ext>
          </c:extLst>
        </c:ser>
        <c:ser>
          <c:idx val="6"/>
          <c:order val="6"/>
          <c:tx>
            <c:strRef>
              <c:f>データシート!$A$33</c:f>
              <c:strCache>
                <c:ptCount val="1"/>
                <c:pt idx="0">
                  <c:v>介護保険事業（保険事業勘定）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0.42</c:v>
                </c:pt>
                <c:pt idx="4">
                  <c:v>#N/A</c:v>
                </c:pt>
                <c:pt idx="5">
                  <c:v>0.4</c:v>
                </c:pt>
                <c:pt idx="6">
                  <c:v>#N/A</c:v>
                </c:pt>
                <c:pt idx="7">
                  <c:v>1.04</c:v>
                </c:pt>
                <c:pt idx="8">
                  <c:v>#N/A</c:v>
                </c:pt>
                <c:pt idx="9">
                  <c:v>0.8</c:v>
                </c:pt>
              </c:numCache>
            </c:numRef>
          </c:val>
          <c:extLst>
            <c:ext xmlns:c16="http://schemas.microsoft.com/office/drawing/2014/chart" uri="{C3380CC4-5D6E-409C-BE32-E72D297353CC}">
              <c16:uniqueId val="{00000006-E14C-48F5-9CD2-A1B6D94C1FD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6.48</c:v>
                </c:pt>
                <c:pt idx="2">
                  <c:v>#N/A</c:v>
                </c:pt>
                <c:pt idx="3">
                  <c:v>3.27</c:v>
                </c:pt>
                <c:pt idx="4">
                  <c:v>#N/A</c:v>
                </c:pt>
                <c:pt idx="5">
                  <c:v>4.26</c:v>
                </c:pt>
                <c:pt idx="6">
                  <c:v>#N/A</c:v>
                </c:pt>
                <c:pt idx="7">
                  <c:v>2.7</c:v>
                </c:pt>
                <c:pt idx="8">
                  <c:v>#N/A</c:v>
                </c:pt>
                <c:pt idx="9">
                  <c:v>4.9000000000000004</c:v>
                </c:pt>
              </c:numCache>
            </c:numRef>
          </c:val>
          <c:extLst>
            <c:ext xmlns:c16="http://schemas.microsoft.com/office/drawing/2014/chart" uri="{C3380CC4-5D6E-409C-BE32-E72D297353CC}">
              <c16:uniqueId val="{00000007-E14C-48F5-9CD2-A1B6D94C1FD8}"/>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0.08</c:v>
                </c:pt>
                <c:pt idx="2">
                  <c:v>#N/A</c:v>
                </c:pt>
                <c:pt idx="3">
                  <c:v>0.08</c:v>
                </c:pt>
                <c:pt idx="4">
                  <c:v>#N/A</c:v>
                </c:pt>
                <c:pt idx="5">
                  <c:v>0.08</c:v>
                </c:pt>
                <c:pt idx="6">
                  <c:v>#N/A</c:v>
                </c:pt>
                <c:pt idx="7">
                  <c:v>0.08</c:v>
                </c:pt>
                <c:pt idx="8">
                  <c:v>#N/A</c:v>
                </c:pt>
                <c:pt idx="9">
                  <c:v>8.64</c:v>
                </c:pt>
              </c:numCache>
            </c:numRef>
          </c:val>
          <c:extLst>
            <c:ext xmlns:c16="http://schemas.microsoft.com/office/drawing/2014/chart" uri="{C3380CC4-5D6E-409C-BE32-E72D297353CC}">
              <c16:uniqueId val="{00000008-E14C-48F5-9CD2-A1B6D94C1FD8}"/>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10.52</c:v>
                </c:pt>
                <c:pt idx="2">
                  <c:v>#N/A</c:v>
                </c:pt>
                <c:pt idx="3">
                  <c:v>11.11</c:v>
                </c:pt>
                <c:pt idx="4">
                  <c:v>#N/A</c:v>
                </c:pt>
                <c:pt idx="5">
                  <c:v>11.44</c:v>
                </c:pt>
                <c:pt idx="6">
                  <c:v>#N/A</c:v>
                </c:pt>
                <c:pt idx="7">
                  <c:v>11.74</c:v>
                </c:pt>
                <c:pt idx="8">
                  <c:v>#N/A</c:v>
                </c:pt>
                <c:pt idx="9">
                  <c:v>11.73</c:v>
                </c:pt>
              </c:numCache>
            </c:numRef>
          </c:val>
          <c:extLst>
            <c:ext xmlns:c16="http://schemas.microsoft.com/office/drawing/2014/chart" uri="{C3380CC4-5D6E-409C-BE32-E72D297353CC}">
              <c16:uniqueId val="{00000009-E14C-48F5-9CD2-A1B6D94C1F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3172</c:v>
                </c:pt>
                <c:pt idx="5">
                  <c:v>3228</c:v>
                </c:pt>
                <c:pt idx="8">
                  <c:v>3296</c:v>
                </c:pt>
                <c:pt idx="11">
                  <c:v>3251</c:v>
                </c:pt>
                <c:pt idx="14">
                  <c:v>3152</c:v>
                </c:pt>
              </c:numCache>
            </c:numRef>
          </c:val>
          <c:extLst>
            <c:ext xmlns:c16="http://schemas.microsoft.com/office/drawing/2014/chart" uri="{C3380CC4-5D6E-409C-BE32-E72D297353CC}">
              <c16:uniqueId val="{00000000-0EEF-4E0F-A3EA-8654ADF9E4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EF-4E0F-A3EA-8654ADF9E4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EEF-4E0F-A3EA-8654ADF9E4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209</c:v>
                </c:pt>
                <c:pt idx="3">
                  <c:v>255</c:v>
                </c:pt>
                <c:pt idx="6">
                  <c:v>268</c:v>
                </c:pt>
                <c:pt idx="9">
                  <c:v>290</c:v>
                </c:pt>
                <c:pt idx="12">
                  <c:v>415</c:v>
                </c:pt>
              </c:numCache>
            </c:numRef>
          </c:val>
          <c:extLst>
            <c:ext xmlns:c16="http://schemas.microsoft.com/office/drawing/2014/chart" uri="{C3380CC4-5D6E-409C-BE32-E72D297353CC}">
              <c16:uniqueId val="{00000003-0EEF-4E0F-A3EA-8654ADF9E4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892</c:v>
                </c:pt>
                <c:pt idx="3">
                  <c:v>862</c:v>
                </c:pt>
                <c:pt idx="6">
                  <c:v>807</c:v>
                </c:pt>
                <c:pt idx="9">
                  <c:v>764</c:v>
                </c:pt>
                <c:pt idx="12">
                  <c:v>687</c:v>
                </c:pt>
              </c:numCache>
            </c:numRef>
          </c:val>
          <c:extLst>
            <c:ext xmlns:c16="http://schemas.microsoft.com/office/drawing/2014/chart" uri="{C3380CC4-5D6E-409C-BE32-E72D297353CC}">
              <c16:uniqueId val="{00000004-0EEF-4E0F-A3EA-8654ADF9E4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60</c:v>
                </c:pt>
                <c:pt idx="3">
                  <c:v>60</c:v>
                </c:pt>
                <c:pt idx="6">
                  <c:v>60</c:v>
                </c:pt>
                <c:pt idx="9">
                  <c:v>50</c:v>
                </c:pt>
                <c:pt idx="12">
                  <c:v>33</c:v>
                </c:pt>
              </c:numCache>
            </c:numRef>
          </c:val>
          <c:extLst>
            <c:ext xmlns:c16="http://schemas.microsoft.com/office/drawing/2014/chart" uri="{C3380CC4-5D6E-409C-BE32-E72D297353CC}">
              <c16:uniqueId val="{00000005-0EEF-4E0F-A3EA-8654ADF9E4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EF-4E0F-A3EA-8654ADF9E4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2999</c:v>
                </c:pt>
                <c:pt idx="3">
                  <c:v>3062</c:v>
                </c:pt>
                <c:pt idx="6">
                  <c:v>3182</c:v>
                </c:pt>
                <c:pt idx="9">
                  <c:v>3144</c:v>
                </c:pt>
                <c:pt idx="12">
                  <c:v>3148</c:v>
                </c:pt>
              </c:numCache>
            </c:numRef>
          </c:val>
          <c:extLst>
            <c:ext xmlns:c16="http://schemas.microsoft.com/office/drawing/2014/chart" uri="{C3380CC4-5D6E-409C-BE32-E72D297353CC}">
              <c16:uniqueId val="{00000007-0EEF-4E0F-A3EA-8654ADF9E4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988</c:v>
                </c:pt>
                <c:pt idx="2">
                  <c:v>#N/A</c:v>
                </c:pt>
                <c:pt idx="3">
                  <c:v>#N/A</c:v>
                </c:pt>
                <c:pt idx="4">
                  <c:v>1011</c:v>
                </c:pt>
                <c:pt idx="5">
                  <c:v>#N/A</c:v>
                </c:pt>
                <c:pt idx="6">
                  <c:v>#N/A</c:v>
                </c:pt>
                <c:pt idx="7">
                  <c:v>1021</c:v>
                </c:pt>
                <c:pt idx="8">
                  <c:v>#N/A</c:v>
                </c:pt>
                <c:pt idx="9">
                  <c:v>#N/A</c:v>
                </c:pt>
                <c:pt idx="10">
                  <c:v>997</c:v>
                </c:pt>
                <c:pt idx="11">
                  <c:v>#N/A</c:v>
                </c:pt>
                <c:pt idx="12">
                  <c:v>#N/A</c:v>
                </c:pt>
                <c:pt idx="13">
                  <c:v>1131</c:v>
                </c:pt>
                <c:pt idx="14">
                  <c:v>#N/A</c:v>
                </c:pt>
              </c:numCache>
            </c:numRef>
          </c:val>
          <c:smooth val="0"/>
          <c:extLst>
            <c:ext xmlns:c16="http://schemas.microsoft.com/office/drawing/2014/chart" uri="{C3380CC4-5D6E-409C-BE32-E72D297353CC}">
              <c16:uniqueId val="{00000008-0EEF-4E0F-A3EA-8654ADF9E4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30232</c:v>
                </c:pt>
                <c:pt idx="5">
                  <c:v>30084</c:v>
                </c:pt>
                <c:pt idx="8">
                  <c:v>28192</c:v>
                </c:pt>
                <c:pt idx="11">
                  <c:v>26624</c:v>
                </c:pt>
                <c:pt idx="14">
                  <c:v>24880</c:v>
                </c:pt>
              </c:numCache>
            </c:numRef>
          </c:val>
          <c:extLst>
            <c:ext xmlns:c16="http://schemas.microsoft.com/office/drawing/2014/chart" uri="{C3380CC4-5D6E-409C-BE32-E72D297353CC}">
              <c16:uniqueId val="{00000000-1DE6-4996-8277-0A365B7BB1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1074</c:v>
                </c:pt>
                <c:pt idx="5">
                  <c:v>892</c:v>
                </c:pt>
                <c:pt idx="8">
                  <c:v>734</c:v>
                </c:pt>
                <c:pt idx="11">
                  <c:v>551</c:v>
                </c:pt>
                <c:pt idx="14">
                  <c:v>538</c:v>
                </c:pt>
              </c:numCache>
            </c:numRef>
          </c:val>
          <c:extLst>
            <c:ext xmlns:c16="http://schemas.microsoft.com/office/drawing/2014/chart" uri="{C3380CC4-5D6E-409C-BE32-E72D297353CC}">
              <c16:uniqueId val="{00000001-1DE6-4996-8277-0A365B7BB1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8067</c:v>
                </c:pt>
                <c:pt idx="5">
                  <c:v>8584</c:v>
                </c:pt>
                <c:pt idx="8">
                  <c:v>8905</c:v>
                </c:pt>
                <c:pt idx="11">
                  <c:v>8889</c:v>
                </c:pt>
                <c:pt idx="14">
                  <c:v>8861</c:v>
                </c:pt>
              </c:numCache>
            </c:numRef>
          </c:val>
          <c:extLst>
            <c:ext xmlns:c16="http://schemas.microsoft.com/office/drawing/2014/chart" uri="{C3380CC4-5D6E-409C-BE32-E72D297353CC}">
              <c16:uniqueId val="{00000002-1DE6-4996-8277-0A365B7BB1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52</c:v>
                </c:pt>
              </c:numCache>
            </c:numRef>
          </c:val>
          <c:extLst>
            <c:ext xmlns:c16="http://schemas.microsoft.com/office/drawing/2014/chart" uri="{C3380CC4-5D6E-409C-BE32-E72D297353CC}">
              <c16:uniqueId val="{00000003-1DE6-4996-8277-0A365B7BB1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E6-4996-8277-0A365B7BB1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E6-4996-8277-0A365B7BB1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3448</c:v>
                </c:pt>
                <c:pt idx="3">
                  <c:v>3293</c:v>
                </c:pt>
                <c:pt idx="6">
                  <c:v>3216</c:v>
                </c:pt>
                <c:pt idx="9">
                  <c:v>3143</c:v>
                </c:pt>
                <c:pt idx="12">
                  <c:v>2922</c:v>
                </c:pt>
              </c:numCache>
            </c:numRef>
          </c:val>
          <c:extLst>
            <c:ext xmlns:c16="http://schemas.microsoft.com/office/drawing/2014/chart" uri="{C3380CC4-5D6E-409C-BE32-E72D297353CC}">
              <c16:uniqueId val="{00000006-1DE6-4996-8277-0A365B7BB1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3442</c:v>
                </c:pt>
                <c:pt idx="3">
                  <c:v>3416</c:v>
                </c:pt>
                <c:pt idx="6">
                  <c:v>3478</c:v>
                </c:pt>
                <c:pt idx="9">
                  <c:v>3365</c:v>
                </c:pt>
                <c:pt idx="12">
                  <c:v>3271</c:v>
                </c:pt>
              </c:numCache>
            </c:numRef>
          </c:val>
          <c:extLst>
            <c:ext xmlns:c16="http://schemas.microsoft.com/office/drawing/2014/chart" uri="{C3380CC4-5D6E-409C-BE32-E72D297353CC}">
              <c16:uniqueId val="{00000007-1DE6-4996-8277-0A365B7BB1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6867</c:v>
                </c:pt>
                <c:pt idx="3">
                  <c:v>6642</c:v>
                </c:pt>
                <c:pt idx="6">
                  <c:v>6411</c:v>
                </c:pt>
                <c:pt idx="9">
                  <c:v>5682</c:v>
                </c:pt>
                <c:pt idx="12">
                  <c:v>4844</c:v>
                </c:pt>
              </c:numCache>
            </c:numRef>
          </c:val>
          <c:extLst>
            <c:ext xmlns:c16="http://schemas.microsoft.com/office/drawing/2014/chart" uri="{C3380CC4-5D6E-409C-BE32-E72D297353CC}">
              <c16:uniqueId val="{00000008-1DE6-4996-8277-0A365B7BB1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8</c:v>
                </c:pt>
                <c:pt idx="6">
                  <c:v>7</c:v>
                </c:pt>
                <c:pt idx="9">
                  <c:v>5</c:v>
                </c:pt>
                <c:pt idx="12">
                  <c:v>3</c:v>
                </c:pt>
              </c:numCache>
            </c:numRef>
          </c:val>
          <c:extLst>
            <c:ext xmlns:c16="http://schemas.microsoft.com/office/drawing/2014/chart" uri="{C3380CC4-5D6E-409C-BE32-E72D297353CC}">
              <c16:uniqueId val="{00000009-1DE6-4996-8277-0A365B7BB1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29336</c:v>
                </c:pt>
                <c:pt idx="3">
                  <c:v>30252</c:v>
                </c:pt>
                <c:pt idx="6">
                  <c:v>28023</c:v>
                </c:pt>
                <c:pt idx="9">
                  <c:v>25067</c:v>
                </c:pt>
                <c:pt idx="12">
                  <c:v>22621</c:v>
                </c:pt>
              </c:numCache>
            </c:numRef>
          </c:val>
          <c:extLst>
            <c:ext xmlns:c16="http://schemas.microsoft.com/office/drawing/2014/chart" uri="{C3380CC4-5D6E-409C-BE32-E72D297353CC}">
              <c16:uniqueId val="{0000000A-1DE6-4996-8277-0A365B7BB1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3730</c:v>
                </c:pt>
                <c:pt idx="2">
                  <c:v>#N/A</c:v>
                </c:pt>
                <c:pt idx="3">
                  <c:v>#N/A</c:v>
                </c:pt>
                <c:pt idx="4">
                  <c:v>4049</c:v>
                </c:pt>
                <c:pt idx="5">
                  <c:v>#N/A</c:v>
                </c:pt>
                <c:pt idx="6">
                  <c:v>#N/A</c:v>
                </c:pt>
                <c:pt idx="7">
                  <c:v>3304</c:v>
                </c:pt>
                <c:pt idx="8">
                  <c:v>#N/A</c:v>
                </c:pt>
                <c:pt idx="9">
                  <c:v>#N/A</c:v>
                </c:pt>
                <c:pt idx="10">
                  <c:v>1197</c:v>
                </c:pt>
                <c:pt idx="11">
                  <c:v>#N/A</c:v>
                </c:pt>
                <c:pt idx="12">
                  <c:v>#N/A</c:v>
                </c:pt>
                <c:pt idx="13">
                  <c:v>0</c:v>
                </c:pt>
                <c:pt idx="14">
                  <c:v>#N/A</c:v>
                </c:pt>
              </c:numCache>
            </c:numRef>
          </c:val>
          <c:smooth val="0"/>
          <c:extLst>
            <c:ext xmlns:c16="http://schemas.microsoft.com/office/drawing/2014/chart" uri="{C3380CC4-5D6E-409C-BE32-E72D297353CC}">
              <c16:uniqueId val="{0000000B-1DE6-4996-8277-0A365B7BB1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4716</c:v>
                </c:pt>
                <c:pt idx="1">
                  <c:v>4702</c:v>
                </c:pt>
                <c:pt idx="2">
                  <c:v>3187</c:v>
                </c:pt>
              </c:numCache>
            </c:numRef>
          </c:val>
          <c:extLst>
            <c:ext xmlns:c16="http://schemas.microsoft.com/office/drawing/2014/chart" uri="{C3380CC4-5D6E-409C-BE32-E72D297353CC}">
              <c16:uniqueId val="{00000000-0409-4932-9268-AA07B7383D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c:v>
                </c:pt>
                <c:pt idx="1">
                  <c:v>8</c:v>
                </c:pt>
                <c:pt idx="2">
                  <c:v>9</c:v>
                </c:pt>
              </c:numCache>
            </c:numRef>
          </c:val>
          <c:extLst>
            <c:ext xmlns:c16="http://schemas.microsoft.com/office/drawing/2014/chart" uri="{C3380CC4-5D6E-409C-BE32-E72D297353CC}">
              <c16:uniqueId val="{00000001-0409-4932-9268-AA07B7383D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4711</c:v>
                </c:pt>
                <c:pt idx="1">
                  <c:v>4855</c:v>
                </c:pt>
                <c:pt idx="2">
                  <c:v>6555</c:v>
                </c:pt>
              </c:numCache>
            </c:numRef>
          </c:val>
          <c:extLst>
            <c:ext xmlns:c16="http://schemas.microsoft.com/office/drawing/2014/chart" uri="{C3380CC4-5D6E-409C-BE32-E72D297353CC}">
              <c16:uniqueId val="{00000002-0409-4932-9268-AA07B7383D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{6C3B0A51-05BB-4E6E-BAAB-AE6D61688C0C}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70B-4AD7-916E-B1C1B1534E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{204B23DC-A829-4D13-B470-ED10D6182A72}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0B-4AD7-916E-B1C1B1534E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{E9BDA75B-F647-4B78-AE83-337E03C3B64B}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0B-4AD7-916E-B1C1B1534E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{62E3B00E-C3C5-45EF-B600-291B08D6F442}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0B-4AD7-916E-B1C1B1534E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{306B66E9-B8C5-4A7C-A59B-04C12252C8E1}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0B-4AD7-916E-B1C1B1534E1B}"/>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{D0D05592-F5E3-4123-ADCA-36366BF36A92}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70B-4AD7-916E-B1C1B1534E1B}"/>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{45517D50-83D2-4CFD-B245-970200E7362B}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70B-4AD7-916E-B1C1B1534E1B}"/>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{63670964-6160-42A8-A55A-9A622C5692A7}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70B-4AD7-916E-B1C1B1534E1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{67D6CE4E-0B81-475B-BF11-77E2EA70263D}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70B-4AD7-916E-B1C1B1534E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61.7</c:v>
                </c:pt>
                <c:pt idx="16">
                  <c:v>61.9</c:v>
                </c:pt>
                <c:pt idx="24">
                  <c:v>63.4</c:v>
                </c:pt>
                <c:pt idx="32">
                  <c:v>64.2</c:v>
                </c:pt>
              </c:numCache>
            </c:numRef>
          </c:xVal>
          <c:yVal>
            <c:numRef>
              <c:f>公会計指標分析・財政指標組合せ分析表!$BP$51:$DC$51</c:f>
              <c:numCache>
                <c:formatCode>#,##0.0;"▲ "#,##0.0</c:formatCode>
                <c:ptCount val="40"/>
                <c:pt idx="8">
                  <c:v>39.9</c:v>
                </c:pt>
                <c:pt idx="16">
                  <c:v>33.799999999999997</c:v>
                </c:pt>
                <c:pt idx="24">
                  <c:v>12.4</c:v>
                </c:pt>
              </c:numCache>
            </c:numRef>
          </c:yVal>
          <c:smooth val="0"/>
          <c:extLst>
            <c:ext xmlns:c16="http://schemas.microsoft.com/office/drawing/2014/chart" uri="{C3380CC4-5D6E-409C-BE32-E72D297353CC}">
              <c16:uniqueId val="{00000009-F70B-4AD7-916E-B1C1B1534E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{744108A5-6D80-4C9E-92E4-C8ED9B6EFA3E}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70B-4AD7-916E-B1C1B1534E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{7B2BBF49-48F5-461E-939D-A7093C156659}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0B-4AD7-916E-B1C1B1534E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{5755504E-E7B1-4B54-8192-310846BDE1D9}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0B-4AD7-916E-B1C1B1534E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{46BF2FC3-CD1A-4C62-BE37-1FB5AAD20030}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0B-4AD7-916E-B1C1B1534E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{ABA9C7B2-8E5E-4B06-97F9-82E0A3E68B5C}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0B-4AD7-916E-B1C1B1534E1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{293DCDA1-ED0B-48A7-8801-993E142B68E8}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70B-4AD7-916E-B1C1B1534E1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{F61D3CC7-1E47-4203-8B59-173ACD1166F6}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70B-4AD7-916E-B1C1B1534E1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{9D90F008-195B-43B0-89C8-1B070D0EE40E}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70B-4AD7-916E-B1C1B1534E1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{3486AA60-FA56-470B-A9F5-A1F63858615B}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70B-4AD7-916E-B1C1B1534E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F70B-4AD7-916E-B1C1B1534E1B}"/>
            </c:ext>
          </c:extLst>
        </c:ser>
        <c:dLbls>
          <c:showLegendKey val="0"/>
          <c:showVal val="1"/>
          <c:showCatName val="0"/>
          <c:showSerName val="0"/>
          <c:showPercent val="0"/>
          <c:showBubbleSize val="0"/>
        </c:dLbls>
        <c:axId val="46179840"/>
        <c:axId val="46181760"/>
      </c:scatterChart>
      <c:valAx>
        <c:axId val="46179840"/>
        <c:scaling>
          <c:orientation val="minMax"/>
          <c:max val="6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{A50D0C4F-15AA-47C7-90AA-466C3A5B5F90}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4B5-4D64-AC49-0390DC83E2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{9A414F64-3DD0-417F-A487-9BD8D3F195E1}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B5-4D64-AC49-0390DC83E2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{157C5BCB-02FF-473B-B4FE-44008AE9C7F0}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B5-4D64-AC49-0390DC83E2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{FEC86957-1249-4CC8-841A-5157E5690237}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B5-4D64-AC49-0390DC83E2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{A74EA2E2-2B18-4AC5-92E3-A5EB027D917C}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B5-4D64-AC49-0390DC83E26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{B1509A83-4CC3-499F-BB6F-D53FB3A3122B}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4B5-4D64-AC49-0390DC83E26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{D996CBB5-3AB8-4D41-A00C-1929C0A3CE9D}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4B5-4D64-AC49-0390DC83E26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{47B302D4-EBE0-4023-A7FC-9D5A19C07E65}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4B5-4D64-AC49-0390DC83E26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{6DE48890-52CB-4BE2-A79A-1C93F97D8181}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4B5-4D64-AC49-0390DC83E2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9.5</c:v>
                </c:pt>
                <c:pt idx="16">
                  <c:v>10</c:v>
                </c:pt>
                <c:pt idx="24">
                  <c:v>10.199999999999999</c:v>
                </c:pt>
                <c:pt idx="32">
                  <c:v>10.8</c:v>
                </c:pt>
              </c:numCache>
            </c:numRef>
          </c:xVal>
          <c:yVal>
            <c:numRef>
              <c:f>公会計指標分析・財政指標組合せ分析表!$BP$73:$DC$73</c:f>
              <c:numCache>
                <c:formatCode>#,##0.0;"▲ "#,##0.0</c:formatCode>
                <c:ptCount val="40"/>
                <c:pt idx="0">
                  <c:v>36.5</c:v>
                </c:pt>
                <c:pt idx="8">
                  <c:v>39.9</c:v>
                </c:pt>
                <c:pt idx="16">
                  <c:v>33.799999999999997</c:v>
                </c:pt>
                <c:pt idx="24">
                  <c:v>12.4</c:v>
                </c:pt>
              </c:numCache>
            </c:numRef>
          </c:yVal>
          <c:smooth val="0"/>
          <c:extLst>
            <c:ext xmlns:c16="http://schemas.microsoft.com/office/drawing/2014/chart" uri="{C3380CC4-5D6E-409C-BE32-E72D297353CC}">
              <c16:uniqueId val="{00000009-D4B5-4D64-AC49-0390DC83E2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{06E066C7-9B7D-4D61-B812-42C95F6634D0}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4B5-4D64-AC49-0390DC83E2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{34E7F4A8-DA78-4314-A0B6-51F9415F7F94}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B5-4D64-AC49-0390DC83E2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{1D166A99-CA0D-4C88-BB8B-84FCAF3932CF}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B5-4D64-AC49-0390DC83E2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{C31179EB-10A8-4F8C-B6A9-FBD51FC93867}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B5-4D64-AC49-0390DC83E2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{C445334C-734C-4DCA-8E3F-48E35814B513}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B5-4D64-AC49-0390DC83E26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{B0B2D8F4-9345-4020-AC81-CC4CE3E4705C}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4B5-4D64-AC49-0390DC83E26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{C44B5CE7-5E27-46BC-B7A3-309445331DF1}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4B5-4D64-AC49-0390DC83E26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{0250083A-1C64-4A3F-8BDB-C9747FA84AAC}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4B5-4D64-AC49-0390DC83E26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{C355DE7E-4DF7-4699-A43C-0A8E2F009487}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4B5-4D64-AC49-0390DC83E2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D4B5-4D64-AC49-0390DC83E260}"/>
            </c:ext>
          </c:extLst>
        </c:ser>
        <c:dLbls>
          <c:showLegendKey val="0"/>
          <c:showVal val="1"/>
          <c:showCatName val="0"/>
          <c:showSerName val="0"/>
          <c:showPercent val="0"/>
          <c:showBubbleSize val="0"/>
        </c:dLbls>
        <c:axId val="84219776"/>
        <c:axId val="84234240"/>
      </c:scatterChart>
      <c:valAx>
        <c:axId val="84219776"/>
        <c:scaling>
          <c:orientation val="minMax"/>
          <c:max val="11.1"/>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実質公債費比率については、公立豊岡病院組合などの一部事務組合への公債費償還のための負担金が増加、また標準財政規模が普通交付税の縮減の影響などにより減少したことなどが要因となり上昇した。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今後は投資的事業の事業経費の精査や実施年度の検討、さらには財政的に有利な地方債の活用など有効な手段を講じていきたい。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年度から平成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年度まで毎年兵庫のじぎく債の発行を行った。それに伴い基金残高および積立相当額が増加傾向となっている。今後、満期一括償還が順次進むことで残高、積立相当額ともに減少していく。</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減少傾向をたどり、マイナスとなっている。これは、これまでの長期債の繰上償還などによる一般会計市債残高の減少や、下水道事業会計市債残高の減少による公営企業会計などへの市債償還分の繰り入れ見込み額の減少など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引き続き、公債費の抑制策や定員適正化計画の推進により、更なる健全財政の運営に努めていきたい。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兵庫県朝来市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年度末普通会計基金残高</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万円に対し、令和元年度に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4,665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万円を積み立て、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万円を取り崩した結果、令和元年度末の基金残高は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万円となり、前年度に比べ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8,647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基金の使途の明確化を図るため、財政調整基金を取り崩して個々の特定目的基金に積み立てていくことを予定している。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創生基金は主にふるさと寄附金による使途指定の事業へ充当を行っている。また、地域自治協議会への補助金財源として地域振興基金を繰入している。公共施設等総合管理基金は今後増加する公共施設の改修等を画的に行うために基金積立を行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ふるさと寄附金の増額により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万円をふるさと創生基金に積立し、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7,440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万円を事業に充当するため取り崩した。その他上記の事業等に充当している。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公共施設等総合管理基金を活用し、老朽化が進む公共施設等の更新や改修を計画的に実施していく。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公共施設等総合管理基金へ１７億円の積み替えを行ったことによる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財政調整基金の残高は、標準財政規模の２０％程度を目途に確保するよう努める。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基金利子積立による増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市場公募債等の償還方法が満期一括償還の場合には減債基金を活用し、財政状況の安定に努める。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4B172D5-B7EE-4B11-AE53-20DAF13D60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45C2597-93EF-402A-AD29-42916FDF89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21C1AC22-74B3-4587-8441-BC83F8478DA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22AFC06E-CF9E-46A5-8B77-97B59C0A16A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144F0EFB-326E-4A71-8F37-1DCED4540A5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66516082-AB56-4C29-8BF9-DB168357459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DF735379-030F-4107-8D37-4776E23EF0D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36DEF95A-F8A0-430F-9375-927E6E3259F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DE802821-2F52-46CA-B361-22190925AB8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1F9D168-8240-44BD-83D4-08DEB018114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985853BD-4888-48E7-922F-EBC72132FF7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D0D146B4-AF6F-48CE-AC7C-B304DA4DC89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37E402AC-D950-40C7-A58B-2B005BE83A6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7ECDFC50-6131-4975-B79D-ECBDAA2A8D7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30,218
29,877
403.06
22,839,467
22,035,281
638,736
12,621,899
22,120,838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C6670CB1-DC92-413F-A54C-20F7C34D5CE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F3E6DAA5-4702-4FF1-A59D-510EACABEB9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325B8BE9-5DCC-4229-8587-12EC906D265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534C9A16-A689-4CA5-A11D-382F4FD47D8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87AA4377-4377-4E75-B252-E229F9E37D4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1A6CE8DB-AAA5-4378-867D-66E28A8E8F7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C507927-6E1F-4686-9929-C047209322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62793774-BCBE-4103-BA5B-6C5E1FF2F6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DCAB593E-E391-43D5-A9DD-DEBF0238C77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C7D89310-45BC-4E68-B508-2A9C7AA951A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C8FBCF8D-8BFF-4335-BC2F-2E338D29BB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BDA75631-CD9D-4433-8359-32D9B7D619F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984C72D9-1A4D-4583-B4F5-52081376DD4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A807A9AB-B6C0-48DB-8326-20F4E7B1EA1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6B2F32BB-F54D-4F63-8EAE-6F8031717B4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F9F8D716-4C8E-4A95-9BAF-630569844D1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3C30CF8-B034-4996-BB5B-B5D03CEBB0B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9D8BE035-8636-4F64-B81C-F28ED24D11C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4AD768E1-6995-4B2F-8183-B7D07586730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7ACC8B8C-1CD1-46C5-860E-58564DE20A9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24629E5E-6809-4FB2-9988-32869E49C3C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8614B263-DF82-4A0F-9095-151886C1AEF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DE48A42E-5C13-4FB9-B905-DABC893B3BE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9E792493-456C-469A-914C-4621F9ACB04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8480CFBF-8086-49B7-91D7-5EFDDC98BBC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32407D6-F622-460D-AB09-A45F8404F01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BD313D14-BB9E-4F0D-890B-9034E252698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0CED25E-675B-4394-9C78-CD2D4E3E392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9CD7BC52-A955-463F-B682-42F7A08A4E9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BEB507FF-4E5A-45AE-BD52-278010F2044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403B6272-AC73-4D2D-A9CD-3E869A8534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5AAFB35A-04C0-4BC7-8D17-A128B8E22C8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D9912B49-0523-41DA-BD6C-11DB56CFC97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EDB8DD43-553F-407A-A8A3-10718C075D1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11CFE2E-FEF2-4D61-8C23-748163A0D3A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年度に策定した公共施設等総合管理計画に基づき、老朽化施設等の集約化や除却による施設保有量の最適化、計画的な維持保全による施設の長寿命化等に取り組むことで減価償却率の抑制を図る。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8C3195F4-DACA-4A30-BC37-57B28ED2580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6F29A028-1ED4-4F2A-86A4-5D8261A04C9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2794D8FD-E1E9-4F72-9E9E-E30A052B2A7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4920D0A6-18F0-461F-BCB0-9CA072DC9F9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C469815B-8D56-458F-848F-33AF7BEA144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5B7167AD-C759-46FC-8CC2-85740C0280C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C1C9C097-84C7-4513-A8B4-220889D7E2D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92D43024-81D1-4E3C-BDE2-0D4E98FA760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3293A20C-E960-4038-A17B-7207BB0C9D2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95472874-A189-47EA-8B3A-C458737705A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9508403E-C5ED-420F-BC83-E7AF1F65A46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3CB20DE7-1CE3-4C55-95DD-7418DF578F2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5E1B0CA9-B550-44C9-8C73-2EE7795CB9E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4F54CAA2-415C-4B92-B6E0-6435927A724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18BBEE25-1687-4FC3-9B7B-962A9475BA1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553A496C-AE5B-40B2-9277-F1EAE042DE5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6BB376C6-DF09-4E60-849D-009797039CE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72D2EFF5-B3BC-435C-B192-D75439734C4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9" name="直線コネクタ 68">
          <a:extLst>
            <a:ext uri="{FF2B5EF4-FFF2-40B4-BE49-F238E27FC236}">
              <a16:creationId xmlns:a16="http://schemas.microsoft.com/office/drawing/2014/main" id="{06AA6183-0532-46C9-9302-E48B8BB5B83A}"/>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0" name="有形固定資産減価償却率最小値テキスト">
          <a:extLst>
            <a:ext uri="{FF2B5EF4-FFF2-40B4-BE49-F238E27FC236}">
              <a16:creationId xmlns:a16="http://schemas.microsoft.com/office/drawing/2014/main" id="{4E1D9E28-2423-4FAC-9186-88A0BBF9CEA8}"/>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1" name="直線コネクタ 70">
          <a:extLst>
            <a:ext uri="{FF2B5EF4-FFF2-40B4-BE49-F238E27FC236}">
              <a16:creationId xmlns:a16="http://schemas.microsoft.com/office/drawing/2014/main" id="{A2E8EC99-7725-452F-8334-644718F9D2DC}"/>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2" name="有形固定資産減価償却率最大値テキスト">
          <a:extLst>
            <a:ext uri="{FF2B5EF4-FFF2-40B4-BE49-F238E27FC236}">
              <a16:creationId xmlns:a16="http://schemas.microsoft.com/office/drawing/2014/main" id="{E6F92DDC-2C24-42C7-BBA8-C4093A7FCD9E}"/>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3" name="直線コネクタ 72">
          <a:extLst>
            <a:ext uri="{FF2B5EF4-FFF2-40B4-BE49-F238E27FC236}">
              <a16:creationId xmlns:a16="http://schemas.microsoft.com/office/drawing/2014/main" id="{7F36CB3A-75DB-4CC3-9DB8-116FA06C41D7}"/>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4" name="有形固定資産減価償却率平均値テキスト">
          <a:extLst>
            <a:ext uri="{FF2B5EF4-FFF2-40B4-BE49-F238E27FC236}">
              <a16:creationId xmlns:a16="http://schemas.microsoft.com/office/drawing/2014/main" id="{13E235A9-4901-4C76-90DC-0F68A07E1F78}"/>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5" name="フローチャート: 判断 74">
          <a:extLst>
            <a:ext uri="{FF2B5EF4-FFF2-40B4-BE49-F238E27FC236}">
              <a16:creationId xmlns:a16="http://schemas.microsoft.com/office/drawing/2014/main" id="{12A9CA55-30D1-44EE-85AB-325356C1261A}"/>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6" name="フローチャート: 判断 75">
          <a:extLst>
            <a:ext uri="{FF2B5EF4-FFF2-40B4-BE49-F238E27FC236}">
              <a16:creationId xmlns:a16="http://schemas.microsoft.com/office/drawing/2014/main" id="{2FDA0474-A64B-4C39-B2EE-477ECD814E4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7" name="フローチャート: 判断 76">
          <a:extLst>
            <a:ext uri="{FF2B5EF4-FFF2-40B4-BE49-F238E27FC236}">
              <a16:creationId xmlns:a16="http://schemas.microsoft.com/office/drawing/2014/main" id="{445D7C0E-D02E-4659-A8C5-862FE9D55CBF}"/>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8" name="フローチャート: 判断 77">
          <a:extLst>
            <a:ext uri="{FF2B5EF4-FFF2-40B4-BE49-F238E27FC236}">
              <a16:creationId xmlns:a16="http://schemas.microsoft.com/office/drawing/2014/main" id="{27A0D456-BF8F-40FD-A7AF-9FB7DFADCF0D}"/>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9" name="フローチャート: 判断 78">
          <a:extLst>
            <a:ext uri="{FF2B5EF4-FFF2-40B4-BE49-F238E27FC236}">
              <a16:creationId xmlns:a16="http://schemas.microsoft.com/office/drawing/2014/main" id="{02E1DACD-01A9-4094-B1F4-9E4E87C80BF0}"/>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9B0253C-578F-45D3-9E54-2BD9BDE4868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8A676E1-6438-403A-A871-D1D5BC5D67F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0143ACF-0BC9-4D30-BD59-E3BCBD2A116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E4B946E-BFDA-4C79-A1ED-198458C9CE0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137626D-919F-46BA-8FE4-F761709EEE6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7529</xdr:rowOff>
    </xdr:from>
    <xdr:to>
      <xdr:col>23</xdr:col>
      <xdr:colOff>136525</xdr:colOff>
      <xdr:row>32</xdr:row>
      <xdr:rowOff>109129</xdr:rowOff>
    </xdr:to>
    <xdr:sp macro="" textlink="">
      <xdr:nvSpPr>
        <xdr:cNvPr id="85" name="楕円 84">
          <a:extLst>
            <a:ext uri="{FF2B5EF4-FFF2-40B4-BE49-F238E27FC236}">
              <a16:creationId xmlns:a16="http://schemas.microsoft.com/office/drawing/2014/main" id="{60FAF0B3-ABFB-44D1-B965-DACA9F3DF301}"/>
            </a:ext>
          </a:extLst>
        </xdr:cNvPr>
        <xdr:cNvSpPr/>
      </xdr:nvSpPr>
      <xdr:spPr>
        <a:xfrm>
          <a:off x="47117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157406</xdr:rowOff>
    </xdr:from>
    <xdr:ext cx="405111" cy="259045"/>
    <xdr:sp macro="" textlink="">
      <xdr:nvSpPr>
        <xdr:cNvPr id="86" name="有形固定資産減価償却率該当値テキスト">
          <a:extLst>
            <a:ext uri="{FF2B5EF4-FFF2-40B4-BE49-F238E27FC236}">
              <a16:creationId xmlns:a16="http://schemas.microsoft.com/office/drawing/2014/main" id="{647FC70B-9513-434D-88B3-6778DEBD4386}"/>
            </a:ext>
          </a:extLst>
        </xdr:cNvPr>
        <xdr:cNvSpPr txBox="1"/>
      </xdr:nvSpPr>
      <xdr:spPr>
        <a:xfrm>
          <a:off x="4813300"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7" name="楕円 86">
          <a:extLst>
            <a:ext uri="{FF2B5EF4-FFF2-40B4-BE49-F238E27FC236}">
              <a16:creationId xmlns:a16="http://schemas.microsoft.com/office/drawing/2014/main" id="{99D067C5-45B0-4D5B-A657-788ED0A58BCD}"/>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58329</xdr:rowOff>
    </xdr:to>
    <xdr:cxnSp macro="">
      <xdr:nvCxnSpPr>
        <xdr:cNvPr id="88" name="直線コネクタ 87">
          <a:extLst>
            <a:ext uri="{FF2B5EF4-FFF2-40B4-BE49-F238E27FC236}">
              <a16:creationId xmlns:a16="http://schemas.microsoft.com/office/drawing/2014/main" id="{BEE254F7-B9E5-47F8-B1B8-0D63D545CA46}"/>
            </a:ext>
          </a:extLst>
        </xdr:cNvPr>
        <xdr:cNvCxnSpPr/>
      </xdr:nvCxnSpPr>
      <xdr:spPr>
        <a:xfrm>
          <a:off x="4051300" y="629158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108041</xdr:rowOff>
    </xdr:from>
    <xdr:to>
      <xdr:col>15</xdr:col>
      <xdr:colOff>187325</xdr:colOff>
      <xdr:row>32</xdr:row>
      <xdr:rowOff>38191</xdr:rowOff>
    </xdr:to>
    <xdr:sp macro="" textlink="">
      <xdr:nvSpPr>
        <xdr:cNvPr id="89" name="楕円 88">
          <a:extLst>
            <a:ext uri="{FF2B5EF4-FFF2-40B4-BE49-F238E27FC236}">
              <a16:creationId xmlns:a16="http://schemas.microsoft.com/office/drawing/2014/main" id="{E9F4D863-9C9F-4C15-B58F-8B15CB39BFE5}"/>
            </a:ext>
          </a:extLst>
        </xdr:cNvPr>
        <xdr:cNvSpPr/>
      </xdr:nvSpPr>
      <xdr:spPr>
        <a:xfrm>
          <a:off x="3238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158841</xdr:rowOff>
    </xdr:from>
    <xdr:to>
      <xdr:col>19</xdr:col>
      <xdr:colOff>136525</xdr:colOff>
      <xdr:row>32</xdr:row>
      <xdr:rowOff>33655</xdr:rowOff>
    </xdr:to>
    <xdr:cxnSp macro="">
      <xdr:nvCxnSpPr>
        <xdr:cNvPr id="90" name="直線コネクタ 89">
          <a:extLst>
            <a:ext uri="{FF2B5EF4-FFF2-40B4-BE49-F238E27FC236}">
              <a16:creationId xmlns:a16="http://schemas.microsoft.com/office/drawing/2014/main" id="{5BE866C8-E0CA-4131-B5FA-0D72646A9925}"/>
            </a:ext>
          </a:extLst>
        </xdr:cNvPr>
        <xdr:cNvCxnSpPr/>
      </xdr:nvCxnSpPr>
      <xdr:spPr>
        <a:xfrm>
          <a:off x="3289300" y="624531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101872</xdr:rowOff>
    </xdr:from>
    <xdr:to>
      <xdr:col>11</xdr:col>
      <xdr:colOff>187325</xdr:colOff>
      <xdr:row>32</xdr:row>
      <xdr:rowOff>32022</xdr:rowOff>
    </xdr:to>
    <xdr:sp macro="" textlink="">
      <xdr:nvSpPr>
        <xdr:cNvPr id="91" name="楕円 90">
          <a:extLst>
            <a:ext uri="{FF2B5EF4-FFF2-40B4-BE49-F238E27FC236}">
              <a16:creationId xmlns:a16="http://schemas.microsoft.com/office/drawing/2014/main" id="{F5C2741E-08C7-458A-813A-1A6967095003}"/>
            </a:ext>
          </a:extLst>
        </xdr:cNvPr>
        <xdr:cNvSpPr/>
      </xdr:nvSpPr>
      <xdr:spPr>
        <a:xfrm>
          <a:off x="2476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152672</xdr:rowOff>
    </xdr:from>
    <xdr:to>
      <xdr:col>15</xdr:col>
      <xdr:colOff>136525</xdr:colOff>
      <xdr:row>31</xdr:row>
      <xdr:rowOff>158841</xdr:rowOff>
    </xdr:to>
    <xdr:cxnSp macro="">
      <xdr:nvCxnSpPr>
        <xdr:cNvPr id="92" name="直線コネクタ 91">
          <a:extLst>
            <a:ext uri="{FF2B5EF4-FFF2-40B4-BE49-F238E27FC236}">
              <a16:creationId xmlns:a16="http://schemas.microsoft.com/office/drawing/2014/main" id="{C88F37EF-21A2-42CF-BF26-1DA93F2026C0}"/>
            </a:ext>
          </a:extLst>
        </xdr:cNvPr>
        <xdr:cNvCxnSpPr/>
      </xdr:nvCxnSpPr>
      <xdr:spPr>
        <a:xfrm>
          <a:off x="2527300" y="623914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a:extLst>
            <a:ext uri="{FF2B5EF4-FFF2-40B4-BE49-F238E27FC236}">
              <a16:creationId xmlns:a16="http://schemas.microsoft.com/office/drawing/2014/main" id="{BBE46C4D-DF22-4ABE-B8E7-60136EB85E2F}"/>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a:extLst>
            <a:ext uri="{FF2B5EF4-FFF2-40B4-BE49-F238E27FC236}">
              <a16:creationId xmlns:a16="http://schemas.microsoft.com/office/drawing/2014/main" id="{E3B0954F-3090-451B-9D9E-DD2EED2A5BDD}"/>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a:extLst>
            <a:ext uri="{FF2B5EF4-FFF2-40B4-BE49-F238E27FC236}">
              <a16:creationId xmlns:a16="http://schemas.microsoft.com/office/drawing/2014/main" id="{D0791DEB-B6B2-4E8E-AD4A-10D1BA0D3C99}"/>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a:extLst>
            <a:ext uri="{FF2B5EF4-FFF2-40B4-BE49-F238E27FC236}">
              <a16:creationId xmlns:a16="http://schemas.microsoft.com/office/drawing/2014/main" id="{8F416275-01C3-4E1C-AF2B-6A1235192037}"/>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7" name="n_1mainValue有形固定資産減価償却率">
          <a:extLst>
            <a:ext uri="{FF2B5EF4-FFF2-40B4-BE49-F238E27FC236}">
              <a16:creationId xmlns:a16="http://schemas.microsoft.com/office/drawing/2014/main" id="{97BD1697-41E8-4E7B-9B27-0336F32E4CD0}"/>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29318</xdr:rowOff>
    </xdr:from>
    <xdr:ext cx="405111" cy="259045"/>
    <xdr:sp macro="" textlink="">
      <xdr:nvSpPr>
        <xdr:cNvPr id="98" name="n_2mainValue有形固定資産減価償却率">
          <a:extLst>
            <a:ext uri="{FF2B5EF4-FFF2-40B4-BE49-F238E27FC236}">
              <a16:creationId xmlns:a16="http://schemas.microsoft.com/office/drawing/2014/main" id="{359C70F5-7B0E-4CE4-96DE-38344E57DEC4}"/>
            </a:ext>
          </a:extLst>
        </xdr:cNvPr>
        <xdr:cNvSpPr txBox="1"/>
      </xdr:nvSpPr>
      <xdr:spPr>
        <a:xfrm>
          <a:off x="3086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23149</xdr:rowOff>
    </xdr:from>
    <xdr:ext cx="405111" cy="259045"/>
    <xdr:sp macro="" textlink="">
      <xdr:nvSpPr>
        <xdr:cNvPr id="99" name="n_3mainValue有形固定資産減価償却率">
          <a:extLst>
            <a:ext uri="{FF2B5EF4-FFF2-40B4-BE49-F238E27FC236}">
              <a16:creationId xmlns:a16="http://schemas.microsoft.com/office/drawing/2014/main" id="{80CD673C-38FC-4A1F-9D20-BA35DCD09D9E}"/>
            </a:ext>
          </a:extLst>
        </xdr:cNvPr>
        <xdr:cNvSpPr txBox="1"/>
      </xdr:nvSpPr>
      <xdr:spPr>
        <a:xfrm>
          <a:off x="2324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42600387-9F62-4903-9DF1-485FB97B658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3F1B51DE-E803-42E9-84E6-0FACA794C08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32E7D5E2-336E-4BC9-AD46-A34E7757C50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94CA1B2C-1CA0-42F8-A515-3C82310F2B7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AA5B1351-172C-4B03-B26E-F77059EC46F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321700A5-4244-48E2-B2D7-62BED329DB9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18B02306-28F1-4D53-9EC0-A3EED5A61A0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18E129F9-F207-4F7C-A4B0-1995888994C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292588B9-9A44-45D8-A8A4-7F5F3FC3CE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60137095-D273-4DD7-86BC-70038C3BDBE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62958E7D-F3A5-4A8D-AFF1-A4C54C93FA5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EFBAED2E-DC46-467D-AE51-5091AEC4991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24E77DA0-4F34-4144-8815-1A408CEFA00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年度から毎年繰上償還を実施したことによる地方債残高の減少、また新規地方債の発行抑制に努めたことによるものである。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今後も引き続き債務償還比率が伸びないよう取り組みを進めていく。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32C7ACCE-BFBE-4770-BA88-81EEC12E2D4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A952163E-36DA-4D64-89EC-7CB83EE02D3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a:extLst>
            <a:ext uri="{FF2B5EF4-FFF2-40B4-BE49-F238E27FC236}">
              <a16:creationId xmlns:a16="http://schemas.microsoft.com/office/drawing/2014/main" id="{4255CF4C-B1FD-4BEF-88B8-C6BA359CCE5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E4A2127B-4BF6-439F-AA93-7CD643A581D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a:extLst>
            <a:ext uri="{FF2B5EF4-FFF2-40B4-BE49-F238E27FC236}">
              <a16:creationId xmlns:a16="http://schemas.microsoft.com/office/drawing/2014/main" id="{3E953742-AE70-4D29-8AE7-DA60746FC68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60B446A1-84F5-47B0-986A-491CC343602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9" name="テキスト ボックス 118">
          <a:extLst>
            <a:ext uri="{FF2B5EF4-FFF2-40B4-BE49-F238E27FC236}">
              <a16:creationId xmlns:a16="http://schemas.microsoft.com/office/drawing/2014/main" id="{19670BB7-B787-4E64-93DA-572F6FD94662}"/>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73EF0301-97DF-41BB-93E1-285FEB996B0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EA1F21AC-0132-4685-8CA2-6576AC25F62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5E292F7E-511C-44BF-A7B6-89E1BE78A7A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3FC6EAF9-0A6F-4896-96D0-5F04D598E15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5E7F37A3-B509-4A65-BE9B-70AC0D226EB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5" name="テキスト ボックス 124">
          <a:extLst>
            <a:ext uri="{FF2B5EF4-FFF2-40B4-BE49-F238E27FC236}">
              <a16:creationId xmlns:a16="http://schemas.microsoft.com/office/drawing/2014/main" id="{F6623FC6-162C-41F0-93F3-D466613F80A4}"/>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F08CFDD7-4B01-477A-9DEF-7D8097DA007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7" name="テキスト ボックス 126">
          <a:extLst>
            <a:ext uri="{FF2B5EF4-FFF2-40B4-BE49-F238E27FC236}">
              <a16:creationId xmlns:a16="http://schemas.microsoft.com/office/drawing/2014/main" id="{92786371-A328-48B2-B532-EFF3F6023B4D}"/>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8129A8D-446C-4990-8B04-1D58CD56E84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9" name="直線コネクタ 128">
          <a:extLst>
            <a:ext uri="{FF2B5EF4-FFF2-40B4-BE49-F238E27FC236}">
              <a16:creationId xmlns:a16="http://schemas.microsoft.com/office/drawing/2014/main" id="{642A0F43-7A97-4FC0-9B3C-278D5D8F262A}"/>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0" name="債務償還比率最小値テキスト">
          <a:extLst>
            <a:ext uri="{FF2B5EF4-FFF2-40B4-BE49-F238E27FC236}">
              <a16:creationId xmlns:a16="http://schemas.microsoft.com/office/drawing/2014/main" id="{2297BB1B-8532-4282-8B89-6E8FCCC723BF}"/>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1" name="直線コネクタ 130">
          <a:extLst>
            <a:ext uri="{FF2B5EF4-FFF2-40B4-BE49-F238E27FC236}">
              <a16:creationId xmlns:a16="http://schemas.microsoft.com/office/drawing/2014/main" id="{8D9A4B8E-6FB8-4584-944A-D6AB2522D208}"/>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2" name="債務償還比率最大値テキスト">
          <a:extLst>
            <a:ext uri="{FF2B5EF4-FFF2-40B4-BE49-F238E27FC236}">
              <a16:creationId xmlns:a16="http://schemas.microsoft.com/office/drawing/2014/main" id="{A78AA19C-7B41-40BB-B5DE-CB46F97FC119}"/>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3" name="直線コネクタ 132">
          <a:extLst>
            <a:ext uri="{FF2B5EF4-FFF2-40B4-BE49-F238E27FC236}">
              <a16:creationId xmlns:a16="http://schemas.microsoft.com/office/drawing/2014/main" id="{E38C98F1-3FFB-4FC8-9E52-993F024967D5}"/>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4" name="債務償還比率平均値テキスト">
          <a:extLst>
            <a:ext uri="{FF2B5EF4-FFF2-40B4-BE49-F238E27FC236}">
              <a16:creationId xmlns:a16="http://schemas.microsoft.com/office/drawing/2014/main" id="{A8BF857D-9295-4D7F-AFBD-8E091B0EB1F6}"/>
            </a:ext>
          </a:extLst>
        </xdr:cNvPr>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5" name="フローチャート: 判断 134">
          <a:extLst>
            <a:ext uri="{FF2B5EF4-FFF2-40B4-BE49-F238E27FC236}">
              <a16:creationId xmlns:a16="http://schemas.microsoft.com/office/drawing/2014/main" id="{089B1564-9E38-4DBF-917E-0DE3B232812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6" name="フローチャート: 判断 135">
          <a:extLst>
            <a:ext uri="{FF2B5EF4-FFF2-40B4-BE49-F238E27FC236}">
              <a16:creationId xmlns:a16="http://schemas.microsoft.com/office/drawing/2014/main" id="{4AD96B54-6016-4164-AF7F-0F93942DAFF6}"/>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7" name="フローチャート: 判断 136">
          <a:extLst>
            <a:ext uri="{FF2B5EF4-FFF2-40B4-BE49-F238E27FC236}">
              <a16:creationId xmlns:a16="http://schemas.microsoft.com/office/drawing/2014/main" id="{839A533C-9FFC-4579-A959-742537530417}"/>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8" name="フローチャート: 判断 137">
          <a:extLst>
            <a:ext uri="{FF2B5EF4-FFF2-40B4-BE49-F238E27FC236}">
              <a16:creationId xmlns:a16="http://schemas.microsoft.com/office/drawing/2014/main" id="{A4ADDFBD-344B-4E50-8EFA-B471B6F950F5}"/>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9" name="フローチャート: 判断 138">
          <a:extLst>
            <a:ext uri="{FF2B5EF4-FFF2-40B4-BE49-F238E27FC236}">
              <a16:creationId xmlns:a16="http://schemas.microsoft.com/office/drawing/2014/main" id="{058EAE49-9B90-44AB-A71A-CD1774561742}"/>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1EB167A-87F9-4604-BBEE-23568E31013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B99E076-0D52-4583-B44C-6AADCB12F64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C7E3307-23BC-4E9A-9DDD-9C3E6F848DF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01F660E-B7BC-41F4-B946-EBC5FFF5D3D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FDCCBA6-3DFA-4EB4-9155-CDAFB276BDB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45953</xdr:rowOff>
    </xdr:from>
    <xdr:to>
      <xdr:col>76</xdr:col>
      <xdr:colOff>73025</xdr:colOff>
      <xdr:row>27</xdr:row>
      <xdr:rowOff>147553</xdr:rowOff>
    </xdr:to>
    <xdr:sp macro="" textlink="">
      <xdr:nvSpPr>
        <xdr:cNvPr id="145" name="楕円 144">
          <a:extLst>
            <a:ext uri="{FF2B5EF4-FFF2-40B4-BE49-F238E27FC236}">
              <a16:creationId xmlns:a16="http://schemas.microsoft.com/office/drawing/2014/main" id="{41843C2D-2D69-4342-9F11-AC415D6F2B38}"/>
            </a:ext>
          </a:extLst>
        </xdr:cNvPr>
        <xdr:cNvSpPr/>
      </xdr:nvSpPr>
      <xdr:spPr>
        <a:xfrm>
          <a:off x="14744700" y="544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68830</xdr:rowOff>
    </xdr:from>
    <xdr:ext cx="469744" cy="259045"/>
    <xdr:sp macro="" textlink="">
      <xdr:nvSpPr>
        <xdr:cNvPr id="146" name="債務償還比率該当値テキスト">
          <a:extLst>
            <a:ext uri="{FF2B5EF4-FFF2-40B4-BE49-F238E27FC236}">
              <a16:creationId xmlns:a16="http://schemas.microsoft.com/office/drawing/2014/main" id="{00B3198E-67C3-4CFB-82EC-B160EA847B79}"/>
            </a:ext>
          </a:extLst>
        </xdr:cNvPr>
        <xdr:cNvSpPr txBox="1"/>
      </xdr:nvSpPr>
      <xdr:spPr>
        <a:xfrm>
          <a:off x="14846300" y="529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117799</xdr:rowOff>
    </xdr:from>
    <xdr:to>
      <xdr:col>72</xdr:col>
      <xdr:colOff>123825</xdr:colOff>
      <xdr:row>28</xdr:row>
      <xdr:rowOff>47949</xdr:rowOff>
    </xdr:to>
    <xdr:sp macro="" textlink="">
      <xdr:nvSpPr>
        <xdr:cNvPr id="147" name="楕円 146">
          <a:extLst>
            <a:ext uri="{FF2B5EF4-FFF2-40B4-BE49-F238E27FC236}">
              <a16:creationId xmlns:a16="http://schemas.microsoft.com/office/drawing/2014/main" id="{6D156335-EBAC-43D6-863C-CBA9632589E7}"/>
            </a:ext>
          </a:extLst>
        </xdr:cNvPr>
        <xdr:cNvSpPr/>
      </xdr:nvSpPr>
      <xdr:spPr>
        <a:xfrm>
          <a:off x="14033500" y="55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96753</xdr:rowOff>
    </xdr:from>
    <xdr:to>
      <xdr:col>76</xdr:col>
      <xdr:colOff>22225</xdr:colOff>
      <xdr:row>27</xdr:row>
      <xdr:rowOff>168599</xdr:rowOff>
    </xdr:to>
    <xdr:cxnSp macro="">
      <xdr:nvCxnSpPr>
        <xdr:cNvPr id="148" name="直線コネクタ 147">
          <a:extLst>
            <a:ext uri="{FF2B5EF4-FFF2-40B4-BE49-F238E27FC236}">
              <a16:creationId xmlns:a16="http://schemas.microsoft.com/office/drawing/2014/main" id="{532B9B46-3C38-4F7B-A32F-9B6987855E95}"/>
            </a:ext>
          </a:extLst>
        </xdr:cNvPr>
        <xdr:cNvCxnSpPr/>
      </xdr:nvCxnSpPr>
      <xdr:spPr>
        <a:xfrm flipV="1">
          <a:off x="14084300" y="5497428"/>
          <a:ext cx="711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171415</xdr:rowOff>
    </xdr:from>
    <xdr:to>
      <xdr:col>68</xdr:col>
      <xdr:colOff>123825</xdr:colOff>
      <xdr:row>28</xdr:row>
      <xdr:rowOff>101565</xdr:rowOff>
    </xdr:to>
    <xdr:sp macro="" textlink="">
      <xdr:nvSpPr>
        <xdr:cNvPr id="149" name="楕円 148">
          <a:extLst>
            <a:ext uri="{FF2B5EF4-FFF2-40B4-BE49-F238E27FC236}">
              <a16:creationId xmlns:a16="http://schemas.microsoft.com/office/drawing/2014/main" id="{E193560D-4D25-42A0-80C5-2E96C08D7F37}"/>
            </a:ext>
          </a:extLst>
        </xdr:cNvPr>
        <xdr:cNvSpPr/>
      </xdr:nvSpPr>
      <xdr:spPr>
        <a:xfrm>
          <a:off x="13271500" y="55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168599</xdr:rowOff>
    </xdr:from>
    <xdr:to>
      <xdr:col>72</xdr:col>
      <xdr:colOff>73025</xdr:colOff>
      <xdr:row>28</xdr:row>
      <xdr:rowOff>50765</xdr:rowOff>
    </xdr:to>
    <xdr:cxnSp macro="">
      <xdr:nvCxnSpPr>
        <xdr:cNvPr id="150" name="直線コネクタ 149">
          <a:extLst>
            <a:ext uri="{FF2B5EF4-FFF2-40B4-BE49-F238E27FC236}">
              <a16:creationId xmlns:a16="http://schemas.microsoft.com/office/drawing/2014/main" id="{81D2BEDB-FD6E-40C6-8126-556D2877194D}"/>
            </a:ext>
          </a:extLst>
        </xdr:cNvPr>
        <xdr:cNvCxnSpPr/>
      </xdr:nvCxnSpPr>
      <xdr:spPr>
        <a:xfrm flipV="1">
          <a:off x="13322300" y="5569274"/>
          <a:ext cx="762000" cy="5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36068</xdr:rowOff>
    </xdr:from>
    <xdr:to>
      <xdr:col>64</xdr:col>
      <xdr:colOff>123825</xdr:colOff>
      <xdr:row>28</xdr:row>
      <xdr:rowOff>137668</xdr:rowOff>
    </xdr:to>
    <xdr:sp macro="" textlink="">
      <xdr:nvSpPr>
        <xdr:cNvPr id="151" name="楕円 150">
          <a:extLst>
            <a:ext uri="{FF2B5EF4-FFF2-40B4-BE49-F238E27FC236}">
              <a16:creationId xmlns:a16="http://schemas.microsoft.com/office/drawing/2014/main" id="{783482C3-753C-416B-8258-D158DF33E761}"/>
            </a:ext>
          </a:extLst>
        </xdr:cNvPr>
        <xdr:cNvSpPr/>
      </xdr:nvSpPr>
      <xdr:spPr>
        <a:xfrm>
          <a:off x="12509500" y="56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50765</xdr:rowOff>
    </xdr:from>
    <xdr:to>
      <xdr:col>68</xdr:col>
      <xdr:colOff>73025</xdr:colOff>
      <xdr:row>28</xdr:row>
      <xdr:rowOff>86868</xdr:rowOff>
    </xdr:to>
    <xdr:cxnSp macro="">
      <xdr:nvCxnSpPr>
        <xdr:cNvPr id="152" name="直線コネクタ 151">
          <a:extLst>
            <a:ext uri="{FF2B5EF4-FFF2-40B4-BE49-F238E27FC236}">
              <a16:creationId xmlns:a16="http://schemas.microsoft.com/office/drawing/2014/main" id="{35594B34-F24B-4F8F-A7AE-520302564896}"/>
            </a:ext>
          </a:extLst>
        </xdr:cNvPr>
        <xdr:cNvCxnSpPr/>
      </xdr:nvCxnSpPr>
      <xdr:spPr>
        <a:xfrm flipV="1">
          <a:off x="12560300" y="5622890"/>
          <a:ext cx="762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168296</xdr:rowOff>
    </xdr:from>
    <xdr:to>
      <xdr:col>60</xdr:col>
      <xdr:colOff>123825</xdr:colOff>
      <xdr:row>28</xdr:row>
      <xdr:rowOff>98446</xdr:rowOff>
    </xdr:to>
    <xdr:sp macro="" textlink="">
      <xdr:nvSpPr>
        <xdr:cNvPr id="153" name="楕円 152">
          <a:extLst>
            <a:ext uri="{FF2B5EF4-FFF2-40B4-BE49-F238E27FC236}">
              <a16:creationId xmlns:a16="http://schemas.microsoft.com/office/drawing/2014/main" id="{B41A2576-42A1-4865-ADAB-4EB8C64077BD}"/>
            </a:ext>
          </a:extLst>
        </xdr:cNvPr>
        <xdr:cNvSpPr/>
      </xdr:nvSpPr>
      <xdr:spPr>
        <a:xfrm>
          <a:off x="11747500" y="556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47646</xdr:rowOff>
    </xdr:from>
    <xdr:to>
      <xdr:col>64</xdr:col>
      <xdr:colOff>73025</xdr:colOff>
      <xdr:row>28</xdr:row>
      <xdr:rowOff>86868</xdr:rowOff>
    </xdr:to>
    <xdr:cxnSp macro="">
      <xdr:nvCxnSpPr>
        <xdr:cNvPr id="154" name="直線コネクタ 153">
          <a:extLst>
            <a:ext uri="{FF2B5EF4-FFF2-40B4-BE49-F238E27FC236}">
              <a16:creationId xmlns:a16="http://schemas.microsoft.com/office/drawing/2014/main" id="{FA91BE3E-2C4E-4EB5-9CF9-01B310DB9B00}"/>
            </a:ext>
          </a:extLst>
        </xdr:cNvPr>
        <xdr:cNvCxnSpPr/>
      </xdr:nvCxnSpPr>
      <xdr:spPr>
        <a:xfrm>
          <a:off x="11798300" y="5619771"/>
          <a:ext cx="76200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5" name="n_1aveValue債務償還比率">
          <a:extLst>
            <a:ext uri="{FF2B5EF4-FFF2-40B4-BE49-F238E27FC236}">
              <a16:creationId xmlns:a16="http://schemas.microsoft.com/office/drawing/2014/main" id="{6CCE2A3C-1612-41C7-A2FC-0D22B31CF428}"/>
            </a:ext>
          </a:extLst>
        </xdr:cNvPr>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6" name="n_2aveValue債務償還比率">
          <a:extLst>
            <a:ext uri="{FF2B5EF4-FFF2-40B4-BE49-F238E27FC236}">
              <a16:creationId xmlns:a16="http://schemas.microsoft.com/office/drawing/2014/main" id="{BFC01121-10B7-4AAE-B87B-81A5108B2172}"/>
            </a:ext>
          </a:extLst>
        </xdr:cNvPr>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7" name="n_3aveValue債務償還比率">
          <a:extLst>
            <a:ext uri="{FF2B5EF4-FFF2-40B4-BE49-F238E27FC236}">
              <a16:creationId xmlns:a16="http://schemas.microsoft.com/office/drawing/2014/main" id="{07CFCF7B-7F7D-40A1-9753-FC5FBD0DA30E}"/>
            </a:ext>
          </a:extLst>
        </xdr:cNvPr>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8" name="n_4aveValue債務償還比率">
          <a:extLst>
            <a:ext uri="{FF2B5EF4-FFF2-40B4-BE49-F238E27FC236}">
              <a16:creationId xmlns:a16="http://schemas.microsoft.com/office/drawing/2014/main" id="{C9D47B7C-8C38-4A13-A726-3656BC0C08F6}"/>
            </a:ext>
          </a:extLst>
        </xdr:cNvPr>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64476</xdr:rowOff>
    </xdr:from>
    <xdr:ext cx="469744" cy="259045"/>
    <xdr:sp macro="" textlink="">
      <xdr:nvSpPr>
        <xdr:cNvPr id="159" name="n_1mainValue債務償還比率">
          <a:extLst>
            <a:ext uri="{FF2B5EF4-FFF2-40B4-BE49-F238E27FC236}">
              <a16:creationId xmlns:a16="http://schemas.microsoft.com/office/drawing/2014/main" id="{4F8910A8-7EC7-4DBC-905F-B130C8DEFD4F}"/>
            </a:ext>
          </a:extLst>
        </xdr:cNvPr>
        <xdr:cNvSpPr txBox="1"/>
      </xdr:nvSpPr>
      <xdr:spPr>
        <a:xfrm>
          <a:off x="13836727" y="529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118092</xdr:rowOff>
    </xdr:from>
    <xdr:ext cx="469744" cy="259045"/>
    <xdr:sp macro="" textlink="">
      <xdr:nvSpPr>
        <xdr:cNvPr id="160" name="n_2mainValue債務償還比率">
          <a:extLst>
            <a:ext uri="{FF2B5EF4-FFF2-40B4-BE49-F238E27FC236}">
              <a16:creationId xmlns:a16="http://schemas.microsoft.com/office/drawing/2014/main" id="{774D2719-1350-4050-AC11-B88CCD0AB9B7}"/>
            </a:ext>
          </a:extLst>
        </xdr:cNvPr>
        <xdr:cNvSpPr txBox="1"/>
      </xdr:nvSpPr>
      <xdr:spPr>
        <a:xfrm>
          <a:off x="13087427" y="53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154195</xdr:rowOff>
    </xdr:from>
    <xdr:ext cx="469744" cy="259045"/>
    <xdr:sp macro="" textlink="">
      <xdr:nvSpPr>
        <xdr:cNvPr id="161" name="n_3mainValue債務償還比率">
          <a:extLst>
            <a:ext uri="{FF2B5EF4-FFF2-40B4-BE49-F238E27FC236}">
              <a16:creationId xmlns:a16="http://schemas.microsoft.com/office/drawing/2014/main" id="{74CB30F1-D97A-4B48-A2BE-8BEB4FAF5451}"/>
            </a:ext>
          </a:extLst>
        </xdr:cNvPr>
        <xdr:cNvSpPr txBox="1"/>
      </xdr:nvSpPr>
      <xdr:spPr>
        <a:xfrm>
          <a:off x="12325427" y="53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114973</xdr:rowOff>
    </xdr:from>
    <xdr:ext cx="469744" cy="259045"/>
    <xdr:sp macro="" textlink="">
      <xdr:nvSpPr>
        <xdr:cNvPr id="162" name="n_4mainValue債務償還比率">
          <a:extLst>
            <a:ext uri="{FF2B5EF4-FFF2-40B4-BE49-F238E27FC236}">
              <a16:creationId xmlns:a16="http://schemas.microsoft.com/office/drawing/2014/main" id="{A8DA27BB-92F8-41FB-BF73-E324ECDF6C68}"/>
            </a:ext>
          </a:extLst>
        </xdr:cNvPr>
        <xdr:cNvSpPr txBox="1"/>
      </xdr:nvSpPr>
      <xdr:spPr>
        <a:xfrm>
          <a:off x="11563427" y="534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F807728-782B-4A07-9DC1-0089EF8E837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9F341D8-31A6-4306-B1AC-82B2A9A89B1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584D8410-E991-48E2-A884-7DB20A34EB2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6D1EEE28-4D08-4265-B650-894D2998187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8B779D8-60BF-4FEC-88FD-346D6304F1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D7B07DF-0C75-4A90-AEE4-248EC3280BF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C075F6-9546-41C0-9419-4CEAE9AFEC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695374-8AB1-47DB-8370-DC29F29A03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559240-190C-4E03-8E1A-BA95FC23F6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20D235-47A8-43CA-A753-EF930700D1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9FE62B-44E4-48EE-BE66-B8B58188F0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C40161C-E7DA-4F1D-9FC9-DCAEF9805A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7A3D8D-66F4-4A4D-BC0B-E3A7B51A910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092BD3-1D78-4A52-B9BD-17C0559188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C07C18-15B2-44EC-B76B-BEB020C524D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40B0F0-5DA4-4D75-BEC1-9516B1A62B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30,218
29,877
403.06
22,839,467
22,035,281
638,736
12,621,899
22,120,838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80D39F-CE64-4A37-BA9A-99FCB10E1D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2064974-C7F3-4B96-907D-89DF1BC66C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546390-B738-49F8-A42C-EFD384D6A47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921C87-EBD1-4FA2-B84E-7ED1190A5F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39AEB9-31AF-4CDA-98DD-CB888E5B3E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94B5CA6-2B56-486F-AE8B-0F7D38627A0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408FEB-A82A-481B-88CB-5F5C7C6168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3A91A82-7FF3-449B-A8A4-75753C90B9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DAD5F7B-19FF-4B88-9FBF-244BBDB512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FB9BD4-6374-4051-A710-A71ECBDBA5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E2F76F-47D6-4998-A32B-83F30EFD29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BDAA17-1CEB-4051-AE50-8556766155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B42282-C580-4647-86C7-E6BBCF15191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C104C3-494B-4C3D-B830-9F593512D9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F1074E-566A-4EE2-8CAC-83BD307830E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1A98E8-8322-4193-B859-D2F7A3528E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5F4F09-DF90-4710-9F09-5B0DCD7AC1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7CC9DA-C843-4B25-A007-B85F5D7863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4C55F1-A886-4733-97EF-BF2FCB038F8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65979A7-7505-4A3B-9217-EDD2439A43F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B82320-38A2-4956-9274-656DA883C7B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3056CD1-6259-43F2-B86C-6755BA52B9D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6E7BA9F-3C84-4D2D-9893-F33986A546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4B43B3A-C9DA-4787-B82D-38DB504946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646128-5E44-471A-AC91-289280E1CD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CCB3EF-52ED-428C-BF73-0F7D27E07D8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9801BA-96AF-415F-A323-C58DA5A1C8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9A642C-0618-4919-90E9-BAC47153E1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A25341-2C79-4E75-B49F-134FE15C0D4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587553-49DB-4720-9FFE-56043E2A28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D343C7E-8136-4141-AEF8-903F3A4C8DD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721EBC3-C2F6-4ADA-B6C4-43406498A89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1622A6D-5776-47FF-A2E4-7279256AB4A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589F8EC-1A48-45AD-985B-919C0E03E6A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4604B51-2397-497A-BEC4-8B757C2DD73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C0D1CCF-CDD8-49D1-A776-8E1131C79ED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65B648B-3941-4AA5-88E1-95E11BCE976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8D1709F-5D91-4530-B511-586F2754935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E0972E9-8455-4B9E-918F-EB13B9B9935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E57A916-B402-4B3B-8505-F0D7FBACFB5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2EF1156-C2ED-40D7-985F-17BE683B36C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B0EAE2D-B9EF-4596-A8B7-B0CB42E3716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001D012-01BE-4044-AEB3-9532AE8E3C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2E76D32-2A51-4F89-AB76-CA665B56618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3A9D49C-9589-46C6-AB27-5BCCE0618EC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CB801F9D-F573-479C-AB5D-F06492FE949F}"/>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19C9F78C-56FA-4A0E-B0E0-BD51CC5A3622}"/>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1BF356A2-4B71-4397-8603-CAF3DF2AF597}"/>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82556E7B-C6E0-4042-844E-63CFFD09A98D}"/>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201A8835-6051-4156-92C8-62C6189F3639}"/>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20A09086-B95F-4BE8-99BD-C797B1FB95F4}"/>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7D02C21-DBE4-48DE-9871-19C14A20C294}"/>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B372F989-BB40-4FEE-B8C2-C5731055D85C}"/>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D311ED88-3EE8-4826-815B-A9A0B0CB6848}"/>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57E874CE-792E-440B-AD56-D24A5D5B4AD5}"/>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4F7AF90B-1C16-47C1-8209-2F199308E59A}"/>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A9AB5C5-65B0-4562-8305-FCF4E15217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36DC6C-371B-4025-80FD-D33CFE2A34F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5D07BD1-8426-45F8-A32A-EE6ED1FE6FD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2BE4400-97E0-4534-B7C6-BC36054263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0D2EDB6-FFF3-44A1-A384-97EB12C69D4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3" name="楕円 72">
          <a:extLst>
            <a:ext uri="{FF2B5EF4-FFF2-40B4-BE49-F238E27FC236}">
              <a16:creationId xmlns:a16="http://schemas.microsoft.com/office/drawing/2014/main" id="{680C6451-F6C2-404D-AC13-4B746EF5999E}"/>
            </a:ext>
          </a:extLst>
        </xdr:cNvPr>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4" name="【道路】&#10;有形固定資産減価償却率該当値テキスト">
          <a:extLst>
            <a:ext uri="{FF2B5EF4-FFF2-40B4-BE49-F238E27FC236}">
              <a16:creationId xmlns:a16="http://schemas.microsoft.com/office/drawing/2014/main" id="{039B04F5-B7E1-43B3-A6BC-DFEF9C130976}"/>
            </a:ext>
          </a:extLst>
        </xdr:cNvPr>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154940</xdr:rowOff>
    </xdr:from>
    <xdr:to>
      <xdr:col>20</xdr:col>
      <xdr:colOff>38100</xdr:colOff>
      <xdr:row>37</xdr:row>
      <xdr:rowOff>85090</xdr:rowOff>
    </xdr:to>
    <xdr:sp macro="" textlink="">
      <xdr:nvSpPr>
        <xdr:cNvPr id="75" name="楕円 74">
          <a:extLst>
            <a:ext uri="{FF2B5EF4-FFF2-40B4-BE49-F238E27FC236}">
              <a16:creationId xmlns:a16="http://schemas.microsoft.com/office/drawing/2014/main" id="{8DC7732A-0E10-4911-B79A-3B2B7C13BF33}"/>
            </a:ext>
          </a:extLst>
        </xdr:cNvPr>
        <xdr:cNvSpPr/>
      </xdr:nvSpPr>
      <xdr:spPr>
        <a:xfrm>
          <a:off x="3746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37</xdr:row>
      <xdr:rowOff>55245</xdr:rowOff>
    </xdr:to>
    <xdr:cxnSp macro="">
      <xdr:nvCxnSpPr>
        <xdr:cNvPr id="76" name="直線コネクタ 75">
          <a:extLst>
            <a:ext uri="{FF2B5EF4-FFF2-40B4-BE49-F238E27FC236}">
              <a16:creationId xmlns:a16="http://schemas.microsoft.com/office/drawing/2014/main" id="{31C22510-BE39-4AC1-9DD2-4287B036727E}"/>
            </a:ext>
          </a:extLst>
        </xdr:cNvPr>
        <xdr:cNvCxnSpPr/>
      </xdr:nvCxnSpPr>
      <xdr:spPr>
        <a:xfrm>
          <a:off x="3797300" y="63779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7" name="楕円 76">
          <a:extLst>
            <a:ext uri="{FF2B5EF4-FFF2-40B4-BE49-F238E27FC236}">
              <a16:creationId xmlns:a16="http://schemas.microsoft.com/office/drawing/2014/main" id="{075743E3-1FEB-42B3-AACB-ECF5BAA2CD5A}"/>
            </a:ext>
          </a:extLst>
        </xdr:cNvPr>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34290</xdr:rowOff>
    </xdr:to>
    <xdr:cxnSp macro="">
      <xdr:nvCxnSpPr>
        <xdr:cNvPr id="78" name="直線コネクタ 77">
          <a:extLst>
            <a:ext uri="{FF2B5EF4-FFF2-40B4-BE49-F238E27FC236}">
              <a16:creationId xmlns:a16="http://schemas.microsoft.com/office/drawing/2014/main" id="{3AF7E274-598F-427C-98C0-48D894A9DBA9}"/>
            </a:ext>
          </a:extLst>
        </xdr:cNvPr>
        <xdr:cNvCxnSpPr/>
      </xdr:nvCxnSpPr>
      <xdr:spPr>
        <a:xfrm>
          <a:off x="2908300" y="63512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113030</xdr:rowOff>
    </xdr:from>
    <xdr:to>
      <xdr:col>10</xdr:col>
      <xdr:colOff>165100</xdr:colOff>
      <xdr:row>37</xdr:row>
      <xdr:rowOff>43180</xdr:rowOff>
    </xdr:to>
    <xdr:sp macro="" textlink="">
      <xdr:nvSpPr>
        <xdr:cNvPr id="79" name="楕円 78">
          <a:extLst>
            <a:ext uri="{FF2B5EF4-FFF2-40B4-BE49-F238E27FC236}">
              <a16:creationId xmlns:a16="http://schemas.microsoft.com/office/drawing/2014/main" id="{2B909633-009B-4B7A-9299-3325A76C278F}"/>
            </a:ext>
          </a:extLst>
        </xdr:cNvPr>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163830</xdr:rowOff>
    </xdr:from>
    <xdr:to>
      <xdr:col>15</xdr:col>
      <xdr:colOff>50800</xdr:colOff>
      <xdr:row>37</xdr:row>
      <xdr:rowOff>7620</xdr:rowOff>
    </xdr:to>
    <xdr:cxnSp macro="">
      <xdr:nvCxnSpPr>
        <xdr:cNvPr id="80" name="直線コネクタ 79">
          <a:extLst>
            <a:ext uri="{FF2B5EF4-FFF2-40B4-BE49-F238E27FC236}">
              <a16:creationId xmlns:a16="http://schemas.microsoft.com/office/drawing/2014/main" id="{0498BC8F-3673-4A35-99CF-CABA4D7C71BF}"/>
            </a:ext>
          </a:extLst>
        </xdr:cNvPr>
        <xdr:cNvCxnSpPr/>
      </xdr:nvCxnSpPr>
      <xdr:spPr>
        <a:xfrm>
          <a:off x="2019300" y="6336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1" name="n_1aveValue【道路】&#10;有形固定資産減価償却率">
          <a:extLst>
            <a:ext uri="{FF2B5EF4-FFF2-40B4-BE49-F238E27FC236}">
              <a16:creationId xmlns:a16="http://schemas.microsoft.com/office/drawing/2014/main" id="{13D009F6-04CF-4A1C-90B5-EED7E0C7EA95}"/>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2" name="n_2aveValue【道路】&#10;有形固定資産減価償却率">
          <a:extLst>
            <a:ext uri="{FF2B5EF4-FFF2-40B4-BE49-F238E27FC236}">
              <a16:creationId xmlns:a16="http://schemas.microsoft.com/office/drawing/2014/main" id="{E4076C4D-968C-4F2E-BEAA-5D715B55B7AF}"/>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a:extLst>
            <a:ext uri="{FF2B5EF4-FFF2-40B4-BE49-F238E27FC236}">
              <a16:creationId xmlns:a16="http://schemas.microsoft.com/office/drawing/2014/main" id="{EE4F1CB6-6E8A-4BFC-95F7-4D37C65888A7}"/>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a:extLst>
            <a:ext uri="{FF2B5EF4-FFF2-40B4-BE49-F238E27FC236}">
              <a16:creationId xmlns:a16="http://schemas.microsoft.com/office/drawing/2014/main" id="{5EB72E3C-D57F-4F49-BE92-E1A6F76B715B}"/>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101617</xdr:rowOff>
    </xdr:from>
    <xdr:ext cx="405111" cy="259045"/>
    <xdr:sp macro="" textlink="">
      <xdr:nvSpPr>
        <xdr:cNvPr id="85" name="n_1mainValue【道路】&#10;有形固定資産減価償却率">
          <a:extLst>
            <a:ext uri="{FF2B5EF4-FFF2-40B4-BE49-F238E27FC236}">
              <a16:creationId xmlns:a16="http://schemas.microsoft.com/office/drawing/2014/main" id="{DB96A282-00BC-4FA0-B826-E5AE7046C817}"/>
            </a:ext>
          </a:extLst>
        </xdr:cNvPr>
        <xdr:cNvSpPr txBox="1"/>
      </xdr:nvSpPr>
      <xdr:spPr>
        <a:xfrm>
          <a:off x="3582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6" name="n_2mainValue【道路】&#10;有形固定資産減価償却率">
          <a:extLst>
            <a:ext uri="{FF2B5EF4-FFF2-40B4-BE49-F238E27FC236}">
              <a16:creationId xmlns:a16="http://schemas.microsoft.com/office/drawing/2014/main" id="{760B9FE6-382D-428B-A542-0E46C68F5D42}"/>
            </a:ext>
          </a:extLst>
        </xdr:cNvPr>
        <xdr:cNvSpPr txBox="1"/>
      </xdr:nvSpPr>
      <xdr:spPr>
        <a:xfrm>
          <a:off x="2705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59707</xdr:rowOff>
    </xdr:from>
    <xdr:ext cx="405111" cy="259045"/>
    <xdr:sp macro="" textlink="">
      <xdr:nvSpPr>
        <xdr:cNvPr id="87" name="n_3mainValue【道路】&#10;有形固定資産減価償却率">
          <a:extLst>
            <a:ext uri="{FF2B5EF4-FFF2-40B4-BE49-F238E27FC236}">
              <a16:creationId xmlns:a16="http://schemas.microsoft.com/office/drawing/2014/main" id="{34F8F849-DACE-46B8-A799-4D5D45562AA0}"/>
            </a:ext>
          </a:extLst>
        </xdr:cNvPr>
        <xdr:cNvSpPr txBox="1"/>
      </xdr:nvSpPr>
      <xdr:spPr>
        <a:xfrm>
          <a:off x="1816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F127A48F-8B5B-4172-8C7E-949A9BDBD5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2F509226-5635-4A5D-84F0-D3A3C755B37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A43163C5-CD4B-4C4F-9FCE-24E1F26C09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B23B0B73-C054-43AE-914F-B0DE8288D9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F6C3628C-589E-4F9C-BB35-234DC9BC20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BF021EB0-9103-4471-B615-5F61F0B5A8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4F2227DA-1B38-4D9A-9EB9-34A56D92BF4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52A95130-3A0D-41AF-BF92-0A94353D74A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89C07BA3-D50A-4823-85BE-7EF6EE638B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1C7E06C6-DB27-474D-9B70-D0EE9987437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83D258B-3266-4D57-95ED-479FE56BF10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8CDD2C5F-B190-4D87-B125-781DC98EC69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B1716E15-B2BA-48D5-835C-C8F0F27FB15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1F975EEE-CE94-4547-B332-3EF4DC781BD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1EAB1EB8-FB2C-4CE0-B5C4-25B1CB4BD7C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BAF5F4AC-AA11-4E9B-AB45-719E4759607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41E3DA38-E182-4B88-B6EB-74ECA4FC693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EC324B30-457B-44B8-8C72-23F8B3C542C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B7DBCD3-2FF0-4708-9901-D97DDD5CEA9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7CDD33E0-9189-416F-B74E-E7629D3D9F9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B3A345A-EE2C-4E65-B0B2-ED2A733B1EA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F6ECA954-8EC3-493E-927C-FE1ECF53907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45DE53C2-C5E1-4118-8B9F-5D93214079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a:extLst>
            <a:ext uri="{FF2B5EF4-FFF2-40B4-BE49-F238E27FC236}">
              <a16:creationId xmlns:a16="http://schemas.microsoft.com/office/drawing/2014/main" id="{D6846835-AA86-4315-986D-C12E68DF633C}"/>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a:extLst>
            <a:ext uri="{FF2B5EF4-FFF2-40B4-BE49-F238E27FC236}">
              <a16:creationId xmlns:a16="http://schemas.microsoft.com/office/drawing/2014/main" id="{D4B2DDAD-C219-4ADB-8E65-3386EC5433F6}"/>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a:extLst>
            <a:ext uri="{FF2B5EF4-FFF2-40B4-BE49-F238E27FC236}">
              <a16:creationId xmlns:a16="http://schemas.microsoft.com/office/drawing/2014/main" id="{1FD32451-520C-43B2-89C0-B71AA46A0597}"/>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a:extLst>
            <a:ext uri="{FF2B5EF4-FFF2-40B4-BE49-F238E27FC236}">
              <a16:creationId xmlns:a16="http://schemas.microsoft.com/office/drawing/2014/main" id="{115868A5-658D-4D08-B171-1C6873955728}"/>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a:extLst>
            <a:ext uri="{FF2B5EF4-FFF2-40B4-BE49-F238E27FC236}">
              <a16:creationId xmlns:a16="http://schemas.microsoft.com/office/drawing/2014/main" id="{B03AE9D5-6D17-4056-A794-A6D842A48DB4}"/>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6" name="【道路】&#10;一人当たり延長平均値テキスト">
          <a:extLst>
            <a:ext uri="{FF2B5EF4-FFF2-40B4-BE49-F238E27FC236}">
              <a16:creationId xmlns:a16="http://schemas.microsoft.com/office/drawing/2014/main" id="{F87B75AC-A72A-4A0B-ACCC-D6B5CC424F8E}"/>
            </a:ext>
          </a:extLst>
        </xdr:cNvPr>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a:extLst>
            <a:ext uri="{FF2B5EF4-FFF2-40B4-BE49-F238E27FC236}">
              <a16:creationId xmlns:a16="http://schemas.microsoft.com/office/drawing/2014/main" id="{2C2013C8-12E6-4AC5-986A-AB7CA13E13F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a:extLst>
            <a:ext uri="{FF2B5EF4-FFF2-40B4-BE49-F238E27FC236}">
              <a16:creationId xmlns:a16="http://schemas.microsoft.com/office/drawing/2014/main" id="{DAC533D5-7978-45D8-BE94-33B03292E5AB}"/>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a:extLst>
            <a:ext uri="{FF2B5EF4-FFF2-40B4-BE49-F238E27FC236}">
              <a16:creationId xmlns:a16="http://schemas.microsoft.com/office/drawing/2014/main" id="{6F07DA52-F7F8-4514-8EBD-C37E5BCBA3B8}"/>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a:extLst>
            <a:ext uri="{FF2B5EF4-FFF2-40B4-BE49-F238E27FC236}">
              <a16:creationId xmlns:a16="http://schemas.microsoft.com/office/drawing/2014/main" id="{C8CDC633-1CCA-4073-BA50-56E42C074B64}"/>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a:extLst>
            <a:ext uri="{FF2B5EF4-FFF2-40B4-BE49-F238E27FC236}">
              <a16:creationId xmlns:a16="http://schemas.microsoft.com/office/drawing/2014/main" id="{F7465E5E-A0D1-46C6-82FE-2C83B0A78E40}"/>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410B8E9-30E0-4303-9F03-8710263FDB1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2FD93DE-57C3-47B7-97F1-FD2BFD82E4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0449E2F-56C4-42DA-A29D-10EB3938E1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F133581-FC16-4982-A8C9-CEF459D20C0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3C0E4E1-B120-4486-B8FC-036EC4A6EF8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128079</xdr:rowOff>
    </xdr:from>
    <xdr:to>
      <xdr:col>55</xdr:col>
      <xdr:colOff>50800</xdr:colOff>
      <xdr:row>36</xdr:row>
      <xdr:rowOff>58229</xdr:rowOff>
    </xdr:to>
    <xdr:sp macro="" textlink="">
      <xdr:nvSpPr>
        <xdr:cNvPr id="127" name="楕円 126">
          <a:extLst>
            <a:ext uri="{FF2B5EF4-FFF2-40B4-BE49-F238E27FC236}">
              <a16:creationId xmlns:a16="http://schemas.microsoft.com/office/drawing/2014/main" id="{D13F2456-2E80-4EEE-8734-448B451EAC50}"/>
            </a:ext>
          </a:extLst>
        </xdr:cNvPr>
        <xdr:cNvSpPr/>
      </xdr:nvSpPr>
      <xdr:spPr>
        <a:xfrm>
          <a:off x="10426700" y="61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150956</xdr:rowOff>
    </xdr:from>
    <xdr:ext cx="534377" cy="259045"/>
    <xdr:sp macro="" textlink="">
      <xdr:nvSpPr>
        <xdr:cNvPr id="128" name="【道路】&#10;一人当たり延長該当値テキスト">
          <a:extLst>
            <a:ext uri="{FF2B5EF4-FFF2-40B4-BE49-F238E27FC236}">
              <a16:creationId xmlns:a16="http://schemas.microsoft.com/office/drawing/2014/main" id="{BD7ACC01-43E4-44E6-B19B-19F0CE84BC4E}"/>
            </a:ext>
          </a:extLst>
        </xdr:cNvPr>
        <xdr:cNvSpPr txBox="1"/>
      </xdr:nvSpPr>
      <xdr:spPr>
        <a:xfrm>
          <a:off x="10515600" y="59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144577</xdr:rowOff>
    </xdr:from>
    <xdr:to>
      <xdr:col>50</xdr:col>
      <xdr:colOff>165100</xdr:colOff>
      <xdr:row>36</xdr:row>
      <xdr:rowOff>74727</xdr:rowOff>
    </xdr:to>
    <xdr:sp macro="" textlink="">
      <xdr:nvSpPr>
        <xdr:cNvPr id="129" name="楕円 128">
          <a:extLst>
            <a:ext uri="{FF2B5EF4-FFF2-40B4-BE49-F238E27FC236}">
              <a16:creationId xmlns:a16="http://schemas.microsoft.com/office/drawing/2014/main" id="{6D66AF78-C709-4563-AC2F-2D91CC0150BD}"/>
            </a:ext>
          </a:extLst>
        </xdr:cNvPr>
        <xdr:cNvSpPr/>
      </xdr:nvSpPr>
      <xdr:spPr>
        <a:xfrm>
          <a:off x="9588500" y="61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7429</xdr:rowOff>
    </xdr:from>
    <xdr:to>
      <xdr:col>55</xdr:col>
      <xdr:colOff>0</xdr:colOff>
      <xdr:row>36</xdr:row>
      <xdr:rowOff>23927</xdr:rowOff>
    </xdr:to>
    <xdr:cxnSp macro="">
      <xdr:nvCxnSpPr>
        <xdr:cNvPr id="130" name="直線コネクタ 129">
          <a:extLst>
            <a:ext uri="{FF2B5EF4-FFF2-40B4-BE49-F238E27FC236}">
              <a16:creationId xmlns:a16="http://schemas.microsoft.com/office/drawing/2014/main" id="{AB26D075-C35D-4B99-BDE7-B30033831781}"/>
            </a:ext>
          </a:extLst>
        </xdr:cNvPr>
        <xdr:cNvCxnSpPr/>
      </xdr:nvCxnSpPr>
      <xdr:spPr>
        <a:xfrm flipV="1">
          <a:off x="9639300" y="6179629"/>
          <a:ext cx="8382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155207</xdr:rowOff>
    </xdr:from>
    <xdr:to>
      <xdr:col>46</xdr:col>
      <xdr:colOff>38100</xdr:colOff>
      <xdr:row>36</xdr:row>
      <xdr:rowOff>85357</xdr:rowOff>
    </xdr:to>
    <xdr:sp macro="" textlink="">
      <xdr:nvSpPr>
        <xdr:cNvPr id="131" name="楕円 130">
          <a:extLst>
            <a:ext uri="{FF2B5EF4-FFF2-40B4-BE49-F238E27FC236}">
              <a16:creationId xmlns:a16="http://schemas.microsoft.com/office/drawing/2014/main" id="{E460F07D-790E-4ACC-A24E-10657F297ACF}"/>
            </a:ext>
          </a:extLst>
        </xdr:cNvPr>
        <xdr:cNvSpPr/>
      </xdr:nvSpPr>
      <xdr:spPr>
        <a:xfrm>
          <a:off x="8699500" y="61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23927</xdr:rowOff>
    </xdr:from>
    <xdr:to>
      <xdr:col>50</xdr:col>
      <xdr:colOff>114300</xdr:colOff>
      <xdr:row>36</xdr:row>
      <xdr:rowOff>34557</xdr:rowOff>
    </xdr:to>
    <xdr:cxnSp macro="">
      <xdr:nvCxnSpPr>
        <xdr:cNvPr id="132" name="直線コネクタ 131">
          <a:extLst>
            <a:ext uri="{FF2B5EF4-FFF2-40B4-BE49-F238E27FC236}">
              <a16:creationId xmlns:a16="http://schemas.microsoft.com/office/drawing/2014/main" id="{5DFE6501-96A8-47CE-AC22-205150242AA0}"/>
            </a:ext>
          </a:extLst>
        </xdr:cNvPr>
        <xdr:cNvCxnSpPr/>
      </xdr:nvCxnSpPr>
      <xdr:spPr>
        <a:xfrm flipV="1">
          <a:off x="8750300" y="619612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169342</xdr:rowOff>
    </xdr:from>
    <xdr:to>
      <xdr:col>41</xdr:col>
      <xdr:colOff>101600</xdr:colOff>
      <xdr:row>36</xdr:row>
      <xdr:rowOff>99492</xdr:rowOff>
    </xdr:to>
    <xdr:sp macro="" textlink="">
      <xdr:nvSpPr>
        <xdr:cNvPr id="133" name="楕円 132">
          <a:extLst>
            <a:ext uri="{FF2B5EF4-FFF2-40B4-BE49-F238E27FC236}">
              <a16:creationId xmlns:a16="http://schemas.microsoft.com/office/drawing/2014/main" id="{F5825F1D-3D03-40C4-B5C1-A0BE889FEA34}"/>
            </a:ext>
          </a:extLst>
        </xdr:cNvPr>
        <xdr:cNvSpPr/>
      </xdr:nvSpPr>
      <xdr:spPr>
        <a:xfrm>
          <a:off x="7810500" y="61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34557</xdr:rowOff>
    </xdr:from>
    <xdr:to>
      <xdr:col>45</xdr:col>
      <xdr:colOff>177800</xdr:colOff>
      <xdr:row>36</xdr:row>
      <xdr:rowOff>48692</xdr:rowOff>
    </xdr:to>
    <xdr:cxnSp macro="">
      <xdr:nvCxnSpPr>
        <xdr:cNvPr id="134" name="直線コネクタ 133">
          <a:extLst>
            <a:ext uri="{FF2B5EF4-FFF2-40B4-BE49-F238E27FC236}">
              <a16:creationId xmlns:a16="http://schemas.microsoft.com/office/drawing/2014/main" id="{1A4C51BF-2B0C-4E1F-B0A8-94D12C92869C}"/>
            </a:ext>
          </a:extLst>
        </xdr:cNvPr>
        <xdr:cNvCxnSpPr/>
      </xdr:nvCxnSpPr>
      <xdr:spPr>
        <a:xfrm flipV="1">
          <a:off x="7861300" y="6206757"/>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35" name="n_1aveValue【道路】&#10;一人当たり延長">
          <a:extLst>
            <a:ext uri="{FF2B5EF4-FFF2-40B4-BE49-F238E27FC236}">
              <a16:creationId xmlns:a16="http://schemas.microsoft.com/office/drawing/2014/main" id="{33CE06B0-F272-4930-B90E-4C22FE599AF6}"/>
            </a:ext>
          </a:extLst>
        </xdr:cNvPr>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36" name="n_2aveValue【道路】&#10;一人当たり延長">
          <a:extLst>
            <a:ext uri="{FF2B5EF4-FFF2-40B4-BE49-F238E27FC236}">
              <a16:creationId xmlns:a16="http://schemas.microsoft.com/office/drawing/2014/main" id="{8839C00C-2868-4B4E-B634-5C34B0D062CA}"/>
            </a:ext>
          </a:extLst>
        </xdr:cNvPr>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37" name="n_3aveValue【道路】&#10;一人当たり延長">
          <a:extLst>
            <a:ext uri="{FF2B5EF4-FFF2-40B4-BE49-F238E27FC236}">
              <a16:creationId xmlns:a16="http://schemas.microsoft.com/office/drawing/2014/main" id="{2EC254C7-ADDD-43D6-ACC6-F83BE0981AD2}"/>
            </a:ext>
          </a:extLst>
        </xdr:cNvPr>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a:extLst>
            <a:ext uri="{FF2B5EF4-FFF2-40B4-BE49-F238E27FC236}">
              <a16:creationId xmlns:a16="http://schemas.microsoft.com/office/drawing/2014/main" id="{B91B0E4E-B91E-40B4-A9BD-27B860E520B3}"/>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91254</xdr:rowOff>
    </xdr:from>
    <xdr:ext cx="534377" cy="259045"/>
    <xdr:sp macro="" textlink="">
      <xdr:nvSpPr>
        <xdr:cNvPr id="139" name="n_1mainValue【道路】&#10;一人当たり延長">
          <a:extLst>
            <a:ext uri="{FF2B5EF4-FFF2-40B4-BE49-F238E27FC236}">
              <a16:creationId xmlns:a16="http://schemas.microsoft.com/office/drawing/2014/main" id="{058FC1A2-11B7-4D32-994A-DA2D54BA1D20}"/>
            </a:ext>
          </a:extLst>
        </xdr:cNvPr>
        <xdr:cNvSpPr txBox="1"/>
      </xdr:nvSpPr>
      <xdr:spPr>
        <a:xfrm>
          <a:off x="9359411" y="59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101884</xdr:rowOff>
    </xdr:from>
    <xdr:ext cx="534377" cy="259045"/>
    <xdr:sp macro="" textlink="">
      <xdr:nvSpPr>
        <xdr:cNvPr id="140" name="n_2mainValue【道路】&#10;一人当たり延長">
          <a:extLst>
            <a:ext uri="{FF2B5EF4-FFF2-40B4-BE49-F238E27FC236}">
              <a16:creationId xmlns:a16="http://schemas.microsoft.com/office/drawing/2014/main" id="{941D1A87-D320-445B-AC6E-620179249C1F}"/>
            </a:ext>
          </a:extLst>
        </xdr:cNvPr>
        <xdr:cNvSpPr txBox="1"/>
      </xdr:nvSpPr>
      <xdr:spPr>
        <a:xfrm>
          <a:off x="8483111" y="593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116019</xdr:rowOff>
    </xdr:from>
    <xdr:ext cx="534377" cy="259045"/>
    <xdr:sp macro="" textlink="">
      <xdr:nvSpPr>
        <xdr:cNvPr id="141" name="n_3mainValue【道路】&#10;一人当たり延長">
          <a:extLst>
            <a:ext uri="{FF2B5EF4-FFF2-40B4-BE49-F238E27FC236}">
              <a16:creationId xmlns:a16="http://schemas.microsoft.com/office/drawing/2014/main" id="{43361598-E32B-4FDD-8F73-15774F9B10B1}"/>
            </a:ext>
          </a:extLst>
        </xdr:cNvPr>
        <xdr:cNvSpPr txBox="1"/>
      </xdr:nvSpPr>
      <xdr:spPr>
        <a:xfrm>
          <a:off x="7594111" y="59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F87C9E3B-1015-4B2A-9B01-084FE5C77C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BE803C7C-7D3C-46BA-8A90-7F45CB1689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6E50F551-1796-4BF2-8DBE-488CBB2EA3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435B6E69-C4E4-4794-968A-AB73838C67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9E899120-EF08-4809-A4C1-CE909DA48B2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5C8B4ECD-9B06-408C-B332-C032898029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6E68C8B1-D009-4FA1-8A8C-75B0FA55C5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CD67C3AA-52E9-4FE2-9C26-993482A88D2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346FAC21-58C3-45B1-AF6D-CE002F7E99B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36D9464E-CACB-45B5-A6AF-3E3E18E256E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A4964727-63C9-4C04-A56E-33E83C6FE02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156D4D4F-C7DF-4C84-904B-CCA863E953F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E9EAE44F-E480-4CD1-A18D-808C7B37AC7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1FA4FCAC-E05C-464E-92E5-1D480FBF8C5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7D1671DA-B343-4D11-A700-BB8470EA485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45AEF89A-6E75-4F27-B436-9952239C062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362DAFA8-8E0B-4DE6-930D-0FA92F09A05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7E219FA2-AC8C-4B58-9F82-0CC34458DC0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8D33AE28-5971-4ED7-91CF-9ADF361E83A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C05CAFDB-F14F-4919-AAF0-963B6A670DA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F3818CEE-AC68-4B3F-BAC0-4EB2A4B0743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CC7509F8-5D75-4A27-B89F-889522285E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06C2C879-087C-49F1-B474-DEB66A2FBBC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C3718494-C642-4D91-A797-EF5032A6B6F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a:extLst>
            <a:ext uri="{FF2B5EF4-FFF2-40B4-BE49-F238E27FC236}">
              <a16:creationId xmlns:a16="http://schemas.microsoft.com/office/drawing/2014/main" id="{18BF86EF-84D6-4A29-BD20-157D12FDBE87}"/>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451B0A22-3ABD-4CDF-A4AF-BA4A3858B203}"/>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a:extLst>
            <a:ext uri="{FF2B5EF4-FFF2-40B4-BE49-F238E27FC236}">
              <a16:creationId xmlns:a16="http://schemas.microsoft.com/office/drawing/2014/main" id="{DF3B2C25-CA3C-4FEE-8E2D-528C17B43063}"/>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3B6DE179-9CCD-49C3-978B-57A5E95CCA71}"/>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a:extLst>
            <a:ext uri="{FF2B5EF4-FFF2-40B4-BE49-F238E27FC236}">
              <a16:creationId xmlns:a16="http://schemas.microsoft.com/office/drawing/2014/main" id="{D643B024-94B4-4418-AC89-8D73236499D6}"/>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34B3FFE9-5D31-426C-AD57-D223398AEFC1}"/>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a:extLst>
            <a:ext uri="{FF2B5EF4-FFF2-40B4-BE49-F238E27FC236}">
              <a16:creationId xmlns:a16="http://schemas.microsoft.com/office/drawing/2014/main" id="{6BCD7AAB-44DC-4CA7-9225-082866514A87}"/>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a:extLst>
            <a:ext uri="{FF2B5EF4-FFF2-40B4-BE49-F238E27FC236}">
              <a16:creationId xmlns:a16="http://schemas.microsoft.com/office/drawing/2014/main" id="{6B64F027-78A4-4C10-B48A-E218FBAF0815}"/>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a:extLst>
            <a:ext uri="{FF2B5EF4-FFF2-40B4-BE49-F238E27FC236}">
              <a16:creationId xmlns:a16="http://schemas.microsoft.com/office/drawing/2014/main" id="{5B8C4C98-2095-4ECD-8529-4FC60FF8BA6F}"/>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a:extLst>
            <a:ext uri="{FF2B5EF4-FFF2-40B4-BE49-F238E27FC236}">
              <a16:creationId xmlns:a16="http://schemas.microsoft.com/office/drawing/2014/main" id="{7E002282-D354-4390-917B-01CFA8C67A4B}"/>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a:extLst>
            <a:ext uri="{FF2B5EF4-FFF2-40B4-BE49-F238E27FC236}">
              <a16:creationId xmlns:a16="http://schemas.microsoft.com/office/drawing/2014/main" id="{2E80B51C-F014-4DEC-8C2E-7D4A2CE3DD8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3A03BDB4-DBB0-4D3C-8499-64E2441E67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A85C310-AE85-45A2-837D-333013C86E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770C1BC-6AFA-4458-B831-29496B674B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812BA4D-138D-4784-94F6-90C2C52CE9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0E41F01-FDC1-4AA7-A344-A412DB5D35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55880</xdr:rowOff>
    </xdr:from>
    <xdr:to>
      <xdr:col>24</xdr:col>
      <xdr:colOff>114300</xdr:colOff>
      <xdr:row>55</xdr:row>
      <xdr:rowOff>157480</xdr:rowOff>
    </xdr:to>
    <xdr:sp macro="" textlink="">
      <xdr:nvSpPr>
        <xdr:cNvPr id="182" name="楕円 181">
          <a:extLst>
            <a:ext uri="{FF2B5EF4-FFF2-40B4-BE49-F238E27FC236}">
              <a16:creationId xmlns:a16="http://schemas.microsoft.com/office/drawing/2014/main" id="{7F8C802E-8301-4C90-BD8A-A6BB4DE4D329}"/>
            </a:ext>
          </a:extLst>
        </xdr:cNvPr>
        <xdr:cNvSpPr/>
      </xdr:nvSpPr>
      <xdr:spPr>
        <a:xfrm>
          <a:off x="45847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142257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D9E55C84-F28A-40B1-B02A-CDE25E0F51B0}"/>
            </a:ext>
          </a:extLst>
        </xdr:cNvPr>
        <xdr:cNvSpPr txBox="1"/>
      </xdr:nvSpPr>
      <xdr:spPr>
        <a:xfrm>
          <a:off x="4673600" y="940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105410</xdr:rowOff>
    </xdr:from>
    <xdr:to>
      <xdr:col>20</xdr:col>
      <xdr:colOff>38100</xdr:colOff>
      <xdr:row>56</xdr:row>
      <xdr:rowOff>35560</xdr:rowOff>
    </xdr:to>
    <xdr:sp macro="" textlink="">
      <xdr:nvSpPr>
        <xdr:cNvPr id="184" name="楕円 183">
          <a:extLst>
            <a:ext uri="{FF2B5EF4-FFF2-40B4-BE49-F238E27FC236}">
              <a16:creationId xmlns:a16="http://schemas.microsoft.com/office/drawing/2014/main" id="{D623B047-E01D-4302-82E7-A9263F42C900}"/>
            </a:ext>
          </a:extLst>
        </xdr:cNvPr>
        <xdr:cNvSpPr/>
      </xdr:nvSpPr>
      <xdr:spPr>
        <a:xfrm>
          <a:off x="3746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106680</xdr:rowOff>
    </xdr:from>
    <xdr:to>
      <xdr:col>24</xdr:col>
      <xdr:colOff>63500</xdr:colOff>
      <xdr:row>55</xdr:row>
      <xdr:rowOff>156210</xdr:rowOff>
    </xdr:to>
    <xdr:cxnSp macro="">
      <xdr:nvCxnSpPr>
        <xdr:cNvPr id="185" name="直線コネクタ 184">
          <a:extLst>
            <a:ext uri="{FF2B5EF4-FFF2-40B4-BE49-F238E27FC236}">
              <a16:creationId xmlns:a16="http://schemas.microsoft.com/office/drawing/2014/main" id="{1DFDD5D1-B4F4-4C0E-B3D8-A43EE2722BB7}"/>
            </a:ext>
          </a:extLst>
        </xdr:cNvPr>
        <xdr:cNvCxnSpPr/>
      </xdr:nvCxnSpPr>
      <xdr:spPr>
        <a:xfrm flipV="1">
          <a:off x="3797300" y="95364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86360</xdr:rowOff>
    </xdr:from>
    <xdr:to>
      <xdr:col>15</xdr:col>
      <xdr:colOff>101600</xdr:colOff>
      <xdr:row>56</xdr:row>
      <xdr:rowOff>16510</xdr:rowOff>
    </xdr:to>
    <xdr:sp macro="" textlink="">
      <xdr:nvSpPr>
        <xdr:cNvPr id="186" name="楕円 185">
          <a:extLst>
            <a:ext uri="{FF2B5EF4-FFF2-40B4-BE49-F238E27FC236}">
              <a16:creationId xmlns:a16="http://schemas.microsoft.com/office/drawing/2014/main" id="{7B7674AB-BFBF-463D-B572-4B33365FBDC8}"/>
            </a:ext>
          </a:extLst>
        </xdr:cNvPr>
        <xdr:cNvSpPr/>
      </xdr:nvSpPr>
      <xdr:spPr>
        <a:xfrm>
          <a:off x="2857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137160</xdr:rowOff>
    </xdr:from>
    <xdr:to>
      <xdr:col>19</xdr:col>
      <xdr:colOff>177800</xdr:colOff>
      <xdr:row>55</xdr:row>
      <xdr:rowOff>156210</xdr:rowOff>
    </xdr:to>
    <xdr:cxnSp macro="">
      <xdr:nvCxnSpPr>
        <xdr:cNvPr id="187" name="直線コネクタ 186">
          <a:extLst>
            <a:ext uri="{FF2B5EF4-FFF2-40B4-BE49-F238E27FC236}">
              <a16:creationId xmlns:a16="http://schemas.microsoft.com/office/drawing/2014/main" id="{B34507DF-6BD0-40A7-869D-D72400FA72EE}"/>
            </a:ext>
          </a:extLst>
        </xdr:cNvPr>
        <xdr:cNvCxnSpPr/>
      </xdr:nvCxnSpPr>
      <xdr:spPr>
        <a:xfrm>
          <a:off x="2908300" y="95669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147320</xdr:rowOff>
    </xdr:from>
    <xdr:to>
      <xdr:col>10</xdr:col>
      <xdr:colOff>165100</xdr:colOff>
      <xdr:row>56</xdr:row>
      <xdr:rowOff>77470</xdr:rowOff>
    </xdr:to>
    <xdr:sp macro="" textlink="">
      <xdr:nvSpPr>
        <xdr:cNvPr id="188" name="楕円 187">
          <a:extLst>
            <a:ext uri="{FF2B5EF4-FFF2-40B4-BE49-F238E27FC236}">
              <a16:creationId xmlns:a16="http://schemas.microsoft.com/office/drawing/2014/main" id="{6614D342-A0B9-4758-96AC-D511313BAAA7}"/>
            </a:ext>
          </a:extLst>
        </xdr:cNvPr>
        <xdr:cNvSpPr/>
      </xdr:nvSpPr>
      <xdr:spPr>
        <a:xfrm>
          <a:off x="1968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137160</xdr:rowOff>
    </xdr:from>
    <xdr:to>
      <xdr:col>15</xdr:col>
      <xdr:colOff>50800</xdr:colOff>
      <xdr:row>56</xdr:row>
      <xdr:rowOff>26670</xdr:rowOff>
    </xdr:to>
    <xdr:cxnSp macro="">
      <xdr:nvCxnSpPr>
        <xdr:cNvPr id="189" name="直線コネクタ 188">
          <a:extLst>
            <a:ext uri="{FF2B5EF4-FFF2-40B4-BE49-F238E27FC236}">
              <a16:creationId xmlns:a16="http://schemas.microsoft.com/office/drawing/2014/main" id="{EB820FEE-CD69-4640-AB6C-E009EE0F4EEC}"/>
            </a:ext>
          </a:extLst>
        </xdr:cNvPr>
        <xdr:cNvCxnSpPr/>
      </xdr:nvCxnSpPr>
      <xdr:spPr>
        <a:xfrm flipV="1">
          <a:off x="2019300" y="95669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197D74AF-1DCD-44F6-8B60-85F90CD03410}"/>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FCEE8ABC-A247-4DAE-A66B-BE5CE4EF8932}"/>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9396E3C5-E4F8-4AAF-B2BC-C8BF07FA2ED0}"/>
            </a:ext>
          </a:extLst>
        </xdr:cNvPr>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1AEAED86-0B1C-469D-A474-626CB1507837}"/>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52087</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79946BA1-D3FE-4B17-B94F-298AB1412AB1}"/>
            </a:ext>
          </a:extLst>
        </xdr:cNvPr>
        <xdr:cNvSpPr txBox="1"/>
      </xdr:nvSpPr>
      <xdr:spPr>
        <a:xfrm>
          <a:off x="35820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33037</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21AE5937-AD4D-4B7B-8074-0EC17D08D929}"/>
            </a:ext>
          </a:extLst>
        </xdr:cNvPr>
        <xdr:cNvSpPr txBox="1"/>
      </xdr:nvSpPr>
      <xdr:spPr>
        <a:xfrm>
          <a:off x="27057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93997</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2C36883C-288B-480E-8FE5-7310B962F9EF}"/>
            </a:ext>
          </a:extLst>
        </xdr:cNvPr>
        <xdr:cNvSpPr txBox="1"/>
      </xdr:nvSpPr>
      <xdr:spPr>
        <a:xfrm>
          <a:off x="1816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8B9D7303-8361-44E6-86B3-C70FD72789F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75170CC5-497B-4777-BD00-3AD53B89B1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498E6A4F-FA62-497D-8C87-09CA852FBCA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F151722F-5CC7-4EAF-AA49-FF8AB06873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FBC09FAA-C252-40D0-8310-ACCA9BDF2BE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F979E0F5-65A9-4C2F-A208-54DD481C95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3A7A1696-1AA9-4BAC-BBA0-977668FC7CB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854270F0-9BAB-4F87-8DD5-4E55D1678C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7EF1B48C-02D9-4C32-9D8C-9F1CF8211D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3FE5DFC6-D57E-4960-A173-07683C6CEB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597714EE-F5C4-4399-AB2C-E8175A1EE61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3B934C47-5A23-4F56-AB96-CDC9347FDC3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A53D2684-674E-4189-80C4-7F0579CAFF1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F3444F48-C9E1-41A7-8096-B5EF433E442D}"/>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5708A6B8-1AF6-4D67-8F9F-AAD2E2C2E4C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A07E7DA8-8D39-45C2-A305-97BC405C8C66}"/>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91DE313C-A56D-42DC-B79D-9D67DB548C3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8E1B57FE-C9F3-4D2B-9EF9-0189CD9B853E}"/>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43FAAE3E-6E41-4298-A1E7-D2080C10C17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a:extLst>
            <a:ext uri="{FF2B5EF4-FFF2-40B4-BE49-F238E27FC236}">
              <a16:creationId xmlns:a16="http://schemas.microsoft.com/office/drawing/2014/main" id="{DA826B3D-0797-4A8B-A5BD-339D1CDEEA97}"/>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6AE57539-9798-47E0-A949-1723BD18629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488B1742-6F7B-4516-8917-320D400C1E4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B135CE2A-5D2F-4BC4-99C2-0D9DE3DB77F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4C786378-2AFF-4E8F-804C-0F94576C8BA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1DC5B393-FD0C-4E18-9A62-1ADB9098B99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a:extLst>
            <a:ext uri="{FF2B5EF4-FFF2-40B4-BE49-F238E27FC236}">
              <a16:creationId xmlns:a16="http://schemas.microsoft.com/office/drawing/2014/main" id="{FEEDE68B-FFE2-4002-B887-7A064544C98A}"/>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C446D1C2-9FC6-43CA-A26F-DA5F714FEB74}"/>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a:extLst>
            <a:ext uri="{FF2B5EF4-FFF2-40B4-BE49-F238E27FC236}">
              <a16:creationId xmlns:a16="http://schemas.microsoft.com/office/drawing/2014/main" id="{8ACBE8D7-11A6-45A0-B3AB-BD82AD9157EE}"/>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a:extLst>
            <a:ext uri="{FF2B5EF4-FFF2-40B4-BE49-F238E27FC236}">
              <a16:creationId xmlns:a16="http://schemas.microsoft.com/office/drawing/2014/main" id="{BDA0A24B-345C-46D8-B3ED-1158510BF1D8}"/>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a:extLst>
            <a:ext uri="{FF2B5EF4-FFF2-40B4-BE49-F238E27FC236}">
              <a16:creationId xmlns:a16="http://schemas.microsoft.com/office/drawing/2014/main" id="{D20D8CB9-BA34-412E-8E8E-627FD6C5E54D}"/>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34083889-A9F9-40D5-9C4D-E453908CFC98}"/>
            </a:ext>
          </a:extLst>
        </xdr:cNvPr>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a:extLst>
            <a:ext uri="{FF2B5EF4-FFF2-40B4-BE49-F238E27FC236}">
              <a16:creationId xmlns:a16="http://schemas.microsoft.com/office/drawing/2014/main" id="{E8851A2C-C428-47E7-A63D-5E5924540828}"/>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a:extLst>
            <a:ext uri="{FF2B5EF4-FFF2-40B4-BE49-F238E27FC236}">
              <a16:creationId xmlns:a16="http://schemas.microsoft.com/office/drawing/2014/main" id="{D1537527-A86C-437A-BAD4-82571BE657BB}"/>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a:extLst>
            <a:ext uri="{FF2B5EF4-FFF2-40B4-BE49-F238E27FC236}">
              <a16:creationId xmlns:a16="http://schemas.microsoft.com/office/drawing/2014/main" id="{887E03A0-2CA8-4E1E-B6F4-9E8B3E85FD25}"/>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a:extLst>
            <a:ext uri="{FF2B5EF4-FFF2-40B4-BE49-F238E27FC236}">
              <a16:creationId xmlns:a16="http://schemas.microsoft.com/office/drawing/2014/main" id="{3E686E0F-2F8B-4FC4-A56A-589BA7019ABF}"/>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a:extLst>
            <a:ext uri="{FF2B5EF4-FFF2-40B4-BE49-F238E27FC236}">
              <a16:creationId xmlns:a16="http://schemas.microsoft.com/office/drawing/2014/main" id="{B257B622-C40E-43B4-903F-F8BAF291EB19}"/>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7A68B86-9355-478C-854F-8D7395415A3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DCC9F548-BBB2-4F0B-8E0A-B626C3C75A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80DE4B9-7265-4F86-9DFD-34D1B70B25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9FE580E-4ED3-4130-BC62-98706B1E62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28BE469-688B-4BD6-936D-848E17CA35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28482</xdr:rowOff>
    </xdr:from>
    <xdr:to>
      <xdr:col>55</xdr:col>
      <xdr:colOff>50800</xdr:colOff>
      <xdr:row>64</xdr:row>
      <xdr:rowOff>130082</xdr:rowOff>
    </xdr:to>
    <xdr:sp macro="" textlink="">
      <xdr:nvSpPr>
        <xdr:cNvPr id="238" name="楕円 237">
          <a:extLst>
            <a:ext uri="{FF2B5EF4-FFF2-40B4-BE49-F238E27FC236}">
              <a16:creationId xmlns:a16="http://schemas.microsoft.com/office/drawing/2014/main" id="{63BE830F-A241-46B2-B827-1AD2CFC02217}"/>
            </a:ext>
          </a:extLst>
        </xdr:cNvPr>
        <xdr:cNvSpPr/>
      </xdr:nvSpPr>
      <xdr:spPr>
        <a:xfrm>
          <a:off x="10426700" y="110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114859</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0AEAD99B-4B2F-4678-B63D-A25BFD126E6F}"/>
            </a:ext>
          </a:extLst>
        </xdr:cNvPr>
        <xdr:cNvSpPr txBox="1"/>
      </xdr:nvSpPr>
      <xdr:spPr>
        <a:xfrm>
          <a:off x="10515600" y="1091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39017</xdr:rowOff>
    </xdr:from>
    <xdr:to>
      <xdr:col>50</xdr:col>
      <xdr:colOff>165100</xdr:colOff>
      <xdr:row>64</xdr:row>
      <xdr:rowOff>140617</xdr:rowOff>
    </xdr:to>
    <xdr:sp macro="" textlink="">
      <xdr:nvSpPr>
        <xdr:cNvPr id="240" name="楕円 239">
          <a:extLst>
            <a:ext uri="{FF2B5EF4-FFF2-40B4-BE49-F238E27FC236}">
              <a16:creationId xmlns:a16="http://schemas.microsoft.com/office/drawing/2014/main" id="{4F70C0B6-D75D-49FF-B062-AA880D1096A9}"/>
            </a:ext>
          </a:extLst>
        </xdr:cNvPr>
        <xdr:cNvSpPr/>
      </xdr:nvSpPr>
      <xdr:spPr>
        <a:xfrm>
          <a:off x="9588500" y="11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79282</xdr:rowOff>
    </xdr:from>
    <xdr:to>
      <xdr:col>55</xdr:col>
      <xdr:colOff>0</xdr:colOff>
      <xdr:row>64</xdr:row>
      <xdr:rowOff>89817</xdr:rowOff>
    </xdr:to>
    <xdr:cxnSp macro="">
      <xdr:nvCxnSpPr>
        <xdr:cNvPr id="241" name="直線コネクタ 240">
          <a:extLst>
            <a:ext uri="{FF2B5EF4-FFF2-40B4-BE49-F238E27FC236}">
              <a16:creationId xmlns:a16="http://schemas.microsoft.com/office/drawing/2014/main" id="{CF895CD7-63CC-496D-8F22-3EF989DA6B8C}"/>
            </a:ext>
          </a:extLst>
        </xdr:cNvPr>
        <xdr:cNvCxnSpPr/>
      </xdr:nvCxnSpPr>
      <xdr:spPr>
        <a:xfrm flipV="1">
          <a:off x="9639300" y="11052082"/>
          <a:ext cx="8382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41104</xdr:rowOff>
    </xdr:from>
    <xdr:to>
      <xdr:col>46</xdr:col>
      <xdr:colOff>38100</xdr:colOff>
      <xdr:row>64</xdr:row>
      <xdr:rowOff>142704</xdr:rowOff>
    </xdr:to>
    <xdr:sp macro="" textlink="">
      <xdr:nvSpPr>
        <xdr:cNvPr id="242" name="楕円 241">
          <a:extLst>
            <a:ext uri="{FF2B5EF4-FFF2-40B4-BE49-F238E27FC236}">
              <a16:creationId xmlns:a16="http://schemas.microsoft.com/office/drawing/2014/main" id="{3B58F38A-DB29-4A05-974C-6492147F8034}"/>
            </a:ext>
          </a:extLst>
        </xdr:cNvPr>
        <xdr:cNvSpPr/>
      </xdr:nvSpPr>
      <xdr:spPr>
        <a:xfrm>
          <a:off x="8699500" y="110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89817</xdr:rowOff>
    </xdr:from>
    <xdr:to>
      <xdr:col>50</xdr:col>
      <xdr:colOff>114300</xdr:colOff>
      <xdr:row>64</xdr:row>
      <xdr:rowOff>91904</xdr:rowOff>
    </xdr:to>
    <xdr:cxnSp macro="">
      <xdr:nvCxnSpPr>
        <xdr:cNvPr id="243" name="直線コネクタ 242">
          <a:extLst>
            <a:ext uri="{FF2B5EF4-FFF2-40B4-BE49-F238E27FC236}">
              <a16:creationId xmlns:a16="http://schemas.microsoft.com/office/drawing/2014/main" id="{0C0AE129-9839-4E60-A548-98143E8AE8B5}"/>
            </a:ext>
          </a:extLst>
        </xdr:cNvPr>
        <xdr:cNvCxnSpPr/>
      </xdr:nvCxnSpPr>
      <xdr:spPr>
        <a:xfrm flipV="1">
          <a:off x="8750300" y="11062617"/>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48461</xdr:rowOff>
    </xdr:from>
    <xdr:to>
      <xdr:col>41</xdr:col>
      <xdr:colOff>101600</xdr:colOff>
      <xdr:row>64</xdr:row>
      <xdr:rowOff>150061</xdr:rowOff>
    </xdr:to>
    <xdr:sp macro="" textlink="">
      <xdr:nvSpPr>
        <xdr:cNvPr id="244" name="楕円 243">
          <a:extLst>
            <a:ext uri="{FF2B5EF4-FFF2-40B4-BE49-F238E27FC236}">
              <a16:creationId xmlns:a16="http://schemas.microsoft.com/office/drawing/2014/main" id="{F5490AE5-C512-4796-B151-5B2303E2F577}"/>
            </a:ext>
          </a:extLst>
        </xdr:cNvPr>
        <xdr:cNvSpPr/>
      </xdr:nvSpPr>
      <xdr:spPr>
        <a:xfrm>
          <a:off x="7810500" y="110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91904</xdr:rowOff>
    </xdr:from>
    <xdr:to>
      <xdr:col>45</xdr:col>
      <xdr:colOff>177800</xdr:colOff>
      <xdr:row>64</xdr:row>
      <xdr:rowOff>99261</xdr:rowOff>
    </xdr:to>
    <xdr:cxnSp macro="">
      <xdr:nvCxnSpPr>
        <xdr:cNvPr id="245" name="直線コネクタ 244">
          <a:extLst>
            <a:ext uri="{FF2B5EF4-FFF2-40B4-BE49-F238E27FC236}">
              <a16:creationId xmlns:a16="http://schemas.microsoft.com/office/drawing/2014/main" id="{8D0DBDF4-4C4D-4E29-B563-4B092AB9E8FB}"/>
            </a:ext>
          </a:extLst>
        </xdr:cNvPr>
        <xdr:cNvCxnSpPr/>
      </xdr:nvCxnSpPr>
      <xdr:spPr>
        <a:xfrm flipV="1">
          <a:off x="7861300" y="11064704"/>
          <a:ext cx="8890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DC1252EB-3404-4B4D-A726-F708A3E7D551}"/>
            </a:ext>
          </a:extLst>
        </xdr:cNvPr>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B07A9E56-B22B-4C93-91DB-06CF7A7C46C7}"/>
            </a:ext>
          </a:extLst>
        </xdr:cNvPr>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6DF18F64-F97B-4B92-9938-83A214A1AB47}"/>
            </a:ext>
          </a:extLst>
        </xdr:cNvPr>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88515FC7-9997-4B72-8D16-1183249393CC}"/>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131744</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04790B8D-FC90-4B28-9551-1D3057570C2B}"/>
            </a:ext>
          </a:extLst>
        </xdr:cNvPr>
        <xdr:cNvSpPr txBox="1"/>
      </xdr:nvSpPr>
      <xdr:spPr>
        <a:xfrm>
          <a:off x="9359411" y="111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133831</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F4A0CF40-5561-4F0C-980D-F7D72BB0897E}"/>
            </a:ext>
          </a:extLst>
        </xdr:cNvPr>
        <xdr:cNvSpPr txBox="1"/>
      </xdr:nvSpPr>
      <xdr:spPr>
        <a:xfrm>
          <a:off x="8483111" y="1110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141188</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6747FF49-C432-4578-9348-F705A55CFECC}"/>
            </a:ext>
          </a:extLst>
        </xdr:cNvPr>
        <xdr:cNvSpPr txBox="1"/>
      </xdr:nvSpPr>
      <xdr:spPr>
        <a:xfrm>
          <a:off x="7594111" y="111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BAFB0391-86CD-4327-994E-A9CEB3913D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5DD385F0-B020-428F-AA25-957B0BBB7C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D816654-AF29-41E8-9B2C-26F909154A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AAE5EB35-BE16-4C90-AC0F-FF997B3A76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8A6D3E0-74ED-43D7-B70F-73A10A749C2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DFD750A9-BF12-4637-BF6C-B2E94BAE40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88E0E43D-AE7B-4C0D-917F-CAA8A81E72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29948186-9F91-4FE9-BA89-2D8400FA8DD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212D5190-0C10-4D59-8730-998D75A2843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A22534F0-982C-4962-A312-C2AC38595C9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BEE5AFF0-40F3-4B97-8913-FD5C428BB8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89AE2BBD-69BF-4F29-A24F-94A58EC6D71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2480FD5C-86CC-4B1C-9014-7517933D1B6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7C778DED-B2E6-4EED-91B5-227E59D8333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8943AE70-4FC4-4CBE-9FB4-8F609824196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EE2A95A3-F38C-47F9-B310-EF690A553F4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9D5F97D1-29D7-458A-8F7D-C74A0A9719C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8B0D4D14-48B7-473A-9776-FFC526D2413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1BFF2389-7674-4B1A-9A46-2C99D4B2E58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EB906242-3186-4A80-96B0-345FD91EAD2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DC3AAB2A-E0B0-4512-A954-44C211DCBE5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5BF5A1FD-BE16-4199-8954-C39B2BDE1C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E83A6C1-CCFE-4865-9745-DC681343382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8DCAA8BB-A234-424D-97EC-ED5FBB9D4A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a:extLst>
            <a:ext uri="{FF2B5EF4-FFF2-40B4-BE49-F238E27FC236}">
              <a16:creationId xmlns:a16="http://schemas.microsoft.com/office/drawing/2014/main" id="{DE054B7A-27B5-4AD2-912D-4BADC396F028}"/>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99306A15-E5E5-413D-A684-E59C0C617C04}"/>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a:extLst>
            <a:ext uri="{FF2B5EF4-FFF2-40B4-BE49-F238E27FC236}">
              <a16:creationId xmlns:a16="http://schemas.microsoft.com/office/drawing/2014/main" id="{EAB04583-0616-4C04-8534-E8C68D578AA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35D08A2D-1278-457A-9DAC-F522B8984BFC}"/>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a:extLst>
            <a:ext uri="{FF2B5EF4-FFF2-40B4-BE49-F238E27FC236}">
              <a16:creationId xmlns:a16="http://schemas.microsoft.com/office/drawing/2014/main" id="{84EE9D62-47E2-4CEA-9144-E9F975325FE6}"/>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EB773E37-2477-4D36-B2CF-0093C74679D1}"/>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a:extLst>
            <a:ext uri="{FF2B5EF4-FFF2-40B4-BE49-F238E27FC236}">
              <a16:creationId xmlns:a16="http://schemas.microsoft.com/office/drawing/2014/main" id="{EAD7A7A6-00E6-4AA1-8ED9-8246BF8553A2}"/>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a:extLst>
            <a:ext uri="{FF2B5EF4-FFF2-40B4-BE49-F238E27FC236}">
              <a16:creationId xmlns:a16="http://schemas.microsoft.com/office/drawing/2014/main" id="{1E0D363D-E941-42BC-9542-61F4C75B03D8}"/>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a:extLst>
            <a:ext uri="{FF2B5EF4-FFF2-40B4-BE49-F238E27FC236}">
              <a16:creationId xmlns:a16="http://schemas.microsoft.com/office/drawing/2014/main" id="{42B7FF44-45A1-4539-9DE9-7A42A884D4D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a:extLst>
            <a:ext uri="{FF2B5EF4-FFF2-40B4-BE49-F238E27FC236}">
              <a16:creationId xmlns:a16="http://schemas.microsoft.com/office/drawing/2014/main" id="{47AA4C99-A4DA-4159-B3E2-E17305000E3B}"/>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a:extLst>
            <a:ext uri="{FF2B5EF4-FFF2-40B4-BE49-F238E27FC236}">
              <a16:creationId xmlns:a16="http://schemas.microsoft.com/office/drawing/2014/main" id="{D89614CD-9529-4153-AEB6-FEA3EBB52A1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477A977-4BDC-4D52-A508-B965A89EB1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89F5CF7-1809-4DAB-A40F-2838CD3618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5CB9E8EF-E0D0-4445-9B0D-0677832E4E8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1B0EB921-DFDB-49D5-B1A9-44CB6CA49FD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DCCC636-EBE5-4A0F-B7B5-2A209662297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3" name="楕円 292">
          <a:extLst>
            <a:ext uri="{FF2B5EF4-FFF2-40B4-BE49-F238E27FC236}">
              <a16:creationId xmlns:a16="http://schemas.microsoft.com/office/drawing/2014/main" id="{9D4F8A9D-69BC-4B57-9D63-CAFA8D7384C4}"/>
            </a:ext>
          </a:extLst>
        </xdr:cNvPr>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B44EE94-F0E8-4F74-841A-65E3AF32B25F}"/>
            </a:ext>
          </a:extLst>
        </xdr:cNvPr>
        <xdr:cNvSpPr txBox="1"/>
      </xdr:nvSpPr>
      <xdr:spPr>
        <a:xfrm>
          <a:off x="4673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295" name="楕円 294">
          <a:extLst>
            <a:ext uri="{FF2B5EF4-FFF2-40B4-BE49-F238E27FC236}">
              <a16:creationId xmlns:a16="http://schemas.microsoft.com/office/drawing/2014/main" id="{D342DD8B-79D2-4891-B50B-BD6B2D02CE53}"/>
            </a:ext>
          </a:extLst>
        </xdr:cNvPr>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85725</xdr:rowOff>
    </xdr:to>
    <xdr:cxnSp macro="">
      <xdr:nvCxnSpPr>
        <xdr:cNvPr id="296" name="直線コネクタ 295">
          <a:extLst>
            <a:ext uri="{FF2B5EF4-FFF2-40B4-BE49-F238E27FC236}">
              <a16:creationId xmlns:a16="http://schemas.microsoft.com/office/drawing/2014/main" id="{1315BE91-914C-4D22-A631-167F5DA34164}"/>
            </a:ext>
          </a:extLst>
        </xdr:cNvPr>
        <xdr:cNvCxnSpPr/>
      </xdr:nvCxnSpPr>
      <xdr:spPr>
        <a:xfrm flipV="1">
          <a:off x="3797300" y="143084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297" name="楕円 296">
          <a:extLst>
            <a:ext uri="{FF2B5EF4-FFF2-40B4-BE49-F238E27FC236}">
              <a16:creationId xmlns:a16="http://schemas.microsoft.com/office/drawing/2014/main" id="{5C0D23BA-E12C-4C02-AF0B-C720B056FC7F}"/>
            </a:ext>
          </a:extLst>
        </xdr:cNvPr>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85725</xdr:rowOff>
    </xdr:to>
    <xdr:cxnSp macro="">
      <xdr:nvCxnSpPr>
        <xdr:cNvPr id="298" name="直線コネクタ 297">
          <a:extLst>
            <a:ext uri="{FF2B5EF4-FFF2-40B4-BE49-F238E27FC236}">
              <a16:creationId xmlns:a16="http://schemas.microsoft.com/office/drawing/2014/main" id="{5ED34795-52CD-4605-9FD9-150864D0155A}"/>
            </a:ext>
          </a:extLst>
        </xdr:cNvPr>
        <xdr:cNvCxnSpPr/>
      </xdr:nvCxnSpPr>
      <xdr:spPr>
        <a:xfrm>
          <a:off x="2908300" y="14306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12064</xdr:rowOff>
    </xdr:from>
    <xdr:to>
      <xdr:col>10</xdr:col>
      <xdr:colOff>165100</xdr:colOff>
      <xdr:row>83</xdr:row>
      <xdr:rowOff>113664</xdr:rowOff>
    </xdr:to>
    <xdr:sp macro="" textlink="">
      <xdr:nvSpPr>
        <xdr:cNvPr id="299" name="楕円 298">
          <a:extLst>
            <a:ext uri="{FF2B5EF4-FFF2-40B4-BE49-F238E27FC236}">
              <a16:creationId xmlns:a16="http://schemas.microsoft.com/office/drawing/2014/main" id="{90467493-1C03-480D-81D9-EC4D6EAE7BEB}"/>
            </a:ext>
          </a:extLst>
        </xdr:cNvPr>
        <xdr:cNvSpPr/>
      </xdr:nvSpPr>
      <xdr:spPr>
        <a:xfrm>
          <a:off x="1968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62864</xdr:rowOff>
    </xdr:from>
    <xdr:to>
      <xdr:col>15</xdr:col>
      <xdr:colOff>50800</xdr:colOff>
      <xdr:row>83</xdr:row>
      <xdr:rowOff>76200</xdr:rowOff>
    </xdr:to>
    <xdr:cxnSp macro="">
      <xdr:nvCxnSpPr>
        <xdr:cNvPr id="300" name="直線コネクタ 299">
          <a:extLst>
            <a:ext uri="{FF2B5EF4-FFF2-40B4-BE49-F238E27FC236}">
              <a16:creationId xmlns:a16="http://schemas.microsoft.com/office/drawing/2014/main" id="{1E0CB755-29BE-4AF0-87EF-68C12675AFB1}"/>
            </a:ext>
          </a:extLst>
        </xdr:cNvPr>
        <xdr:cNvCxnSpPr/>
      </xdr:nvCxnSpPr>
      <xdr:spPr>
        <a:xfrm>
          <a:off x="2019300" y="142932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a:extLst>
            <a:ext uri="{FF2B5EF4-FFF2-40B4-BE49-F238E27FC236}">
              <a16:creationId xmlns:a16="http://schemas.microsoft.com/office/drawing/2014/main" id="{C59D69F7-6467-4203-BC50-C0C9987E3D43}"/>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a:extLst>
            <a:ext uri="{FF2B5EF4-FFF2-40B4-BE49-F238E27FC236}">
              <a16:creationId xmlns:a16="http://schemas.microsoft.com/office/drawing/2014/main" id="{A737C2DA-483C-4BF2-B727-B9E362032673}"/>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3" name="n_3aveValue【公営住宅】&#10;有形固定資産減価償却率">
          <a:extLst>
            <a:ext uri="{FF2B5EF4-FFF2-40B4-BE49-F238E27FC236}">
              <a16:creationId xmlns:a16="http://schemas.microsoft.com/office/drawing/2014/main" id="{FAC5C703-E6A7-40ED-8763-0DEEDD4A8C97}"/>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a:extLst>
            <a:ext uri="{FF2B5EF4-FFF2-40B4-BE49-F238E27FC236}">
              <a16:creationId xmlns:a16="http://schemas.microsoft.com/office/drawing/2014/main" id="{8E29839D-EB54-43AC-9205-EAA36405B4A7}"/>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127652</xdr:rowOff>
    </xdr:from>
    <xdr:ext cx="405111" cy="259045"/>
    <xdr:sp macro="" textlink="">
      <xdr:nvSpPr>
        <xdr:cNvPr id="305" name="n_1mainValue【公営住宅】&#10;有形固定資産減価償却率">
          <a:extLst>
            <a:ext uri="{FF2B5EF4-FFF2-40B4-BE49-F238E27FC236}">
              <a16:creationId xmlns:a16="http://schemas.microsoft.com/office/drawing/2014/main" id="{82902394-A869-4500-A530-D628C19315F9}"/>
            </a:ext>
          </a:extLst>
        </xdr:cNvPr>
        <xdr:cNvSpPr txBox="1"/>
      </xdr:nvSpPr>
      <xdr:spPr>
        <a:xfrm>
          <a:off x="3582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306" name="n_2mainValue【公営住宅】&#10;有形固定資産減価償却率">
          <a:extLst>
            <a:ext uri="{FF2B5EF4-FFF2-40B4-BE49-F238E27FC236}">
              <a16:creationId xmlns:a16="http://schemas.microsoft.com/office/drawing/2014/main" id="{A4F5C90C-1394-4029-92BF-EE7C49E5669D}"/>
            </a:ext>
          </a:extLst>
        </xdr:cNvPr>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104791</xdr:rowOff>
    </xdr:from>
    <xdr:ext cx="405111" cy="259045"/>
    <xdr:sp macro="" textlink="">
      <xdr:nvSpPr>
        <xdr:cNvPr id="307" name="n_3mainValue【公営住宅】&#10;有形固定資産減価償却率">
          <a:extLst>
            <a:ext uri="{FF2B5EF4-FFF2-40B4-BE49-F238E27FC236}">
              <a16:creationId xmlns:a16="http://schemas.microsoft.com/office/drawing/2014/main" id="{E10F89AE-A4EA-4606-84DF-22956D138AC7}"/>
            </a:ext>
          </a:extLst>
        </xdr:cNvPr>
        <xdr:cNvSpPr txBox="1"/>
      </xdr:nvSpPr>
      <xdr:spPr>
        <a:xfrm>
          <a:off x="1816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DB9DD78A-3FEA-4D50-A1CE-00C4ADE682E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7B3CE48B-77C1-43E6-AADF-BAE004C902D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284C2462-DE6E-4180-9F2F-C0715BAE73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31F04508-D273-47FB-91C3-C738B4AC85D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5C80F61E-66FE-44F2-BB96-E10C82183E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77F3CC7E-A14A-4392-AFDD-2FA0C74FB5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8EDC2677-1BF0-46B2-A83B-39A15F8622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D7C412B4-2D01-4EFD-9704-FA5A62018B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52304F3B-B0E3-4AC2-ACAC-EFB2486E60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2729BFA2-781A-4982-9DBE-1EAEDE9198F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1B84901B-894B-40DF-A75E-079CECDFC77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9616DCC4-F379-4209-B707-2B672017389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AAAB6FD4-F2AA-492D-B3F5-1EB7D623A47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39BDD247-0F58-4CFB-9F24-553F80D9A93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B3548FFE-E477-4E15-A475-835D5A95431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7C6F5512-7334-4F87-8CC1-8323CBECB25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A8B50692-C60F-4BDB-B6E8-3FFDD8F50FC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6A51E53C-BF32-4ACC-8981-391286D98CA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972D839B-BA25-4BDE-8BF6-290FDAD960C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689F6DD-0249-43A6-9F4C-7A12E04ED78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37C1D5BB-EBAF-45C5-8CC6-C2F86D93ACF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D5F5B2EC-D15B-49CE-AADE-D79DDFC421F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510FB089-B592-4F8C-9975-D8155D10D1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a:extLst>
            <a:ext uri="{FF2B5EF4-FFF2-40B4-BE49-F238E27FC236}">
              <a16:creationId xmlns:a16="http://schemas.microsoft.com/office/drawing/2014/main" id="{956965B7-32B2-4E41-8168-24FA23FF1F5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a:extLst>
            <a:ext uri="{FF2B5EF4-FFF2-40B4-BE49-F238E27FC236}">
              <a16:creationId xmlns:a16="http://schemas.microsoft.com/office/drawing/2014/main" id="{BC66B062-7C45-447D-8960-454B87DA9DF5}"/>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a:extLst>
            <a:ext uri="{FF2B5EF4-FFF2-40B4-BE49-F238E27FC236}">
              <a16:creationId xmlns:a16="http://schemas.microsoft.com/office/drawing/2014/main" id="{2D99CA2D-CECB-44B7-A8FB-D086BE51EA6D}"/>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a:extLst>
            <a:ext uri="{FF2B5EF4-FFF2-40B4-BE49-F238E27FC236}">
              <a16:creationId xmlns:a16="http://schemas.microsoft.com/office/drawing/2014/main" id="{D716F9EA-1308-4840-804B-6CD2D03CD08C}"/>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a:extLst>
            <a:ext uri="{FF2B5EF4-FFF2-40B4-BE49-F238E27FC236}">
              <a16:creationId xmlns:a16="http://schemas.microsoft.com/office/drawing/2014/main" id="{09C56EE3-F6F0-4A00-9389-6C7036871AC6}"/>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36" name="【公営住宅】&#10;一人当たり面積平均値テキスト">
          <a:extLst>
            <a:ext uri="{FF2B5EF4-FFF2-40B4-BE49-F238E27FC236}">
              <a16:creationId xmlns:a16="http://schemas.microsoft.com/office/drawing/2014/main" id="{50153018-801E-4D2E-868B-4F67B0ED2642}"/>
            </a:ext>
          </a:extLst>
        </xdr:cNvPr>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a:extLst>
            <a:ext uri="{FF2B5EF4-FFF2-40B4-BE49-F238E27FC236}">
              <a16:creationId xmlns:a16="http://schemas.microsoft.com/office/drawing/2014/main" id="{FB74A1D9-A1FA-448A-9BB1-785D78A73244}"/>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a:extLst>
            <a:ext uri="{FF2B5EF4-FFF2-40B4-BE49-F238E27FC236}">
              <a16:creationId xmlns:a16="http://schemas.microsoft.com/office/drawing/2014/main" id="{C07EE80F-4641-4D2F-ACB7-C799F1E2BC12}"/>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a:extLst>
            <a:ext uri="{FF2B5EF4-FFF2-40B4-BE49-F238E27FC236}">
              <a16:creationId xmlns:a16="http://schemas.microsoft.com/office/drawing/2014/main" id="{CDA80E46-8ADC-4851-9B30-855C98DACD4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a:extLst>
            <a:ext uri="{FF2B5EF4-FFF2-40B4-BE49-F238E27FC236}">
              <a16:creationId xmlns:a16="http://schemas.microsoft.com/office/drawing/2014/main" id="{E0B753B2-D4FC-4F3C-AD7B-5A533EEBA934}"/>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a:extLst>
            <a:ext uri="{FF2B5EF4-FFF2-40B4-BE49-F238E27FC236}">
              <a16:creationId xmlns:a16="http://schemas.microsoft.com/office/drawing/2014/main" id="{06389462-EC59-4582-9C7F-F85743740ABF}"/>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8F8A495-B7D6-4990-B2CD-1AAFEA72197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DAEA440-3344-41E6-B9D2-945298393E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581A0772-7C22-40AC-B9B2-52E4C547A30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47ECDAA-8524-471E-A196-C6810B74C3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F24A9B68-7236-4BE8-AF4A-9F4A9CF49D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164464</xdr:rowOff>
    </xdr:from>
    <xdr:to>
      <xdr:col>55</xdr:col>
      <xdr:colOff>50800</xdr:colOff>
      <xdr:row>84</xdr:row>
      <xdr:rowOff>94614</xdr:rowOff>
    </xdr:to>
    <xdr:sp macro="" textlink="">
      <xdr:nvSpPr>
        <xdr:cNvPr id="347" name="楕円 346">
          <a:extLst>
            <a:ext uri="{FF2B5EF4-FFF2-40B4-BE49-F238E27FC236}">
              <a16:creationId xmlns:a16="http://schemas.microsoft.com/office/drawing/2014/main" id="{FDEE4EF2-8F0B-4F2A-B9F1-3990C6DC78E0}"/>
            </a:ext>
          </a:extLst>
        </xdr:cNvPr>
        <xdr:cNvSpPr/>
      </xdr:nvSpPr>
      <xdr:spPr>
        <a:xfrm>
          <a:off x="10426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15891</xdr:rowOff>
    </xdr:from>
    <xdr:ext cx="469744" cy="259045"/>
    <xdr:sp macro="" textlink="">
      <xdr:nvSpPr>
        <xdr:cNvPr id="348" name="【公営住宅】&#10;一人当たり面積該当値テキスト">
          <a:extLst>
            <a:ext uri="{FF2B5EF4-FFF2-40B4-BE49-F238E27FC236}">
              <a16:creationId xmlns:a16="http://schemas.microsoft.com/office/drawing/2014/main" id="{E8D6559E-24F9-4A79-9A7D-70966F2866B9}"/>
            </a:ext>
          </a:extLst>
        </xdr:cNvPr>
        <xdr:cNvSpPr txBox="1"/>
      </xdr:nvSpPr>
      <xdr:spPr>
        <a:xfrm>
          <a:off x="10515600" y="1424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50546</xdr:rowOff>
    </xdr:from>
    <xdr:to>
      <xdr:col>50</xdr:col>
      <xdr:colOff>165100</xdr:colOff>
      <xdr:row>84</xdr:row>
      <xdr:rowOff>152146</xdr:rowOff>
    </xdr:to>
    <xdr:sp macro="" textlink="">
      <xdr:nvSpPr>
        <xdr:cNvPr id="349" name="楕円 348">
          <a:extLst>
            <a:ext uri="{FF2B5EF4-FFF2-40B4-BE49-F238E27FC236}">
              <a16:creationId xmlns:a16="http://schemas.microsoft.com/office/drawing/2014/main" id="{D4C5AAC5-1A85-4D4B-9096-2DB2188AC950}"/>
            </a:ext>
          </a:extLst>
        </xdr:cNvPr>
        <xdr:cNvSpPr/>
      </xdr:nvSpPr>
      <xdr:spPr>
        <a:xfrm>
          <a:off x="95885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43814</xdr:rowOff>
    </xdr:from>
    <xdr:to>
      <xdr:col>55</xdr:col>
      <xdr:colOff>0</xdr:colOff>
      <xdr:row>84</xdr:row>
      <xdr:rowOff>101346</xdr:rowOff>
    </xdr:to>
    <xdr:cxnSp macro="">
      <xdr:nvCxnSpPr>
        <xdr:cNvPr id="350" name="直線コネクタ 349">
          <a:extLst>
            <a:ext uri="{FF2B5EF4-FFF2-40B4-BE49-F238E27FC236}">
              <a16:creationId xmlns:a16="http://schemas.microsoft.com/office/drawing/2014/main" id="{116EE644-2B8F-4E92-88DA-0C04E9538D33}"/>
            </a:ext>
          </a:extLst>
        </xdr:cNvPr>
        <xdr:cNvCxnSpPr/>
      </xdr:nvCxnSpPr>
      <xdr:spPr>
        <a:xfrm flipV="1">
          <a:off x="9639300" y="14445614"/>
          <a:ext cx="838200" cy="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54738</xdr:rowOff>
    </xdr:from>
    <xdr:to>
      <xdr:col>46</xdr:col>
      <xdr:colOff>38100</xdr:colOff>
      <xdr:row>84</xdr:row>
      <xdr:rowOff>156338</xdr:rowOff>
    </xdr:to>
    <xdr:sp macro="" textlink="">
      <xdr:nvSpPr>
        <xdr:cNvPr id="351" name="楕円 350">
          <a:extLst>
            <a:ext uri="{FF2B5EF4-FFF2-40B4-BE49-F238E27FC236}">
              <a16:creationId xmlns:a16="http://schemas.microsoft.com/office/drawing/2014/main" id="{A6F4FD06-6447-497E-BC4E-8B18B820BDD3}"/>
            </a:ext>
          </a:extLst>
        </xdr:cNvPr>
        <xdr:cNvSpPr/>
      </xdr:nvSpPr>
      <xdr:spPr>
        <a:xfrm>
          <a:off x="8699500" y="144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101346</xdr:rowOff>
    </xdr:from>
    <xdr:to>
      <xdr:col>50</xdr:col>
      <xdr:colOff>114300</xdr:colOff>
      <xdr:row>84</xdr:row>
      <xdr:rowOff>105538</xdr:rowOff>
    </xdr:to>
    <xdr:cxnSp macro="">
      <xdr:nvCxnSpPr>
        <xdr:cNvPr id="352" name="直線コネクタ 351">
          <a:extLst>
            <a:ext uri="{FF2B5EF4-FFF2-40B4-BE49-F238E27FC236}">
              <a16:creationId xmlns:a16="http://schemas.microsoft.com/office/drawing/2014/main" id="{73AA9B41-685D-442F-86F0-82DB851B3D84}"/>
            </a:ext>
          </a:extLst>
        </xdr:cNvPr>
        <xdr:cNvCxnSpPr/>
      </xdr:nvCxnSpPr>
      <xdr:spPr>
        <a:xfrm flipV="1">
          <a:off x="8750300" y="14503146"/>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43687</xdr:rowOff>
    </xdr:from>
    <xdr:to>
      <xdr:col>41</xdr:col>
      <xdr:colOff>101600</xdr:colOff>
      <xdr:row>84</xdr:row>
      <xdr:rowOff>145287</xdr:rowOff>
    </xdr:to>
    <xdr:sp macro="" textlink="">
      <xdr:nvSpPr>
        <xdr:cNvPr id="353" name="楕円 352">
          <a:extLst>
            <a:ext uri="{FF2B5EF4-FFF2-40B4-BE49-F238E27FC236}">
              <a16:creationId xmlns:a16="http://schemas.microsoft.com/office/drawing/2014/main" id="{ACF3A395-F0B2-4B6C-8F94-8647B31CCDFD}"/>
            </a:ext>
          </a:extLst>
        </xdr:cNvPr>
        <xdr:cNvSpPr/>
      </xdr:nvSpPr>
      <xdr:spPr>
        <a:xfrm>
          <a:off x="7810500" y="144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94487</xdr:rowOff>
    </xdr:from>
    <xdr:to>
      <xdr:col>45</xdr:col>
      <xdr:colOff>177800</xdr:colOff>
      <xdr:row>84</xdr:row>
      <xdr:rowOff>105538</xdr:rowOff>
    </xdr:to>
    <xdr:cxnSp macro="">
      <xdr:nvCxnSpPr>
        <xdr:cNvPr id="354" name="直線コネクタ 353">
          <a:extLst>
            <a:ext uri="{FF2B5EF4-FFF2-40B4-BE49-F238E27FC236}">
              <a16:creationId xmlns:a16="http://schemas.microsoft.com/office/drawing/2014/main" id="{B1E3F770-C781-4CFF-8A7D-E00E00FA1D5B}"/>
            </a:ext>
          </a:extLst>
        </xdr:cNvPr>
        <xdr:cNvCxnSpPr/>
      </xdr:nvCxnSpPr>
      <xdr:spPr>
        <a:xfrm>
          <a:off x="7861300" y="14496287"/>
          <a:ext cx="8890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55" name="n_1aveValue【公営住宅】&#10;一人当たり面積">
          <a:extLst>
            <a:ext uri="{FF2B5EF4-FFF2-40B4-BE49-F238E27FC236}">
              <a16:creationId xmlns:a16="http://schemas.microsoft.com/office/drawing/2014/main" id="{47318373-E5B3-4570-BB22-90AFE1CD0771}"/>
            </a:ext>
          </a:extLst>
        </xdr:cNvPr>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56" name="n_2aveValue【公営住宅】&#10;一人当たり面積">
          <a:extLst>
            <a:ext uri="{FF2B5EF4-FFF2-40B4-BE49-F238E27FC236}">
              <a16:creationId xmlns:a16="http://schemas.microsoft.com/office/drawing/2014/main" id="{7D49DCE0-1D3E-48DA-9505-451D73FDAFD6}"/>
            </a:ext>
          </a:extLst>
        </xdr:cNvPr>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57" name="n_3aveValue【公営住宅】&#10;一人当たり面積">
          <a:extLst>
            <a:ext uri="{FF2B5EF4-FFF2-40B4-BE49-F238E27FC236}">
              <a16:creationId xmlns:a16="http://schemas.microsoft.com/office/drawing/2014/main" id="{47862A50-54EE-4544-B627-B3149E1451FB}"/>
            </a:ext>
          </a:extLst>
        </xdr:cNvPr>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a:extLst>
            <a:ext uri="{FF2B5EF4-FFF2-40B4-BE49-F238E27FC236}">
              <a16:creationId xmlns:a16="http://schemas.microsoft.com/office/drawing/2014/main" id="{B0672D3D-800C-45AD-A8F1-B2C003ADBE80}"/>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168673</xdr:rowOff>
    </xdr:from>
    <xdr:ext cx="469744" cy="259045"/>
    <xdr:sp macro="" textlink="">
      <xdr:nvSpPr>
        <xdr:cNvPr id="359" name="n_1mainValue【公営住宅】&#10;一人当たり面積">
          <a:extLst>
            <a:ext uri="{FF2B5EF4-FFF2-40B4-BE49-F238E27FC236}">
              <a16:creationId xmlns:a16="http://schemas.microsoft.com/office/drawing/2014/main" id="{360CB37C-520C-44B1-96A3-B0F326F4EC32}"/>
            </a:ext>
          </a:extLst>
        </xdr:cNvPr>
        <xdr:cNvSpPr txBox="1"/>
      </xdr:nvSpPr>
      <xdr:spPr>
        <a:xfrm>
          <a:off x="9391727" y="1422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1415</xdr:rowOff>
    </xdr:from>
    <xdr:ext cx="469744" cy="259045"/>
    <xdr:sp macro="" textlink="">
      <xdr:nvSpPr>
        <xdr:cNvPr id="360" name="n_2mainValue【公営住宅】&#10;一人当たり面積">
          <a:extLst>
            <a:ext uri="{FF2B5EF4-FFF2-40B4-BE49-F238E27FC236}">
              <a16:creationId xmlns:a16="http://schemas.microsoft.com/office/drawing/2014/main" id="{0E97B711-0DB0-4BF1-8626-1EAE06D4F589}"/>
            </a:ext>
          </a:extLst>
        </xdr:cNvPr>
        <xdr:cNvSpPr txBox="1"/>
      </xdr:nvSpPr>
      <xdr:spPr>
        <a:xfrm>
          <a:off x="8515427" y="142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161814</xdr:rowOff>
    </xdr:from>
    <xdr:ext cx="469744" cy="259045"/>
    <xdr:sp macro="" textlink="">
      <xdr:nvSpPr>
        <xdr:cNvPr id="361" name="n_3mainValue【公営住宅】&#10;一人当たり面積">
          <a:extLst>
            <a:ext uri="{FF2B5EF4-FFF2-40B4-BE49-F238E27FC236}">
              <a16:creationId xmlns:a16="http://schemas.microsoft.com/office/drawing/2014/main" id="{3BA1440F-2A9D-41F3-99A1-44AC038D693C}"/>
            </a:ext>
          </a:extLst>
        </xdr:cNvPr>
        <xdr:cNvSpPr txBox="1"/>
      </xdr:nvSpPr>
      <xdr:spPr>
        <a:xfrm>
          <a:off x="76264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25A1D1E-C676-4B79-A757-E6D679623C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F240D7EC-6EB4-4936-9F2B-F8936FE8A0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B7C63954-61F0-45C5-9EA9-DDE026DB61A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730B9C2B-331B-4AFA-8223-98485EADDDD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B676E3BB-9408-46E2-A312-87AFA11C20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3EA11A26-6E09-4F29-B89B-7C6A888153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4CFCD12C-1923-4554-A714-F4189689984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77D3109E-92C6-4CD6-B2BD-F911F342822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395A08B7-4DF5-464D-9BCF-5C05D333CC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C975C48B-F7BF-47B8-8693-A9EB401B052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578D00EA-D2E7-4E44-8267-9D1BCFEFD8A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700CF025-189D-4403-97C4-522E07A086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1E4CED9F-FD89-4198-8B41-AF4E24A1C75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78BE3E97-F36D-48FC-B011-8B8C956D6F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C67BA9D1-3A55-4D73-9C68-052F48CDCD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DCB05732-85E2-41CF-8EE7-B05FDFCDA0E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92056462-7B46-44D7-85F3-422E1117BA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1D9405EE-44E3-4F8B-9CAB-F38E8D60A4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338A939F-513B-4A26-AEC4-0C49D65A12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8C3909C1-9467-48A2-A6D5-063264D6FD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53E12616-4F28-4320-952B-79326D8EB8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AC6B5BA5-2B8F-445E-B535-DE4CE5A2AD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47CB572-D7FC-4C26-B012-3BD38AD65D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E05FF3FA-8092-4A46-A8DC-0BED344788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DF7E975C-AE29-4BCA-81CD-0968F3B476F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6375EFD8-97A6-4873-9C4C-1ECEE5DE5AF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E7C9E759-9A3D-4D7D-B0C8-56D5182F5A8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a:extLst>
            <a:ext uri="{FF2B5EF4-FFF2-40B4-BE49-F238E27FC236}">
              <a16:creationId xmlns:a16="http://schemas.microsoft.com/office/drawing/2014/main" id="{FA47CFB6-1473-4BC0-ABAB-89F56313463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a:extLst>
            <a:ext uri="{FF2B5EF4-FFF2-40B4-BE49-F238E27FC236}">
              <a16:creationId xmlns:a16="http://schemas.microsoft.com/office/drawing/2014/main" id="{CE0BF595-2DAC-417A-A433-DFDCA402027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a:extLst>
            <a:ext uri="{FF2B5EF4-FFF2-40B4-BE49-F238E27FC236}">
              <a16:creationId xmlns:a16="http://schemas.microsoft.com/office/drawing/2014/main" id="{2D981FC7-C7A8-4114-9A72-BF7551E2285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a:extLst>
            <a:ext uri="{FF2B5EF4-FFF2-40B4-BE49-F238E27FC236}">
              <a16:creationId xmlns:a16="http://schemas.microsoft.com/office/drawing/2014/main" id="{360DB3EB-50CB-4F78-B82D-CF6D1BAA656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a:extLst>
            <a:ext uri="{FF2B5EF4-FFF2-40B4-BE49-F238E27FC236}">
              <a16:creationId xmlns:a16="http://schemas.microsoft.com/office/drawing/2014/main" id="{F8B84097-2DB6-4AB9-9CB9-C12AE9B2D0F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a:extLst>
            <a:ext uri="{FF2B5EF4-FFF2-40B4-BE49-F238E27FC236}">
              <a16:creationId xmlns:a16="http://schemas.microsoft.com/office/drawing/2014/main" id="{F33C3DF5-020F-42FD-A79D-BD5A4C435C0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a:extLst>
            <a:ext uri="{FF2B5EF4-FFF2-40B4-BE49-F238E27FC236}">
              <a16:creationId xmlns:a16="http://schemas.microsoft.com/office/drawing/2014/main" id="{8CDEC3A9-6FC6-459B-8669-5A59D74B35D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a:extLst>
            <a:ext uri="{FF2B5EF4-FFF2-40B4-BE49-F238E27FC236}">
              <a16:creationId xmlns:a16="http://schemas.microsoft.com/office/drawing/2014/main" id="{629ABFC8-7D8B-485A-94AA-FBB79296CA3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a:extLst>
            <a:ext uri="{FF2B5EF4-FFF2-40B4-BE49-F238E27FC236}">
              <a16:creationId xmlns:a16="http://schemas.microsoft.com/office/drawing/2014/main" id="{B0447878-4A69-483B-B5B7-21A72AF4544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a:extLst>
            <a:ext uri="{FF2B5EF4-FFF2-40B4-BE49-F238E27FC236}">
              <a16:creationId xmlns:a16="http://schemas.microsoft.com/office/drawing/2014/main" id="{FE023CEB-0BED-4720-A2B8-0E5E3A34CB8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E887B486-2F3A-4CAA-A9AA-A80E52E529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a:extLst>
            <a:ext uri="{FF2B5EF4-FFF2-40B4-BE49-F238E27FC236}">
              <a16:creationId xmlns:a16="http://schemas.microsoft.com/office/drawing/2014/main" id="{1AF388D5-8043-4B88-A433-76874289A6D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4912C3EA-7DF4-468B-AAA0-E1A89AF65D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a:extLst>
            <a:ext uri="{FF2B5EF4-FFF2-40B4-BE49-F238E27FC236}">
              <a16:creationId xmlns:a16="http://schemas.microsoft.com/office/drawing/2014/main" id="{C0565438-1865-4AC9-B9C2-D8A5F2BB60EF}"/>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B3353957-0427-461C-8089-6EC64A2EE56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a:extLst>
            <a:ext uri="{FF2B5EF4-FFF2-40B4-BE49-F238E27FC236}">
              <a16:creationId xmlns:a16="http://schemas.microsoft.com/office/drawing/2014/main" id="{DC8FEA1B-5CC0-4E88-B6E3-F182941E29B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F2DD416F-EF02-4240-8FD3-F791537D9813}"/>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a:extLst>
            <a:ext uri="{FF2B5EF4-FFF2-40B4-BE49-F238E27FC236}">
              <a16:creationId xmlns:a16="http://schemas.microsoft.com/office/drawing/2014/main" id="{01082011-0C9D-456A-BF18-116A80F0ABB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723E205A-ED87-4676-B790-6F57DE77B3E8}"/>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a:extLst>
            <a:ext uri="{FF2B5EF4-FFF2-40B4-BE49-F238E27FC236}">
              <a16:creationId xmlns:a16="http://schemas.microsoft.com/office/drawing/2014/main" id="{C31BC581-D9E1-4B61-B954-B95DE89362AA}"/>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a:extLst>
            <a:ext uri="{FF2B5EF4-FFF2-40B4-BE49-F238E27FC236}">
              <a16:creationId xmlns:a16="http://schemas.microsoft.com/office/drawing/2014/main" id="{C2F31819-6233-432C-ACFD-18674A717A79}"/>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a:extLst>
            <a:ext uri="{FF2B5EF4-FFF2-40B4-BE49-F238E27FC236}">
              <a16:creationId xmlns:a16="http://schemas.microsoft.com/office/drawing/2014/main" id="{D519FABA-4F71-416F-8523-8460D252958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a:extLst>
            <a:ext uri="{FF2B5EF4-FFF2-40B4-BE49-F238E27FC236}">
              <a16:creationId xmlns:a16="http://schemas.microsoft.com/office/drawing/2014/main" id="{4B309885-DF98-4178-8B70-FA2A14F01A4F}"/>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2" name="フローチャート: 判断 411">
          <a:extLst>
            <a:ext uri="{FF2B5EF4-FFF2-40B4-BE49-F238E27FC236}">
              <a16:creationId xmlns:a16="http://schemas.microsoft.com/office/drawing/2014/main" id="{B67B6DDB-8505-4842-A7B1-7314138B205D}"/>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98BF6FB6-337C-4151-A70B-1AF76E1BA7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632A2E15-6DE2-4462-B704-AC4A4DB460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E8BFF669-FEBC-4E0D-8453-99D8117CF0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225E2D1A-D5D0-4064-A79F-0EAD1D5E22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715A73F0-C65B-49F4-8AB2-46D869458F4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18" name="楕円 417">
          <a:extLst>
            <a:ext uri="{FF2B5EF4-FFF2-40B4-BE49-F238E27FC236}">
              <a16:creationId xmlns:a16="http://schemas.microsoft.com/office/drawing/2014/main" id="{9969992B-B76F-4E7C-92EC-C5BB5DF3D5BF}"/>
            </a:ext>
          </a:extLst>
        </xdr:cNvPr>
        <xdr:cNvSpPr/>
      </xdr:nvSpPr>
      <xdr:spPr>
        <a:xfrm>
          <a:off x="16268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CBE5F73B-295C-45B4-BBFA-B304AB6E1073}"/>
            </a:ext>
          </a:extLst>
        </xdr:cNvPr>
        <xdr:cNvSpPr txBox="1"/>
      </xdr:nvSpPr>
      <xdr:spPr>
        <a:xfrm>
          <a:off x="16357600"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145415</xdr:rowOff>
    </xdr:from>
    <xdr:to>
      <xdr:col>81</xdr:col>
      <xdr:colOff>101600</xdr:colOff>
      <xdr:row>37</xdr:row>
      <xdr:rowOff>75565</xdr:rowOff>
    </xdr:to>
    <xdr:sp macro="" textlink="">
      <xdr:nvSpPr>
        <xdr:cNvPr id="420" name="楕円 419">
          <a:extLst>
            <a:ext uri="{FF2B5EF4-FFF2-40B4-BE49-F238E27FC236}">
              <a16:creationId xmlns:a16="http://schemas.microsoft.com/office/drawing/2014/main" id="{8EA9511B-95B4-46C0-9DE3-BCADCE4E2529}"/>
            </a:ext>
          </a:extLst>
        </xdr:cNvPr>
        <xdr:cNvSpPr/>
      </xdr:nvSpPr>
      <xdr:spPr>
        <a:xfrm>
          <a:off x="15430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24765</xdr:rowOff>
    </xdr:from>
    <xdr:to>
      <xdr:col>85</xdr:col>
      <xdr:colOff>127000</xdr:colOff>
      <xdr:row>37</xdr:row>
      <xdr:rowOff>80010</xdr:rowOff>
    </xdr:to>
    <xdr:cxnSp macro="">
      <xdr:nvCxnSpPr>
        <xdr:cNvPr id="421" name="直線コネクタ 420">
          <a:extLst>
            <a:ext uri="{FF2B5EF4-FFF2-40B4-BE49-F238E27FC236}">
              <a16:creationId xmlns:a16="http://schemas.microsoft.com/office/drawing/2014/main" id="{FADD76A1-7DA2-4502-8247-9DB7AACAD1AC}"/>
            </a:ext>
          </a:extLst>
        </xdr:cNvPr>
        <xdr:cNvCxnSpPr/>
      </xdr:nvCxnSpPr>
      <xdr:spPr>
        <a:xfrm>
          <a:off x="15481300" y="636841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22" name="楕円 421">
          <a:extLst>
            <a:ext uri="{FF2B5EF4-FFF2-40B4-BE49-F238E27FC236}">
              <a16:creationId xmlns:a16="http://schemas.microsoft.com/office/drawing/2014/main" id="{9B463C88-B49B-4E7D-87BC-FF15D0467657}"/>
            </a:ext>
          </a:extLst>
        </xdr:cNvPr>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24765</xdr:rowOff>
    </xdr:to>
    <xdr:cxnSp macro="">
      <xdr:nvCxnSpPr>
        <xdr:cNvPr id="423" name="直線コネクタ 422">
          <a:extLst>
            <a:ext uri="{FF2B5EF4-FFF2-40B4-BE49-F238E27FC236}">
              <a16:creationId xmlns:a16="http://schemas.microsoft.com/office/drawing/2014/main" id="{1B7CECC7-074B-494E-9150-265D9916E102}"/>
            </a:ext>
          </a:extLst>
        </xdr:cNvPr>
        <xdr:cNvCxnSpPr/>
      </xdr:nvCxnSpPr>
      <xdr:spPr>
        <a:xfrm>
          <a:off x="14592300" y="6328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xdr:rowOff>
    </xdr:from>
    <xdr:to>
      <xdr:col>72</xdr:col>
      <xdr:colOff>38100</xdr:colOff>
      <xdr:row>37</xdr:row>
      <xdr:rowOff>109855</xdr:rowOff>
    </xdr:to>
    <xdr:sp macro="" textlink="">
      <xdr:nvSpPr>
        <xdr:cNvPr id="424" name="楕円 423">
          <a:extLst>
            <a:ext uri="{FF2B5EF4-FFF2-40B4-BE49-F238E27FC236}">
              <a16:creationId xmlns:a16="http://schemas.microsoft.com/office/drawing/2014/main" id="{BD473B91-1289-4B1E-990F-4CDB2EA69423}"/>
            </a:ext>
          </a:extLst>
        </xdr:cNvPr>
        <xdr:cNvSpPr/>
      </xdr:nvSpPr>
      <xdr:spPr>
        <a:xfrm>
          <a:off x="13652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59055</xdr:rowOff>
    </xdr:to>
    <xdr:cxnSp macro="">
      <xdr:nvCxnSpPr>
        <xdr:cNvPr id="425" name="直線コネクタ 424">
          <a:extLst>
            <a:ext uri="{FF2B5EF4-FFF2-40B4-BE49-F238E27FC236}">
              <a16:creationId xmlns:a16="http://schemas.microsoft.com/office/drawing/2014/main" id="{F09C0BC2-9ADE-4F97-AA23-7C3B1FACEEB0}"/>
            </a:ext>
          </a:extLst>
        </xdr:cNvPr>
        <xdr:cNvCxnSpPr/>
      </xdr:nvCxnSpPr>
      <xdr:spPr>
        <a:xfrm flipV="1">
          <a:off x="13703300" y="63284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B665BCEF-4365-4918-8F32-2ED4B7769E0A}"/>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BB022C59-31C0-4BFD-B755-4E712ECBFA0C}"/>
            </a:ext>
          </a:extLst>
        </xdr:cNvPr>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06C988EA-5450-4904-8C17-7AE1BE5DD627}"/>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5458F1DA-4251-4840-A9EA-0C003EC320E0}"/>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66692</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1607FE21-BBDA-4375-9951-79280F72FFB3}"/>
            </a:ext>
          </a:extLst>
        </xdr:cNvPr>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E7899A3E-4D2E-4B3B-84B3-20580A5C4FC7}"/>
            </a:ext>
          </a:extLst>
        </xdr:cNvPr>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100982</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A30AF8BC-572A-4955-9B00-CF6E9B947ABC}"/>
            </a:ext>
          </a:extLst>
        </xdr:cNvPr>
        <xdr:cNvSpPr txBox="1"/>
      </xdr:nvSpPr>
      <xdr:spPr>
        <a:xfrm>
          <a:off x="13500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D2DD28AC-9554-4640-BA32-23BD93B79B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5E075241-E952-4D7A-8D6F-7F8E424164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DF562F63-D85D-446C-8496-4FBEFE5BF7E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E3033B7E-3838-48B6-A33B-54EE42CE22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1A2F0960-BE9F-4FC9-BDDF-B7EA70A8610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87601B57-6177-4834-B1C7-BBAF9EEEF7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664DA15F-6C3E-4EF7-8598-7846E1C50E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53101D29-4822-4168-8677-D653702DE2B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6A29C727-D8A3-4EB8-970F-81985A6DEE8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F87402D1-212A-45A7-9F8A-AD7ABB9454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90BB3C1C-1521-41A8-8FD8-CEAE7692AE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E6222A07-A732-4038-A97E-DE3AB3FE0D8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48E20BC1-D8D7-4F5A-B22F-9A9EC9DD8CD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5AE4ADB9-45DE-4645-A033-E1C2ED97F13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A4779E4E-C413-4347-8859-44FA0D7EC76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3E3D5F72-2B8B-4846-8E28-A20A0E94ABA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857C8D61-D4A1-45B7-8AA3-C0705818BB2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F607F57E-D3CD-439D-B9A0-81A91856A45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8A20AA8A-E6D7-424B-ACB7-8838DAE82F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E9890306-16CC-4D4C-9966-3DE45B740E7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E37D3AFF-FC3C-480C-943A-0B30C1E7162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a:extLst>
            <a:ext uri="{FF2B5EF4-FFF2-40B4-BE49-F238E27FC236}">
              <a16:creationId xmlns:a16="http://schemas.microsoft.com/office/drawing/2014/main" id="{A9D3F237-1AA0-406C-B324-6B92DEAA4273}"/>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D9D751BC-BBC9-4D30-A1F7-7F91699D6BD6}"/>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a:extLst>
            <a:ext uri="{FF2B5EF4-FFF2-40B4-BE49-F238E27FC236}">
              <a16:creationId xmlns:a16="http://schemas.microsoft.com/office/drawing/2014/main" id="{F0637049-02FE-4ECB-BD46-D531A99E164F}"/>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9FF5C45E-2EAB-4CA1-90E6-49A1A7C0A597}"/>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a:extLst>
            <a:ext uri="{FF2B5EF4-FFF2-40B4-BE49-F238E27FC236}">
              <a16:creationId xmlns:a16="http://schemas.microsoft.com/office/drawing/2014/main" id="{3F7A2C89-260A-46E0-80C2-07684FBC5ACC}"/>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C15249F0-8055-49B4-A563-9F6BC7AD9869}"/>
            </a:ext>
          </a:extLst>
        </xdr:cNvPr>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a:extLst>
            <a:ext uri="{FF2B5EF4-FFF2-40B4-BE49-F238E27FC236}">
              <a16:creationId xmlns:a16="http://schemas.microsoft.com/office/drawing/2014/main" id="{97502CB5-1BC3-4BD2-B196-91E59FBD1C02}"/>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a:extLst>
            <a:ext uri="{FF2B5EF4-FFF2-40B4-BE49-F238E27FC236}">
              <a16:creationId xmlns:a16="http://schemas.microsoft.com/office/drawing/2014/main" id="{79D4F868-9D72-40D8-B9B2-EC1C654A88A8}"/>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a:extLst>
            <a:ext uri="{FF2B5EF4-FFF2-40B4-BE49-F238E27FC236}">
              <a16:creationId xmlns:a16="http://schemas.microsoft.com/office/drawing/2014/main" id="{BDC32603-D9F1-4AEA-95D9-AE92B909AC99}"/>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a:extLst>
            <a:ext uri="{FF2B5EF4-FFF2-40B4-BE49-F238E27FC236}">
              <a16:creationId xmlns:a16="http://schemas.microsoft.com/office/drawing/2014/main" id="{D99952BE-EBA0-4B85-A116-2EE142063269}"/>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4" name="フローチャート: 判断 463">
          <a:extLst>
            <a:ext uri="{FF2B5EF4-FFF2-40B4-BE49-F238E27FC236}">
              <a16:creationId xmlns:a16="http://schemas.microsoft.com/office/drawing/2014/main" id="{0C3C6158-7E70-4EA9-8C47-9C1CCCE68554}"/>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5A70F16-B64C-44F8-B4C7-5AA312E41BE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3B8A27CB-14C9-4469-AA15-8C33BF7CBE2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3662AB4A-4499-4851-9C2D-872263D1E89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B711FCFD-9E4F-45E5-B1EA-FBCBB5E1F0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1D0299EC-92E5-4856-9DD7-CBE21674A6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0" name="楕円 469">
          <a:extLst>
            <a:ext uri="{FF2B5EF4-FFF2-40B4-BE49-F238E27FC236}">
              <a16:creationId xmlns:a16="http://schemas.microsoft.com/office/drawing/2014/main" id="{1A0BB485-1364-4808-9533-2EEF14CF1763}"/>
            </a:ext>
          </a:extLst>
        </xdr:cNvPr>
        <xdr:cNvSpPr/>
      </xdr:nvSpPr>
      <xdr:spPr>
        <a:xfrm>
          <a:off x="221107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142003</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03774DB0-E0C2-4C89-9195-9DE9D6709DFD}"/>
            </a:ext>
          </a:extLst>
        </xdr:cNvPr>
        <xdr:cNvSpPr txBox="1"/>
      </xdr:nvSpPr>
      <xdr:spPr>
        <a:xfrm>
          <a:off x="22199600" y="648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472" name="楕円 471">
          <a:extLst>
            <a:ext uri="{FF2B5EF4-FFF2-40B4-BE49-F238E27FC236}">
              <a16:creationId xmlns:a16="http://schemas.microsoft.com/office/drawing/2014/main" id="{8FE1C0BD-B0F2-4940-88F8-CF548355DD1C}"/>
            </a:ext>
          </a:extLst>
        </xdr:cNvPr>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169926</xdr:rowOff>
    </xdr:from>
    <xdr:to>
      <xdr:col>116</xdr:col>
      <xdr:colOff>63500</xdr:colOff>
      <xdr:row>39</xdr:row>
      <xdr:rowOff>762</xdr:rowOff>
    </xdr:to>
    <xdr:cxnSp macro="">
      <xdr:nvCxnSpPr>
        <xdr:cNvPr id="473" name="直線コネクタ 472">
          <a:extLst>
            <a:ext uri="{FF2B5EF4-FFF2-40B4-BE49-F238E27FC236}">
              <a16:creationId xmlns:a16="http://schemas.microsoft.com/office/drawing/2014/main" id="{D8DD96B6-8E4D-41E5-B676-B7F4BFD4EF85}"/>
            </a:ext>
          </a:extLst>
        </xdr:cNvPr>
        <xdr:cNvCxnSpPr/>
      </xdr:nvCxnSpPr>
      <xdr:spPr>
        <a:xfrm flipV="1">
          <a:off x="21323300" y="66850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125984</xdr:rowOff>
    </xdr:from>
    <xdr:to>
      <xdr:col>107</xdr:col>
      <xdr:colOff>101600</xdr:colOff>
      <xdr:row>39</xdr:row>
      <xdr:rowOff>56134</xdr:rowOff>
    </xdr:to>
    <xdr:sp macro="" textlink="">
      <xdr:nvSpPr>
        <xdr:cNvPr id="474" name="楕円 473">
          <a:extLst>
            <a:ext uri="{FF2B5EF4-FFF2-40B4-BE49-F238E27FC236}">
              <a16:creationId xmlns:a16="http://schemas.microsoft.com/office/drawing/2014/main" id="{A50972DB-B5D7-4957-BEC5-075C3FB2A726}"/>
            </a:ext>
          </a:extLst>
        </xdr:cNvPr>
        <xdr:cNvSpPr/>
      </xdr:nvSpPr>
      <xdr:spPr>
        <a:xfrm>
          <a:off x="2038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5334</xdr:rowOff>
    </xdr:to>
    <xdr:cxnSp macro="">
      <xdr:nvCxnSpPr>
        <xdr:cNvPr id="475" name="直線コネクタ 474">
          <a:extLst>
            <a:ext uri="{FF2B5EF4-FFF2-40B4-BE49-F238E27FC236}">
              <a16:creationId xmlns:a16="http://schemas.microsoft.com/office/drawing/2014/main" id="{CD1462C2-2E66-4F57-AEC1-432A3A9FBAC5}"/>
            </a:ext>
          </a:extLst>
        </xdr:cNvPr>
        <xdr:cNvCxnSpPr/>
      </xdr:nvCxnSpPr>
      <xdr:spPr>
        <a:xfrm flipV="1">
          <a:off x="20434300" y="6687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160274</xdr:rowOff>
    </xdr:from>
    <xdr:to>
      <xdr:col>102</xdr:col>
      <xdr:colOff>165100</xdr:colOff>
      <xdr:row>38</xdr:row>
      <xdr:rowOff>90424</xdr:rowOff>
    </xdr:to>
    <xdr:sp macro="" textlink="">
      <xdr:nvSpPr>
        <xdr:cNvPr id="476" name="楕円 475">
          <a:extLst>
            <a:ext uri="{FF2B5EF4-FFF2-40B4-BE49-F238E27FC236}">
              <a16:creationId xmlns:a16="http://schemas.microsoft.com/office/drawing/2014/main" id="{28F5C19E-E2B3-435B-9CAB-DBBCE7283578}"/>
            </a:ext>
          </a:extLst>
        </xdr:cNvPr>
        <xdr:cNvSpPr/>
      </xdr:nvSpPr>
      <xdr:spPr>
        <a:xfrm>
          <a:off x="19494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39624</xdr:rowOff>
    </xdr:from>
    <xdr:to>
      <xdr:col>107</xdr:col>
      <xdr:colOff>50800</xdr:colOff>
      <xdr:row>39</xdr:row>
      <xdr:rowOff>5334</xdr:rowOff>
    </xdr:to>
    <xdr:cxnSp macro="">
      <xdr:nvCxnSpPr>
        <xdr:cNvPr id="477" name="直線コネクタ 476">
          <a:extLst>
            <a:ext uri="{FF2B5EF4-FFF2-40B4-BE49-F238E27FC236}">
              <a16:creationId xmlns:a16="http://schemas.microsoft.com/office/drawing/2014/main" id="{C33F324C-D53B-4C3D-B7CA-05999EB63AAE}"/>
            </a:ext>
          </a:extLst>
        </xdr:cNvPr>
        <xdr:cNvCxnSpPr/>
      </xdr:nvCxnSpPr>
      <xdr:spPr>
        <a:xfrm>
          <a:off x="19545300" y="65547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282CE569-AD94-490E-9D81-16459EFEA14F}"/>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88A28D47-163D-4A4A-BBA6-021111B6020B}"/>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7C6747FE-0660-4DE3-9EB8-4FDD358A0AB2}"/>
            </a:ext>
          </a:extLst>
        </xdr:cNvPr>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6243BB50-9054-4D5F-B437-F4FAEFDFD8CD}"/>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68089</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5C27E645-6644-449B-946F-49EB4B7E58B1}"/>
            </a:ext>
          </a:extLst>
        </xdr:cNvPr>
        <xdr:cNvSpPr txBox="1"/>
      </xdr:nvSpPr>
      <xdr:spPr>
        <a:xfrm>
          <a:off x="21075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938B0FEC-5CDD-4691-AD95-703904643A71}"/>
            </a:ext>
          </a:extLst>
        </xdr:cNvPr>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106951</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14F89821-A903-4BD2-BFDC-1F33589FA80D}"/>
            </a:ext>
          </a:extLst>
        </xdr:cNvPr>
        <xdr:cNvSpPr txBox="1"/>
      </xdr:nvSpPr>
      <xdr:spPr>
        <a:xfrm>
          <a:off x="19310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145493FC-3F89-4E44-8BF9-8F416A4AA9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86C5CE62-713A-4F9E-90B2-145E5D6794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888C0A56-B237-4BD6-88F1-D2A68F4DC1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D5F43A36-2F09-4B23-BA57-5D0AAC8DE10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56E9974F-F114-49D9-A450-E662EC96E7D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6198F7D2-A59C-4757-BBD8-9053B511A0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254F4644-4C66-44EE-BA0D-E32FE9192A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4C819541-D4E0-4F78-938B-B7B52BCE8E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E3851148-3CB2-43F1-A2A6-1362017ABA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33B7AB71-36C7-4875-827A-392E0135D8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EA4F7417-45D0-40C2-8881-CDF408C49C3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a:extLst>
            <a:ext uri="{FF2B5EF4-FFF2-40B4-BE49-F238E27FC236}">
              <a16:creationId xmlns:a16="http://schemas.microsoft.com/office/drawing/2014/main" id="{ACC26767-F223-4E1E-A2D4-B32C232D37E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a:extLst>
            <a:ext uri="{FF2B5EF4-FFF2-40B4-BE49-F238E27FC236}">
              <a16:creationId xmlns:a16="http://schemas.microsoft.com/office/drawing/2014/main" id="{D85AEABB-5D65-4971-98F1-E708F5A7851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a:extLst>
            <a:ext uri="{FF2B5EF4-FFF2-40B4-BE49-F238E27FC236}">
              <a16:creationId xmlns:a16="http://schemas.microsoft.com/office/drawing/2014/main" id="{72382A49-A70D-41E9-8A9B-34ED7818063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a:extLst>
            <a:ext uri="{FF2B5EF4-FFF2-40B4-BE49-F238E27FC236}">
              <a16:creationId xmlns:a16="http://schemas.microsoft.com/office/drawing/2014/main" id="{4687A32D-6651-4EAF-ADF4-9116A2223FF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a:extLst>
            <a:ext uri="{FF2B5EF4-FFF2-40B4-BE49-F238E27FC236}">
              <a16:creationId xmlns:a16="http://schemas.microsoft.com/office/drawing/2014/main" id="{0851EE75-D7B0-45EB-A40F-B983964F30C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a:extLst>
            <a:ext uri="{FF2B5EF4-FFF2-40B4-BE49-F238E27FC236}">
              <a16:creationId xmlns:a16="http://schemas.microsoft.com/office/drawing/2014/main" id="{17226635-CC75-4130-AB6B-6F2594D6576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a:extLst>
            <a:ext uri="{FF2B5EF4-FFF2-40B4-BE49-F238E27FC236}">
              <a16:creationId xmlns:a16="http://schemas.microsoft.com/office/drawing/2014/main" id="{48F5F9E4-1B14-4C35-AFAD-7BA79848E7C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a:extLst>
            <a:ext uri="{FF2B5EF4-FFF2-40B4-BE49-F238E27FC236}">
              <a16:creationId xmlns:a16="http://schemas.microsoft.com/office/drawing/2014/main" id="{1397C655-56F1-44E7-8FFF-33263CD82C5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FE6BC8A6-22C9-4F03-A748-F4A791D4D7F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a:extLst>
            <a:ext uri="{FF2B5EF4-FFF2-40B4-BE49-F238E27FC236}">
              <a16:creationId xmlns:a16="http://schemas.microsoft.com/office/drawing/2014/main" id="{1BC6BD0C-A519-4264-B83B-36FDA3EB590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id="{4C184834-F294-4621-9A21-8E593857AA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a:extLst>
            <a:ext uri="{FF2B5EF4-FFF2-40B4-BE49-F238E27FC236}">
              <a16:creationId xmlns:a16="http://schemas.microsoft.com/office/drawing/2014/main" id="{A62140E3-5EB9-451B-8DFB-99EB008CEA7A}"/>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a:extLst>
            <a:ext uri="{FF2B5EF4-FFF2-40B4-BE49-F238E27FC236}">
              <a16:creationId xmlns:a16="http://schemas.microsoft.com/office/drawing/2014/main" id="{5A3DC69E-1144-4431-8A55-B825243AA4E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a:extLst>
            <a:ext uri="{FF2B5EF4-FFF2-40B4-BE49-F238E27FC236}">
              <a16:creationId xmlns:a16="http://schemas.microsoft.com/office/drawing/2014/main" id="{76E38875-F6F3-491F-99E1-4FF5BA92550B}"/>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a:extLst>
            <a:ext uri="{FF2B5EF4-FFF2-40B4-BE49-F238E27FC236}">
              <a16:creationId xmlns:a16="http://schemas.microsoft.com/office/drawing/2014/main" id="{9F91D133-5A25-4255-9E41-08C409AE3525}"/>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a:extLst>
            <a:ext uri="{FF2B5EF4-FFF2-40B4-BE49-F238E27FC236}">
              <a16:creationId xmlns:a16="http://schemas.microsoft.com/office/drawing/2014/main" id="{4252BE79-411F-46EA-AA93-587482B88F12}"/>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12" name="【学校施設】&#10;有形固定資産減価償却率平均値テキスト">
          <a:extLst>
            <a:ext uri="{FF2B5EF4-FFF2-40B4-BE49-F238E27FC236}">
              <a16:creationId xmlns:a16="http://schemas.microsoft.com/office/drawing/2014/main" id="{3C9A83FB-82D8-4442-9E5B-0CC6167FB194}"/>
            </a:ext>
          </a:extLst>
        </xdr:cNvPr>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a:extLst>
            <a:ext uri="{FF2B5EF4-FFF2-40B4-BE49-F238E27FC236}">
              <a16:creationId xmlns:a16="http://schemas.microsoft.com/office/drawing/2014/main" id="{DE2B265F-7993-455D-8CF0-11BB55D257D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a:extLst>
            <a:ext uri="{FF2B5EF4-FFF2-40B4-BE49-F238E27FC236}">
              <a16:creationId xmlns:a16="http://schemas.microsoft.com/office/drawing/2014/main" id="{8DFD95CD-978E-4066-9160-13299797A5F2}"/>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a:extLst>
            <a:ext uri="{FF2B5EF4-FFF2-40B4-BE49-F238E27FC236}">
              <a16:creationId xmlns:a16="http://schemas.microsoft.com/office/drawing/2014/main" id="{9DE52811-8C38-421B-B080-FAD7440D88ED}"/>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a:extLst>
            <a:ext uri="{FF2B5EF4-FFF2-40B4-BE49-F238E27FC236}">
              <a16:creationId xmlns:a16="http://schemas.microsoft.com/office/drawing/2014/main" id="{03FCB88D-718E-4B10-9169-7935217B5E78}"/>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7" name="フローチャート: 判断 516">
          <a:extLst>
            <a:ext uri="{FF2B5EF4-FFF2-40B4-BE49-F238E27FC236}">
              <a16:creationId xmlns:a16="http://schemas.microsoft.com/office/drawing/2014/main" id="{D92A0346-A94D-458D-9FC3-F81A3CB25CB6}"/>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DC125CEA-F68B-496B-B59F-50ED3A23B91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AB26C538-D484-4171-AFD3-85C5B8BEF5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324DE5CE-1EF6-4A91-9FEE-DEF1EED58D7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8AE3EA48-C150-4C15-859E-E78FFF12A8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BBD5E57-6749-4DD0-A3AC-1DED8E43FCF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20066</xdr:rowOff>
    </xdr:from>
    <xdr:to>
      <xdr:col>85</xdr:col>
      <xdr:colOff>177800</xdr:colOff>
      <xdr:row>62</xdr:row>
      <xdr:rowOff>121666</xdr:rowOff>
    </xdr:to>
    <xdr:sp macro="" textlink="">
      <xdr:nvSpPr>
        <xdr:cNvPr id="523" name="楕円 522">
          <a:extLst>
            <a:ext uri="{FF2B5EF4-FFF2-40B4-BE49-F238E27FC236}">
              <a16:creationId xmlns:a16="http://schemas.microsoft.com/office/drawing/2014/main" id="{155AFA92-750F-443E-8365-6CB19F0BA154}"/>
            </a:ext>
          </a:extLst>
        </xdr:cNvPr>
        <xdr:cNvSpPr/>
      </xdr:nvSpPr>
      <xdr:spPr>
        <a:xfrm>
          <a:off x="162687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169943</xdr:rowOff>
    </xdr:from>
    <xdr:ext cx="405111" cy="259045"/>
    <xdr:sp macro="" textlink="">
      <xdr:nvSpPr>
        <xdr:cNvPr id="524" name="【学校施設】&#10;有形固定資産減価償却率該当値テキスト">
          <a:extLst>
            <a:ext uri="{FF2B5EF4-FFF2-40B4-BE49-F238E27FC236}">
              <a16:creationId xmlns:a16="http://schemas.microsoft.com/office/drawing/2014/main" id="{EF139C4E-93CA-45E0-868A-9243F8C2CD54}"/>
            </a:ext>
          </a:extLst>
        </xdr:cNvPr>
        <xdr:cNvSpPr txBox="1"/>
      </xdr:nvSpPr>
      <xdr:spPr>
        <a:xfrm>
          <a:off x="16357600" y="1062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xdr:rowOff>
    </xdr:from>
    <xdr:to>
      <xdr:col>81</xdr:col>
      <xdr:colOff>101600</xdr:colOff>
      <xdr:row>62</xdr:row>
      <xdr:rowOff>110236</xdr:rowOff>
    </xdr:to>
    <xdr:sp macro="" textlink="">
      <xdr:nvSpPr>
        <xdr:cNvPr id="525" name="楕円 524">
          <a:extLst>
            <a:ext uri="{FF2B5EF4-FFF2-40B4-BE49-F238E27FC236}">
              <a16:creationId xmlns:a16="http://schemas.microsoft.com/office/drawing/2014/main" id="{85C532C1-4FE0-4B6E-B3F5-6108823C4FBE}"/>
            </a:ext>
          </a:extLst>
        </xdr:cNvPr>
        <xdr:cNvSpPr/>
      </xdr:nvSpPr>
      <xdr:spPr>
        <a:xfrm>
          <a:off x="15430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59436</xdr:rowOff>
    </xdr:from>
    <xdr:to>
      <xdr:col>85</xdr:col>
      <xdr:colOff>127000</xdr:colOff>
      <xdr:row>62</xdr:row>
      <xdr:rowOff>70866</xdr:rowOff>
    </xdr:to>
    <xdr:cxnSp macro="">
      <xdr:nvCxnSpPr>
        <xdr:cNvPr id="526" name="直線コネクタ 525">
          <a:extLst>
            <a:ext uri="{FF2B5EF4-FFF2-40B4-BE49-F238E27FC236}">
              <a16:creationId xmlns:a16="http://schemas.microsoft.com/office/drawing/2014/main" id="{2E8C8E38-110F-47E0-A12D-2584300776A6}"/>
            </a:ext>
          </a:extLst>
        </xdr:cNvPr>
        <xdr:cNvCxnSpPr/>
      </xdr:nvCxnSpPr>
      <xdr:spPr>
        <a:xfrm>
          <a:off x="15481300" y="106893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138938</xdr:rowOff>
    </xdr:from>
    <xdr:to>
      <xdr:col>76</xdr:col>
      <xdr:colOff>165100</xdr:colOff>
      <xdr:row>62</xdr:row>
      <xdr:rowOff>69088</xdr:rowOff>
    </xdr:to>
    <xdr:sp macro="" textlink="">
      <xdr:nvSpPr>
        <xdr:cNvPr id="527" name="楕円 526">
          <a:extLst>
            <a:ext uri="{FF2B5EF4-FFF2-40B4-BE49-F238E27FC236}">
              <a16:creationId xmlns:a16="http://schemas.microsoft.com/office/drawing/2014/main" id="{46D3EF06-B58A-4C1F-A90E-18ECE16CCD59}"/>
            </a:ext>
          </a:extLst>
        </xdr:cNvPr>
        <xdr:cNvSpPr/>
      </xdr:nvSpPr>
      <xdr:spPr>
        <a:xfrm>
          <a:off x="14541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18288</xdr:rowOff>
    </xdr:from>
    <xdr:to>
      <xdr:col>81</xdr:col>
      <xdr:colOff>50800</xdr:colOff>
      <xdr:row>62</xdr:row>
      <xdr:rowOff>59436</xdr:rowOff>
    </xdr:to>
    <xdr:cxnSp macro="">
      <xdr:nvCxnSpPr>
        <xdr:cNvPr id="528" name="直線コネクタ 527">
          <a:extLst>
            <a:ext uri="{FF2B5EF4-FFF2-40B4-BE49-F238E27FC236}">
              <a16:creationId xmlns:a16="http://schemas.microsoft.com/office/drawing/2014/main" id="{DC816221-6CEC-4CFE-8DFD-9C04B1D82F9F}"/>
            </a:ext>
          </a:extLst>
        </xdr:cNvPr>
        <xdr:cNvCxnSpPr/>
      </xdr:nvCxnSpPr>
      <xdr:spPr>
        <a:xfrm>
          <a:off x="14592300" y="10648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29" name="楕円 528">
          <a:extLst>
            <a:ext uri="{FF2B5EF4-FFF2-40B4-BE49-F238E27FC236}">
              <a16:creationId xmlns:a16="http://schemas.microsoft.com/office/drawing/2014/main" id="{05F88517-40F6-40B8-881F-5BBACCEB1453}"/>
            </a:ext>
          </a:extLst>
        </xdr:cNvPr>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18288</xdr:rowOff>
    </xdr:from>
    <xdr:to>
      <xdr:col>76</xdr:col>
      <xdr:colOff>114300</xdr:colOff>
      <xdr:row>62</xdr:row>
      <xdr:rowOff>45720</xdr:rowOff>
    </xdr:to>
    <xdr:cxnSp macro="">
      <xdr:nvCxnSpPr>
        <xdr:cNvPr id="530" name="直線コネクタ 529">
          <a:extLst>
            <a:ext uri="{FF2B5EF4-FFF2-40B4-BE49-F238E27FC236}">
              <a16:creationId xmlns:a16="http://schemas.microsoft.com/office/drawing/2014/main" id="{47658D18-6FA0-4FA3-92DF-42DDFB3CE30D}"/>
            </a:ext>
          </a:extLst>
        </xdr:cNvPr>
        <xdr:cNvCxnSpPr/>
      </xdr:nvCxnSpPr>
      <xdr:spPr>
        <a:xfrm flipV="1">
          <a:off x="13703300" y="10648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31" name="n_1aveValue【学校施設】&#10;有形固定資産減価償却率">
          <a:extLst>
            <a:ext uri="{FF2B5EF4-FFF2-40B4-BE49-F238E27FC236}">
              <a16:creationId xmlns:a16="http://schemas.microsoft.com/office/drawing/2014/main" id="{D3C30B0C-3487-447E-9FF8-0629A16AF0AB}"/>
            </a:ext>
          </a:extLst>
        </xdr:cNvPr>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32" name="n_2aveValue【学校施設】&#10;有形固定資産減価償却率">
          <a:extLst>
            <a:ext uri="{FF2B5EF4-FFF2-40B4-BE49-F238E27FC236}">
              <a16:creationId xmlns:a16="http://schemas.microsoft.com/office/drawing/2014/main" id="{8626A365-EBB3-4FB9-8379-DDC228CA83E1}"/>
            </a:ext>
          </a:extLst>
        </xdr:cNvPr>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33" name="n_3aveValue【学校施設】&#10;有形固定資産減価償却率">
          <a:extLst>
            <a:ext uri="{FF2B5EF4-FFF2-40B4-BE49-F238E27FC236}">
              <a16:creationId xmlns:a16="http://schemas.microsoft.com/office/drawing/2014/main" id="{0A34264E-18D4-4794-84B2-94FD2B5E5164}"/>
            </a:ext>
          </a:extLst>
        </xdr:cNvPr>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4" name="n_4aveValue【学校施設】&#10;有形固定資産減価償却率">
          <a:extLst>
            <a:ext uri="{FF2B5EF4-FFF2-40B4-BE49-F238E27FC236}">
              <a16:creationId xmlns:a16="http://schemas.microsoft.com/office/drawing/2014/main" id="{6414A4BA-5E6C-45D0-A08C-24EEF3C53D55}"/>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101363</xdr:rowOff>
    </xdr:from>
    <xdr:ext cx="405111" cy="259045"/>
    <xdr:sp macro="" textlink="">
      <xdr:nvSpPr>
        <xdr:cNvPr id="535" name="n_1mainValue【学校施設】&#10;有形固定資産減価償却率">
          <a:extLst>
            <a:ext uri="{FF2B5EF4-FFF2-40B4-BE49-F238E27FC236}">
              <a16:creationId xmlns:a16="http://schemas.microsoft.com/office/drawing/2014/main" id="{E7C6ADAD-4686-4EE4-AF58-BDE96DFA7FA2}"/>
            </a:ext>
          </a:extLst>
        </xdr:cNvPr>
        <xdr:cNvSpPr txBox="1"/>
      </xdr:nvSpPr>
      <xdr:spPr>
        <a:xfrm>
          <a:off x="152660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60215</xdr:rowOff>
    </xdr:from>
    <xdr:ext cx="405111" cy="259045"/>
    <xdr:sp macro="" textlink="">
      <xdr:nvSpPr>
        <xdr:cNvPr id="536" name="n_2mainValue【学校施設】&#10;有形固定資産減価償却率">
          <a:extLst>
            <a:ext uri="{FF2B5EF4-FFF2-40B4-BE49-F238E27FC236}">
              <a16:creationId xmlns:a16="http://schemas.microsoft.com/office/drawing/2014/main" id="{24BA92CE-57E6-499D-9FB5-3B0517D3877C}"/>
            </a:ext>
          </a:extLst>
        </xdr:cNvPr>
        <xdr:cNvSpPr txBox="1"/>
      </xdr:nvSpPr>
      <xdr:spPr>
        <a:xfrm>
          <a:off x="143897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537" name="n_3mainValue【学校施設】&#10;有形固定資産減価償却率">
          <a:extLst>
            <a:ext uri="{FF2B5EF4-FFF2-40B4-BE49-F238E27FC236}">
              <a16:creationId xmlns:a16="http://schemas.microsoft.com/office/drawing/2014/main" id="{73BFE8FD-EAFB-46D5-800A-C7CBD558A0BE}"/>
            </a:ext>
          </a:extLst>
        </xdr:cNvPr>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id="{D76A3C5D-CD2F-4AEE-A88D-3A6DFFCDCB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id="{26AB31D9-F9E7-4996-9B01-1ADDD59DACF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id="{A73E5487-ED85-43D1-80CB-D957F2DEF2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id="{39DFD515-BD69-413E-8087-CFB5904C86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id="{E779507B-A62D-410F-A207-28C86FA5DB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id="{E5077FA8-3A8D-49F4-A5CD-C5E140F928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id="{FC8B7964-D651-4EBB-918D-F14E2B4C333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id="{B0868253-7B83-4959-9E20-AC7AB15AB5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id="{56A7A3C6-A4A4-4835-B142-1419DB36CB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id="{439D7988-D305-4FBA-99DE-E43C6CD098F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a:extLst>
            <a:ext uri="{FF2B5EF4-FFF2-40B4-BE49-F238E27FC236}">
              <a16:creationId xmlns:a16="http://schemas.microsoft.com/office/drawing/2014/main" id="{A7D63A6B-0985-4242-B7DE-AF27BCBA86D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1820C782-5F7A-49EE-9654-44CFFCE7ED7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17F28236-9B3B-48EC-8828-EFA6B2EA58F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62385F7A-78F2-4A3D-96E8-C0218C32E1E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1F028558-483C-48F4-899C-65C77014530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1749043F-5CCC-467E-9475-4215E470429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B2BD94DE-5FB6-4C17-98CC-9705EA22FB9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61F8188F-3896-4597-85D4-410CAD2B6C3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B2F82153-2C47-4A46-B443-0AE806EDFAC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0D4E63D5-6C2D-4ADC-ADEC-EEE37C47570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99B51186-2BF7-4CB1-8A45-EF7A09D1139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127E0303-6B0C-45DA-A8FD-AF0FF0657C5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A34082EF-4B75-4942-8D72-2B1D347A623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F4BB3101-40F1-4791-9B11-42F855469AB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62" name="直線コネクタ 561">
          <a:extLst>
            <a:ext uri="{FF2B5EF4-FFF2-40B4-BE49-F238E27FC236}">
              <a16:creationId xmlns:a16="http://schemas.microsoft.com/office/drawing/2014/main" id="{44695AFB-57C2-4878-9B07-7DE9DE5AB6B1}"/>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63" name="【学校施設】&#10;一人当たり面積最小値テキスト">
          <a:extLst>
            <a:ext uri="{FF2B5EF4-FFF2-40B4-BE49-F238E27FC236}">
              <a16:creationId xmlns:a16="http://schemas.microsoft.com/office/drawing/2014/main" id="{C78CA7F7-5DFC-4850-A531-25D705E3DD41}"/>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64" name="直線コネクタ 563">
          <a:extLst>
            <a:ext uri="{FF2B5EF4-FFF2-40B4-BE49-F238E27FC236}">
              <a16:creationId xmlns:a16="http://schemas.microsoft.com/office/drawing/2014/main" id="{71B968E3-ED2B-4528-8DF4-31230BAA6557}"/>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65" name="【学校施設】&#10;一人当たり面積最大値テキスト">
          <a:extLst>
            <a:ext uri="{FF2B5EF4-FFF2-40B4-BE49-F238E27FC236}">
              <a16:creationId xmlns:a16="http://schemas.microsoft.com/office/drawing/2014/main" id="{4AF36841-C125-4F8D-966D-EBD99F245C13}"/>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66" name="直線コネクタ 565">
          <a:extLst>
            <a:ext uri="{FF2B5EF4-FFF2-40B4-BE49-F238E27FC236}">
              <a16:creationId xmlns:a16="http://schemas.microsoft.com/office/drawing/2014/main" id="{9FB4B98C-7925-4F3B-9C8C-204ECC92A705}"/>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67" name="【学校施設】&#10;一人当たり面積平均値テキスト">
          <a:extLst>
            <a:ext uri="{FF2B5EF4-FFF2-40B4-BE49-F238E27FC236}">
              <a16:creationId xmlns:a16="http://schemas.microsoft.com/office/drawing/2014/main" id="{F5C0BBC6-DE47-4E74-AD2D-A8EE5E39A215}"/>
            </a:ext>
          </a:extLst>
        </xdr:cNvPr>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68" name="フローチャート: 判断 567">
          <a:extLst>
            <a:ext uri="{FF2B5EF4-FFF2-40B4-BE49-F238E27FC236}">
              <a16:creationId xmlns:a16="http://schemas.microsoft.com/office/drawing/2014/main" id="{3C86A78D-2EAE-41B0-9201-2D08D62A8E9D}"/>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69" name="フローチャート: 判断 568">
          <a:extLst>
            <a:ext uri="{FF2B5EF4-FFF2-40B4-BE49-F238E27FC236}">
              <a16:creationId xmlns:a16="http://schemas.microsoft.com/office/drawing/2014/main" id="{D7694499-7A3A-4F81-8626-ED373B634AFF}"/>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70" name="フローチャート: 判断 569">
          <a:extLst>
            <a:ext uri="{FF2B5EF4-FFF2-40B4-BE49-F238E27FC236}">
              <a16:creationId xmlns:a16="http://schemas.microsoft.com/office/drawing/2014/main" id="{0ACDD0CD-CF54-41B7-80C2-40A3AF0033AD}"/>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71" name="フローチャート: 判断 570">
          <a:extLst>
            <a:ext uri="{FF2B5EF4-FFF2-40B4-BE49-F238E27FC236}">
              <a16:creationId xmlns:a16="http://schemas.microsoft.com/office/drawing/2014/main" id="{57698226-600D-4739-A316-CB2A90A241C5}"/>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72" name="フローチャート: 判断 571">
          <a:extLst>
            <a:ext uri="{FF2B5EF4-FFF2-40B4-BE49-F238E27FC236}">
              <a16:creationId xmlns:a16="http://schemas.microsoft.com/office/drawing/2014/main" id="{886AE167-4FFA-4A58-ADC6-31195319B7DE}"/>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CFCD40A1-4808-4C1B-9845-AFE349053E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B641DB53-5482-4566-ACA4-9A56BB2DC89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7DA19B73-5F69-4B75-8F79-D43410D010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2BA9A9D9-7C0B-463A-806B-02B32EC733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CF307B9E-C599-43DF-A366-A743587BB1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24638</xdr:rowOff>
    </xdr:from>
    <xdr:to>
      <xdr:col>116</xdr:col>
      <xdr:colOff>114300</xdr:colOff>
      <xdr:row>59</xdr:row>
      <xdr:rowOff>126238</xdr:rowOff>
    </xdr:to>
    <xdr:sp macro="" textlink="">
      <xdr:nvSpPr>
        <xdr:cNvPr id="578" name="楕円 577">
          <a:extLst>
            <a:ext uri="{FF2B5EF4-FFF2-40B4-BE49-F238E27FC236}">
              <a16:creationId xmlns:a16="http://schemas.microsoft.com/office/drawing/2014/main" id="{0A204D10-BB3D-44D9-8D47-1AD37F8258AC}"/>
            </a:ext>
          </a:extLst>
        </xdr:cNvPr>
        <xdr:cNvSpPr/>
      </xdr:nvSpPr>
      <xdr:spPr>
        <a:xfrm>
          <a:off x="221107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47515</xdr:rowOff>
    </xdr:from>
    <xdr:ext cx="469744" cy="259045"/>
    <xdr:sp macro="" textlink="">
      <xdr:nvSpPr>
        <xdr:cNvPr id="579" name="【学校施設】&#10;一人当たり面積該当値テキスト">
          <a:extLst>
            <a:ext uri="{FF2B5EF4-FFF2-40B4-BE49-F238E27FC236}">
              <a16:creationId xmlns:a16="http://schemas.microsoft.com/office/drawing/2014/main" id="{E75FA83F-BC45-44D6-ABAB-38A0F9334B53}"/>
            </a:ext>
          </a:extLst>
        </xdr:cNvPr>
        <xdr:cNvSpPr txBox="1"/>
      </xdr:nvSpPr>
      <xdr:spPr>
        <a:xfrm>
          <a:off x="22199600" y="999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49784</xdr:rowOff>
    </xdr:from>
    <xdr:to>
      <xdr:col>112</xdr:col>
      <xdr:colOff>38100</xdr:colOff>
      <xdr:row>59</xdr:row>
      <xdr:rowOff>151384</xdr:rowOff>
    </xdr:to>
    <xdr:sp macro="" textlink="">
      <xdr:nvSpPr>
        <xdr:cNvPr id="580" name="楕円 579">
          <a:extLst>
            <a:ext uri="{FF2B5EF4-FFF2-40B4-BE49-F238E27FC236}">
              <a16:creationId xmlns:a16="http://schemas.microsoft.com/office/drawing/2014/main" id="{82A24012-3DDB-402B-8119-F7B650FCF26A}"/>
            </a:ext>
          </a:extLst>
        </xdr:cNvPr>
        <xdr:cNvSpPr/>
      </xdr:nvSpPr>
      <xdr:spPr>
        <a:xfrm>
          <a:off x="21272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75438</xdr:rowOff>
    </xdr:from>
    <xdr:to>
      <xdr:col>116</xdr:col>
      <xdr:colOff>63500</xdr:colOff>
      <xdr:row>59</xdr:row>
      <xdr:rowOff>100584</xdr:rowOff>
    </xdr:to>
    <xdr:cxnSp macro="">
      <xdr:nvCxnSpPr>
        <xdr:cNvPr id="581" name="直線コネクタ 580">
          <a:extLst>
            <a:ext uri="{FF2B5EF4-FFF2-40B4-BE49-F238E27FC236}">
              <a16:creationId xmlns:a16="http://schemas.microsoft.com/office/drawing/2014/main" id="{411C1051-ED1F-4915-BE34-F597120395A4}"/>
            </a:ext>
          </a:extLst>
        </xdr:cNvPr>
        <xdr:cNvCxnSpPr/>
      </xdr:nvCxnSpPr>
      <xdr:spPr>
        <a:xfrm flipV="1">
          <a:off x="21323300" y="1019098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68834</xdr:rowOff>
    </xdr:from>
    <xdr:to>
      <xdr:col>107</xdr:col>
      <xdr:colOff>101600</xdr:colOff>
      <xdr:row>59</xdr:row>
      <xdr:rowOff>170434</xdr:rowOff>
    </xdr:to>
    <xdr:sp macro="" textlink="">
      <xdr:nvSpPr>
        <xdr:cNvPr id="582" name="楕円 581">
          <a:extLst>
            <a:ext uri="{FF2B5EF4-FFF2-40B4-BE49-F238E27FC236}">
              <a16:creationId xmlns:a16="http://schemas.microsoft.com/office/drawing/2014/main" id="{650BD291-29D3-4FC5-8141-B174152B0D1C}"/>
            </a:ext>
          </a:extLst>
        </xdr:cNvPr>
        <xdr:cNvSpPr/>
      </xdr:nvSpPr>
      <xdr:spPr>
        <a:xfrm>
          <a:off x="203835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100584</xdr:rowOff>
    </xdr:from>
    <xdr:to>
      <xdr:col>111</xdr:col>
      <xdr:colOff>177800</xdr:colOff>
      <xdr:row>59</xdr:row>
      <xdr:rowOff>119634</xdr:rowOff>
    </xdr:to>
    <xdr:cxnSp macro="">
      <xdr:nvCxnSpPr>
        <xdr:cNvPr id="583" name="直線コネクタ 582">
          <a:extLst>
            <a:ext uri="{FF2B5EF4-FFF2-40B4-BE49-F238E27FC236}">
              <a16:creationId xmlns:a16="http://schemas.microsoft.com/office/drawing/2014/main" id="{4D6BFE3D-FED9-43F2-A340-87C3C6E83DD9}"/>
            </a:ext>
          </a:extLst>
        </xdr:cNvPr>
        <xdr:cNvCxnSpPr/>
      </xdr:nvCxnSpPr>
      <xdr:spPr>
        <a:xfrm flipV="1">
          <a:off x="20434300" y="1021613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90170</xdr:rowOff>
    </xdr:from>
    <xdr:to>
      <xdr:col>102</xdr:col>
      <xdr:colOff>165100</xdr:colOff>
      <xdr:row>60</xdr:row>
      <xdr:rowOff>20320</xdr:rowOff>
    </xdr:to>
    <xdr:sp macro="" textlink="">
      <xdr:nvSpPr>
        <xdr:cNvPr id="584" name="楕円 583">
          <a:extLst>
            <a:ext uri="{FF2B5EF4-FFF2-40B4-BE49-F238E27FC236}">
              <a16:creationId xmlns:a16="http://schemas.microsoft.com/office/drawing/2014/main" id="{C9DA1CB2-BFC5-4B13-8D92-BEDAD3F5E677}"/>
            </a:ext>
          </a:extLst>
        </xdr:cNvPr>
        <xdr:cNvSpPr/>
      </xdr:nvSpPr>
      <xdr:spPr>
        <a:xfrm>
          <a:off x="19494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119634</xdr:rowOff>
    </xdr:from>
    <xdr:to>
      <xdr:col>107</xdr:col>
      <xdr:colOff>50800</xdr:colOff>
      <xdr:row>59</xdr:row>
      <xdr:rowOff>140970</xdr:rowOff>
    </xdr:to>
    <xdr:cxnSp macro="">
      <xdr:nvCxnSpPr>
        <xdr:cNvPr id="585" name="直線コネクタ 584">
          <a:extLst>
            <a:ext uri="{FF2B5EF4-FFF2-40B4-BE49-F238E27FC236}">
              <a16:creationId xmlns:a16="http://schemas.microsoft.com/office/drawing/2014/main" id="{F9F5726D-C720-42AF-8DD5-FB41B7FCAEE6}"/>
            </a:ext>
          </a:extLst>
        </xdr:cNvPr>
        <xdr:cNvCxnSpPr/>
      </xdr:nvCxnSpPr>
      <xdr:spPr>
        <a:xfrm flipV="1">
          <a:off x="19545300" y="1023518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586" name="n_1aveValue【学校施設】&#10;一人当たり面積">
          <a:extLst>
            <a:ext uri="{FF2B5EF4-FFF2-40B4-BE49-F238E27FC236}">
              <a16:creationId xmlns:a16="http://schemas.microsoft.com/office/drawing/2014/main" id="{E57AEAC7-E256-4FF3-A722-36E7AD83A012}"/>
            </a:ext>
          </a:extLst>
        </xdr:cNvPr>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587" name="n_2aveValue【学校施設】&#10;一人当たり面積">
          <a:extLst>
            <a:ext uri="{FF2B5EF4-FFF2-40B4-BE49-F238E27FC236}">
              <a16:creationId xmlns:a16="http://schemas.microsoft.com/office/drawing/2014/main" id="{C000BD06-36A2-4499-AA46-0DCA01847DF9}"/>
            </a:ext>
          </a:extLst>
        </xdr:cNvPr>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588" name="n_3aveValue【学校施設】&#10;一人当たり面積">
          <a:extLst>
            <a:ext uri="{FF2B5EF4-FFF2-40B4-BE49-F238E27FC236}">
              <a16:creationId xmlns:a16="http://schemas.microsoft.com/office/drawing/2014/main" id="{6628039E-E4EA-4119-B4DB-D8CEC6A00F49}"/>
            </a:ext>
          </a:extLst>
        </xdr:cNvPr>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9" name="n_4aveValue【学校施設】&#10;一人当たり面積">
          <a:extLst>
            <a:ext uri="{FF2B5EF4-FFF2-40B4-BE49-F238E27FC236}">
              <a16:creationId xmlns:a16="http://schemas.microsoft.com/office/drawing/2014/main" id="{C1DED4FB-1480-4DDE-AF16-768BD917C9AD}"/>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167911</xdr:rowOff>
    </xdr:from>
    <xdr:ext cx="469744" cy="259045"/>
    <xdr:sp macro="" textlink="">
      <xdr:nvSpPr>
        <xdr:cNvPr id="590" name="n_1mainValue【学校施設】&#10;一人当たり面積">
          <a:extLst>
            <a:ext uri="{FF2B5EF4-FFF2-40B4-BE49-F238E27FC236}">
              <a16:creationId xmlns:a16="http://schemas.microsoft.com/office/drawing/2014/main" id="{67EB6574-11DA-4FA1-A99F-7E59727F7B73}"/>
            </a:ext>
          </a:extLst>
        </xdr:cNvPr>
        <xdr:cNvSpPr txBox="1"/>
      </xdr:nvSpPr>
      <xdr:spPr>
        <a:xfrm>
          <a:off x="21075727" y="99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15511</xdr:rowOff>
    </xdr:from>
    <xdr:ext cx="469744" cy="259045"/>
    <xdr:sp macro="" textlink="">
      <xdr:nvSpPr>
        <xdr:cNvPr id="591" name="n_2mainValue【学校施設】&#10;一人当たり面積">
          <a:extLst>
            <a:ext uri="{FF2B5EF4-FFF2-40B4-BE49-F238E27FC236}">
              <a16:creationId xmlns:a16="http://schemas.microsoft.com/office/drawing/2014/main" id="{D6DC103D-C4B9-4703-BDAD-65E9147F9AAB}"/>
            </a:ext>
          </a:extLst>
        </xdr:cNvPr>
        <xdr:cNvSpPr txBox="1"/>
      </xdr:nvSpPr>
      <xdr:spPr>
        <a:xfrm>
          <a:off x="20199427" y="995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36847</xdr:rowOff>
    </xdr:from>
    <xdr:ext cx="469744" cy="259045"/>
    <xdr:sp macro="" textlink="">
      <xdr:nvSpPr>
        <xdr:cNvPr id="592" name="n_3mainValue【学校施設】&#10;一人当たり面積">
          <a:extLst>
            <a:ext uri="{FF2B5EF4-FFF2-40B4-BE49-F238E27FC236}">
              <a16:creationId xmlns:a16="http://schemas.microsoft.com/office/drawing/2014/main" id="{0378270B-A4E5-4346-8DD3-42F6137C05A7}"/>
            </a:ext>
          </a:extLst>
        </xdr:cNvPr>
        <xdr:cNvSpPr txBox="1"/>
      </xdr:nvSpPr>
      <xdr:spPr>
        <a:xfrm>
          <a:off x="193104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A178951-0FE5-4564-860D-1098CF8E907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97416E82-F30B-4A0B-AF3E-E9DD704FDA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BB35A05B-5608-4776-8775-1FFC0AFDF3A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ACFC4CF8-B6AC-41BA-8A77-14B2DAF48F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58F43B81-20F1-4604-B6EE-C548D91878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FD63614E-D9EB-4E4A-99E8-0C6DBEFBBF0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D2369CC1-F662-4D27-B907-344EC3728F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7E69B018-7D55-4E4A-9640-5E5D774015E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44148E60-C3E7-4E94-B93C-031C7E93CE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37A30B4A-9FD3-4736-B826-AFB0E17D07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AEB40B14-F7BA-48B8-823F-5038F6061FE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177A23EB-D814-4982-ADD0-EB532B4644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B69AE08C-5843-4080-958D-E086CFF336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CE961288-A38C-4940-AE8F-2CB0F288F3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120479F0-F8AA-40C4-8762-C4B545391BC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B87F4D47-24E3-4DD8-8F1E-081B1BF3534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B881CCAB-AEBF-421B-8B2A-182694827C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AF1DE872-17BB-46DB-A94D-D921486FDD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22B5BBF8-99A6-4184-B723-77A6B545A73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A82B4323-9191-4A84-843B-09F07E75657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BF7260DB-932D-4FBB-ACA8-7E5595A8A1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D8BAE5F4-7134-4172-BB70-31DA2F17113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D0E44D30-16A1-4198-A0E3-77734B6AD05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4B2BEFD7-7259-4726-8DF1-B5441736E33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a:extLst>
            <a:ext uri="{FF2B5EF4-FFF2-40B4-BE49-F238E27FC236}">
              <a16:creationId xmlns:a16="http://schemas.microsoft.com/office/drawing/2014/main" id="{89A4B3C6-81D0-4201-A7EA-25E501C61E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a:extLst>
            <a:ext uri="{FF2B5EF4-FFF2-40B4-BE49-F238E27FC236}">
              <a16:creationId xmlns:a16="http://schemas.microsoft.com/office/drawing/2014/main" id="{5A5E2DC1-2BCB-47C5-9035-4B8ABACDC5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a:extLst>
            <a:ext uri="{FF2B5EF4-FFF2-40B4-BE49-F238E27FC236}">
              <a16:creationId xmlns:a16="http://schemas.microsoft.com/office/drawing/2014/main" id="{93A66C15-0969-42D1-AB03-B81A792B281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a:extLst>
            <a:ext uri="{FF2B5EF4-FFF2-40B4-BE49-F238E27FC236}">
              <a16:creationId xmlns:a16="http://schemas.microsoft.com/office/drawing/2014/main" id="{C1FC2815-77D6-4558-81D6-28412C336F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a:extLst>
            <a:ext uri="{FF2B5EF4-FFF2-40B4-BE49-F238E27FC236}">
              <a16:creationId xmlns:a16="http://schemas.microsoft.com/office/drawing/2014/main" id="{19E0C74C-AE13-4D08-BB19-AFA1492B638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a:extLst>
            <a:ext uri="{FF2B5EF4-FFF2-40B4-BE49-F238E27FC236}">
              <a16:creationId xmlns:a16="http://schemas.microsoft.com/office/drawing/2014/main" id="{8058A875-CF32-4BEC-89A1-59AF5731048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a:extLst>
            <a:ext uri="{FF2B5EF4-FFF2-40B4-BE49-F238E27FC236}">
              <a16:creationId xmlns:a16="http://schemas.microsoft.com/office/drawing/2014/main" id="{83F1C408-81DE-439A-A102-744D1F7BF4E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a:extLst>
            <a:ext uri="{FF2B5EF4-FFF2-40B4-BE49-F238E27FC236}">
              <a16:creationId xmlns:a16="http://schemas.microsoft.com/office/drawing/2014/main" id="{7FA72961-0AAE-40D2-918E-928C43DE4F07}"/>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a:extLst>
            <a:ext uri="{FF2B5EF4-FFF2-40B4-BE49-F238E27FC236}">
              <a16:creationId xmlns:a16="http://schemas.microsoft.com/office/drawing/2014/main" id="{5AE7C89E-8160-4ABB-A7F8-9A4C737ED2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a:extLst>
            <a:ext uri="{FF2B5EF4-FFF2-40B4-BE49-F238E27FC236}">
              <a16:creationId xmlns:a16="http://schemas.microsoft.com/office/drawing/2014/main" id="{01F117AB-72B3-4F29-A6B5-E7A9E86B15A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a:extLst>
            <a:ext uri="{FF2B5EF4-FFF2-40B4-BE49-F238E27FC236}">
              <a16:creationId xmlns:a16="http://schemas.microsoft.com/office/drawing/2014/main" id="{CD6AF8D9-174F-411F-82C2-5982AE11F9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類似団体と比較して有形固定資産減価償却率が高くなっている施設は、認定こども園・幼稚園・保育所、学校施設、公営住宅であり、低くなっている施設は道理、橋梁・トンネルである。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年度に策定した公共施設等総合管理計画に基づき計画的に長寿命化や集約化を進めており、使用に関して問題はない。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E01EA9-41B9-4A14-9CDC-AC3261BA1EF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4BFEB6-7312-42BE-983D-A2594488B5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AC84D4-0BFA-4E31-A481-22BEC8AA4B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B68E5A-B91E-4506-A382-5F31DDD357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8BC92D-7B4B-4C9F-8E9D-F52B5B5CAC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720D87-602F-4803-B63E-2B99889B8D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F2E5C7-5667-47AA-9276-E73E798303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CB400E-01C7-412A-9C4E-BE54FF80AE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165BAC-278B-4AB3-974E-2688DE886D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10F378-B8A9-4E4A-B22B-294CFDDA63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30,218
29,877
403.06
22,839,467
22,035,281
638,736
12,621,899
22,120,838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119D78-8C24-45A7-9CE4-3393F19641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5DC919-E7E7-4AD9-A718-A914AC7961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9591DE-C896-4762-A3FA-403EF387BE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662591-1AFC-490A-9A5A-9FF8C52474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131C4F-444B-4663-8C25-A333279631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40A25F6-FA51-4C47-9F61-85D244C1E11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ABD29A5-4271-4917-A70D-D7D6318C8E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9305EF1-8940-4C48-8B12-86C050FF16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FC1CEC-44BF-4ACF-9195-A312064D8F8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A9572F9-5194-4FAD-8ADD-20D6E3CE18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4450B8-6B0D-4290-8788-5C9268ED54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4F7A0A-DA85-4DDF-84CD-6487DBBAF0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1B215A-36B5-417C-B89E-8F488C2C62C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BFFB90-763D-481E-A4AF-85C266115E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4CABB14-21C3-4A53-8F4B-B390FFFF1E4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CE90307-DB6E-4561-B02E-570AF029B42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6C94D8-921B-4A40-B79F-7CB02776B3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12D767A-B60A-445B-9AFD-3C8EC34DA77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7E2A6E-92A4-4378-B245-B649911A61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9361EFF-8D30-4977-A37B-83626F5F0D6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9C2FB1E-7FD8-4907-A263-4EB1392088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246FEF6-EBBE-4122-96DA-1C0B3A46B1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05E966C-7261-45BA-BCF9-5C984A55B77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956E736-5601-4E4A-956C-2469119AB62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A4B6B44-8B9B-4EE2-8A73-F94CE5127A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A80A1F-9FEC-403B-8915-A3DD62103A5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0F98AB-9154-4F01-A1B7-8BEE80A33A4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5B821C-CBE7-4B29-9A7F-291DAAE9D47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74B0E6-3784-4027-B9BC-2C6986E18F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799765-A378-4844-A4B7-807CA8BDCF9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6C8F785-3BD6-4216-9A4B-96B772EFA1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96A25D-0CFE-4AB5-A01F-4DDDC596AC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F667E37-FA05-4DFE-B384-E5DF5048E42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EF92563-25CC-4E3B-A11A-DCBD347581A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F439AD6-F932-4CA6-901B-43A5ED648A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D1D4647-AF37-40AF-8489-36052C8180E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59F0D2F-4274-4DA0-A448-AC45E2381A4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9C3D6A3-FE03-46BB-A06D-AA8643E1992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0BB2090-F8F6-4385-B28B-9232D70C631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8B61B82-8020-44D1-A350-B49525FD0AE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521B532-690B-4CE9-9C67-824BBCEE255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E60108C-25DD-4095-8A5C-469758A68D1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A840A8C-5E25-4809-BA70-44540817DD3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48301DD-EBA9-42A2-A98E-FBAA9880A92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0646AE6-EF58-48CD-A943-00A589DF20C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938CA89-D122-469F-9C6B-E57319289AA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21E23A8-D4DE-4AF7-96A0-952D17930A05}"/>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D6701D7-4938-4C0F-8125-741C34D95BC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5E6FFBA-B210-4E20-B364-17432D77E12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F812B951-5DB4-49F5-BD6B-FECC1AC13315}"/>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74E8B3B6-5173-4404-A8B3-F6BF6A16F08D}"/>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69842179-5E05-451F-9129-EE28FB83BE5D}"/>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E88D91A4-DD41-4013-9282-EF895C49AD4D}"/>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C51A8FE9-D400-4594-ABFC-877BE1FA7309}"/>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58388DC7-1F15-4FC7-860F-94BB0ED721BC}"/>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521E23FE-703C-404E-A9D9-512E20A885F3}"/>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6DBA1726-18DA-42DB-BED9-E8AD25B8011D}"/>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4ACA326-F424-4657-9776-CC518AD521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D4D4D83-6725-43B0-BD49-612F36CEAA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50B82DF-5A6D-4CEC-8A42-76E31476BEE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A7ADDD6-0485-40A6-9603-2A2635C76F3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6E253DB-9FA3-4339-ABDE-501A96F0DEE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4" name="楕円 73">
          <a:extLst>
            <a:ext uri="{FF2B5EF4-FFF2-40B4-BE49-F238E27FC236}">
              <a16:creationId xmlns:a16="http://schemas.microsoft.com/office/drawing/2014/main" id="{453E3525-1A25-4898-9842-366F05055291}"/>
            </a:ext>
          </a:extLst>
        </xdr:cNvPr>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5" name="【図書館】&#10;有形固定資産減価償却率該当値テキスト">
          <a:extLst>
            <a:ext uri="{FF2B5EF4-FFF2-40B4-BE49-F238E27FC236}">
              <a16:creationId xmlns:a16="http://schemas.microsoft.com/office/drawing/2014/main" id="{00AB294B-6920-4496-BB41-211E70A87C5A}"/>
            </a:ext>
          </a:extLst>
        </xdr:cNvPr>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107043</xdr:rowOff>
    </xdr:from>
    <xdr:to>
      <xdr:col>20</xdr:col>
      <xdr:colOff>38100</xdr:colOff>
      <xdr:row>37</xdr:row>
      <xdr:rowOff>37193</xdr:rowOff>
    </xdr:to>
    <xdr:sp macro="" textlink="">
      <xdr:nvSpPr>
        <xdr:cNvPr id="76" name="楕円 75">
          <a:extLst>
            <a:ext uri="{FF2B5EF4-FFF2-40B4-BE49-F238E27FC236}">
              <a16:creationId xmlns:a16="http://schemas.microsoft.com/office/drawing/2014/main" id="{4C5F564A-F5F3-46BD-BDE8-ED17CA232A04}"/>
            </a:ext>
          </a:extLst>
        </xdr:cNvPr>
        <xdr:cNvSpPr/>
      </xdr:nvSpPr>
      <xdr:spPr>
        <a:xfrm>
          <a:off x="3746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157843</xdr:rowOff>
    </xdr:from>
    <xdr:to>
      <xdr:col>24</xdr:col>
      <xdr:colOff>63500</xdr:colOff>
      <xdr:row>37</xdr:row>
      <xdr:rowOff>19050</xdr:rowOff>
    </xdr:to>
    <xdr:cxnSp macro="">
      <xdr:nvCxnSpPr>
        <xdr:cNvPr id="77" name="直線コネクタ 76">
          <a:extLst>
            <a:ext uri="{FF2B5EF4-FFF2-40B4-BE49-F238E27FC236}">
              <a16:creationId xmlns:a16="http://schemas.microsoft.com/office/drawing/2014/main" id="{E953289E-FACE-4864-A616-C40CC24FD2F4}"/>
            </a:ext>
          </a:extLst>
        </xdr:cNvPr>
        <xdr:cNvCxnSpPr/>
      </xdr:nvCxnSpPr>
      <xdr:spPr>
        <a:xfrm>
          <a:off x="3797300" y="6330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74386</xdr:rowOff>
    </xdr:from>
    <xdr:to>
      <xdr:col>15</xdr:col>
      <xdr:colOff>101600</xdr:colOff>
      <xdr:row>37</xdr:row>
      <xdr:rowOff>4536</xdr:rowOff>
    </xdr:to>
    <xdr:sp macro="" textlink="">
      <xdr:nvSpPr>
        <xdr:cNvPr id="78" name="楕円 77">
          <a:extLst>
            <a:ext uri="{FF2B5EF4-FFF2-40B4-BE49-F238E27FC236}">
              <a16:creationId xmlns:a16="http://schemas.microsoft.com/office/drawing/2014/main" id="{8F8B6D27-8385-4470-A332-316F74233B7A}"/>
            </a:ext>
          </a:extLst>
        </xdr:cNvPr>
        <xdr:cNvSpPr/>
      </xdr:nvSpPr>
      <xdr:spPr>
        <a:xfrm>
          <a:off x="2857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125186</xdr:rowOff>
    </xdr:from>
    <xdr:to>
      <xdr:col>19</xdr:col>
      <xdr:colOff>177800</xdr:colOff>
      <xdr:row>36</xdr:row>
      <xdr:rowOff>157843</xdr:rowOff>
    </xdr:to>
    <xdr:cxnSp macro="">
      <xdr:nvCxnSpPr>
        <xdr:cNvPr id="79" name="直線コネクタ 78">
          <a:extLst>
            <a:ext uri="{FF2B5EF4-FFF2-40B4-BE49-F238E27FC236}">
              <a16:creationId xmlns:a16="http://schemas.microsoft.com/office/drawing/2014/main" id="{A7511DE2-7C66-4573-9B6C-C3BEE0C51580}"/>
            </a:ext>
          </a:extLst>
        </xdr:cNvPr>
        <xdr:cNvCxnSpPr/>
      </xdr:nvCxnSpPr>
      <xdr:spPr>
        <a:xfrm>
          <a:off x="2908300" y="629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41728</xdr:rowOff>
    </xdr:from>
    <xdr:to>
      <xdr:col>10</xdr:col>
      <xdr:colOff>165100</xdr:colOff>
      <xdr:row>36</xdr:row>
      <xdr:rowOff>143328</xdr:rowOff>
    </xdr:to>
    <xdr:sp macro="" textlink="">
      <xdr:nvSpPr>
        <xdr:cNvPr id="80" name="楕円 79">
          <a:extLst>
            <a:ext uri="{FF2B5EF4-FFF2-40B4-BE49-F238E27FC236}">
              <a16:creationId xmlns:a16="http://schemas.microsoft.com/office/drawing/2014/main" id="{7B05483F-3C38-4455-8C20-6A254F1A80BF}"/>
            </a:ext>
          </a:extLst>
        </xdr:cNvPr>
        <xdr:cNvSpPr/>
      </xdr:nvSpPr>
      <xdr:spPr>
        <a:xfrm>
          <a:off x="1968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92528</xdr:rowOff>
    </xdr:from>
    <xdr:to>
      <xdr:col>15</xdr:col>
      <xdr:colOff>50800</xdr:colOff>
      <xdr:row>36</xdr:row>
      <xdr:rowOff>125186</xdr:rowOff>
    </xdr:to>
    <xdr:cxnSp macro="">
      <xdr:nvCxnSpPr>
        <xdr:cNvPr id="81" name="直線コネクタ 80">
          <a:extLst>
            <a:ext uri="{FF2B5EF4-FFF2-40B4-BE49-F238E27FC236}">
              <a16:creationId xmlns:a16="http://schemas.microsoft.com/office/drawing/2014/main" id="{B52B4672-9D1B-47C0-A91B-BB06295B298E}"/>
            </a:ext>
          </a:extLst>
        </xdr:cNvPr>
        <xdr:cNvCxnSpPr/>
      </xdr:nvCxnSpPr>
      <xdr:spPr>
        <a:xfrm>
          <a:off x="2019300" y="6264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2" name="n_1aveValue【図書館】&#10;有形固定資産減価償却率">
          <a:extLst>
            <a:ext uri="{FF2B5EF4-FFF2-40B4-BE49-F238E27FC236}">
              <a16:creationId xmlns:a16="http://schemas.microsoft.com/office/drawing/2014/main" id="{38296815-4A65-4811-A7EE-2428BB782C68}"/>
            </a:ext>
          </a:extLst>
        </xdr:cNvPr>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3" name="n_2aveValue【図書館】&#10;有形固定資産減価償却率">
          <a:extLst>
            <a:ext uri="{FF2B5EF4-FFF2-40B4-BE49-F238E27FC236}">
              <a16:creationId xmlns:a16="http://schemas.microsoft.com/office/drawing/2014/main" id="{8ABE6A28-184A-495B-8C9B-0FC063BDA491}"/>
            </a:ext>
          </a:extLst>
        </xdr:cNvPr>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4" name="n_3aveValue【図書館】&#10;有形固定資産減価償却率">
          <a:extLst>
            <a:ext uri="{FF2B5EF4-FFF2-40B4-BE49-F238E27FC236}">
              <a16:creationId xmlns:a16="http://schemas.microsoft.com/office/drawing/2014/main" id="{287F234E-76F6-4221-8122-C1EAA521AED1}"/>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a:extLst>
            <a:ext uri="{FF2B5EF4-FFF2-40B4-BE49-F238E27FC236}">
              <a16:creationId xmlns:a16="http://schemas.microsoft.com/office/drawing/2014/main" id="{F3AF0D5C-3461-4510-B08F-E11C3AC960FE}"/>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53720</xdr:rowOff>
    </xdr:from>
    <xdr:ext cx="405111" cy="259045"/>
    <xdr:sp macro="" textlink="">
      <xdr:nvSpPr>
        <xdr:cNvPr id="86" name="n_1mainValue【図書館】&#10;有形固定資産減価償却率">
          <a:extLst>
            <a:ext uri="{FF2B5EF4-FFF2-40B4-BE49-F238E27FC236}">
              <a16:creationId xmlns:a16="http://schemas.microsoft.com/office/drawing/2014/main" id="{FAAF05D2-7B29-44C3-9F3F-EFB2E320BAF2}"/>
            </a:ext>
          </a:extLst>
        </xdr:cNvPr>
        <xdr:cNvSpPr txBox="1"/>
      </xdr:nvSpPr>
      <xdr:spPr>
        <a:xfrm>
          <a:off x="35820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21063</xdr:rowOff>
    </xdr:from>
    <xdr:ext cx="405111" cy="259045"/>
    <xdr:sp macro="" textlink="">
      <xdr:nvSpPr>
        <xdr:cNvPr id="87" name="n_2mainValue【図書館】&#10;有形固定資産減価償却率">
          <a:extLst>
            <a:ext uri="{FF2B5EF4-FFF2-40B4-BE49-F238E27FC236}">
              <a16:creationId xmlns:a16="http://schemas.microsoft.com/office/drawing/2014/main" id="{CC9C6698-7A77-4206-A5BD-FE4E22475A53}"/>
            </a:ext>
          </a:extLst>
        </xdr:cNvPr>
        <xdr:cNvSpPr txBox="1"/>
      </xdr:nvSpPr>
      <xdr:spPr>
        <a:xfrm>
          <a:off x="2705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8" name="n_3mainValue【図書館】&#10;有形固定資産減価償却率">
          <a:extLst>
            <a:ext uri="{FF2B5EF4-FFF2-40B4-BE49-F238E27FC236}">
              <a16:creationId xmlns:a16="http://schemas.microsoft.com/office/drawing/2014/main" id="{E96DF9E3-FFDF-403F-92DE-795BAFF12C90}"/>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61CE8D1-03BF-4941-8132-CB47AE46062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75A4A91-3040-4B84-AC6E-D3B3642E723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A6BA1B2-B7C7-403A-8AAF-5E518317B8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528B70D-36E1-407B-B319-A941152127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9A5934D-DFC0-4E7B-9FB3-4C3B63A64E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637F60E-F234-42CA-854B-16A21E8B433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A256DC6-ADD5-4F3C-8A4B-9AD5BE37DD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E78F83B-3D0D-4940-AA53-A7FDD30AFCC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4C7EB662-49A6-4CC6-9BBB-42ED944AA87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6997B63-EC63-486E-B0D8-D06509C078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a:extLst>
            <a:ext uri="{FF2B5EF4-FFF2-40B4-BE49-F238E27FC236}">
              <a16:creationId xmlns:a16="http://schemas.microsoft.com/office/drawing/2014/main" id="{77278BCB-625D-4AD5-B6DC-08A178F6E3D1}"/>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a:extLst>
            <a:ext uri="{FF2B5EF4-FFF2-40B4-BE49-F238E27FC236}">
              <a16:creationId xmlns:a16="http://schemas.microsoft.com/office/drawing/2014/main" id="{C1FD7CDC-3B3B-4051-A9BA-25B3737C77D8}"/>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917A5B6F-FF1E-46FA-944F-B6C62EACEE87}"/>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28301E91-24F8-4F11-A05D-4C06BBD8D901}"/>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a:extLst>
            <a:ext uri="{FF2B5EF4-FFF2-40B4-BE49-F238E27FC236}">
              <a16:creationId xmlns:a16="http://schemas.microsoft.com/office/drawing/2014/main" id="{31B687C6-CE7B-465A-BBAB-DE1E98B64698}"/>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a:extLst>
            <a:ext uri="{FF2B5EF4-FFF2-40B4-BE49-F238E27FC236}">
              <a16:creationId xmlns:a16="http://schemas.microsoft.com/office/drawing/2014/main" id="{D1E24D04-B724-427F-888A-A5744587AB9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0CFCD56-3CFF-4025-9338-949E85E9CC9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395E8635-3F80-47B2-9B35-7A6311DA0E2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a:extLst>
            <a:ext uri="{FF2B5EF4-FFF2-40B4-BE49-F238E27FC236}">
              <a16:creationId xmlns:a16="http://schemas.microsoft.com/office/drawing/2014/main" id="{E0A4EF1A-A381-4660-9761-F42214ABA3DF}"/>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a:extLst>
            <a:ext uri="{FF2B5EF4-FFF2-40B4-BE49-F238E27FC236}">
              <a16:creationId xmlns:a16="http://schemas.microsoft.com/office/drawing/2014/main" id="{59D54F86-C9DF-496B-9C78-744867A2B493}"/>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a:extLst>
            <a:ext uri="{FF2B5EF4-FFF2-40B4-BE49-F238E27FC236}">
              <a16:creationId xmlns:a16="http://schemas.microsoft.com/office/drawing/2014/main" id="{BD1BE9AA-0A98-4130-B374-8D9B7CE3BC13}"/>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a:extLst>
            <a:ext uri="{FF2B5EF4-FFF2-40B4-BE49-F238E27FC236}">
              <a16:creationId xmlns:a16="http://schemas.microsoft.com/office/drawing/2014/main" id="{8337D260-A9A4-4B8E-B8F7-7BE2A17E5648}"/>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a:extLst>
            <a:ext uri="{FF2B5EF4-FFF2-40B4-BE49-F238E27FC236}">
              <a16:creationId xmlns:a16="http://schemas.microsoft.com/office/drawing/2014/main" id="{3BAF6A43-1481-4D49-B378-9108D64B51C1}"/>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a:extLst>
            <a:ext uri="{FF2B5EF4-FFF2-40B4-BE49-F238E27FC236}">
              <a16:creationId xmlns:a16="http://schemas.microsoft.com/office/drawing/2014/main" id="{B0B9E369-97D0-41D2-8732-BF15D3CF00B3}"/>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5226C3C5-D124-4CA6-B474-4DC572CD4AF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490C1190-F14F-410C-B188-6325237391C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4A643FE0-C5AF-4212-B3B2-F6A168CFD3F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a:extLst>
            <a:ext uri="{FF2B5EF4-FFF2-40B4-BE49-F238E27FC236}">
              <a16:creationId xmlns:a16="http://schemas.microsoft.com/office/drawing/2014/main" id="{A3DB2A1D-645E-48F1-9987-5ABE40747F53}"/>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a:extLst>
            <a:ext uri="{FF2B5EF4-FFF2-40B4-BE49-F238E27FC236}">
              <a16:creationId xmlns:a16="http://schemas.microsoft.com/office/drawing/2014/main" id="{7DA08956-4D3B-4059-943A-0A673EF48D54}"/>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a:extLst>
            <a:ext uri="{FF2B5EF4-FFF2-40B4-BE49-F238E27FC236}">
              <a16:creationId xmlns:a16="http://schemas.microsoft.com/office/drawing/2014/main" id="{F020A2B8-E452-45FE-931F-9C47300C03BB}"/>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a:extLst>
            <a:ext uri="{FF2B5EF4-FFF2-40B4-BE49-F238E27FC236}">
              <a16:creationId xmlns:a16="http://schemas.microsoft.com/office/drawing/2014/main" id="{067A754B-F1D3-4D28-80C2-8E97BD145FEF}"/>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a:extLst>
            <a:ext uri="{FF2B5EF4-FFF2-40B4-BE49-F238E27FC236}">
              <a16:creationId xmlns:a16="http://schemas.microsoft.com/office/drawing/2014/main" id="{6DF40032-379A-4422-9F79-6A2C1D038718}"/>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1" name="【図書館】&#10;一人当たり面積平均値テキスト">
          <a:extLst>
            <a:ext uri="{FF2B5EF4-FFF2-40B4-BE49-F238E27FC236}">
              <a16:creationId xmlns:a16="http://schemas.microsoft.com/office/drawing/2014/main" id="{C92833D4-6D58-4C2A-A38E-3AB131A666B8}"/>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a:extLst>
            <a:ext uri="{FF2B5EF4-FFF2-40B4-BE49-F238E27FC236}">
              <a16:creationId xmlns:a16="http://schemas.microsoft.com/office/drawing/2014/main" id="{02FF3F59-8539-499F-B645-D82CD22DB591}"/>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a:extLst>
            <a:ext uri="{FF2B5EF4-FFF2-40B4-BE49-F238E27FC236}">
              <a16:creationId xmlns:a16="http://schemas.microsoft.com/office/drawing/2014/main" id="{F5A194E9-DFE3-4697-BCCE-786346F3AF15}"/>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a:extLst>
            <a:ext uri="{FF2B5EF4-FFF2-40B4-BE49-F238E27FC236}">
              <a16:creationId xmlns:a16="http://schemas.microsoft.com/office/drawing/2014/main" id="{B050780C-A197-4CFD-B124-DACA455C9BE6}"/>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a:extLst>
            <a:ext uri="{FF2B5EF4-FFF2-40B4-BE49-F238E27FC236}">
              <a16:creationId xmlns:a16="http://schemas.microsoft.com/office/drawing/2014/main" id="{E462F986-42E2-4E61-B828-C31A133EE37F}"/>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a:extLst>
            <a:ext uri="{FF2B5EF4-FFF2-40B4-BE49-F238E27FC236}">
              <a16:creationId xmlns:a16="http://schemas.microsoft.com/office/drawing/2014/main" id="{0487256F-533E-45E2-98DA-CE6CCF7F6073}"/>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34CD18-DE85-4D02-84CE-5CBF4CCC44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189E1AB-8978-47E1-9B26-8CC7FDBFA7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A3D2FFD-5A07-4C3C-95F4-2EAB2168BB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9B097C7-85D6-4815-B2C1-610828C729A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292E4F6-9F70-4105-B123-A9302849FF2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2" name="楕円 131">
          <a:extLst>
            <a:ext uri="{FF2B5EF4-FFF2-40B4-BE49-F238E27FC236}">
              <a16:creationId xmlns:a16="http://schemas.microsoft.com/office/drawing/2014/main" id="{AC93422A-EB05-4D51-A683-5090ECA7AE11}"/>
            </a:ext>
          </a:extLst>
        </xdr:cNvPr>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33" name="【図書館】&#10;一人当たり面積該当値テキスト">
          <a:extLst>
            <a:ext uri="{FF2B5EF4-FFF2-40B4-BE49-F238E27FC236}">
              <a16:creationId xmlns:a16="http://schemas.microsoft.com/office/drawing/2014/main" id="{14B8D0F6-5259-455C-AC94-D5C1534294A9}"/>
            </a:ext>
          </a:extLst>
        </xdr:cNvPr>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53975</xdr:rowOff>
    </xdr:from>
    <xdr:to>
      <xdr:col>50</xdr:col>
      <xdr:colOff>165100</xdr:colOff>
      <xdr:row>39</xdr:row>
      <xdr:rowOff>155575</xdr:rowOff>
    </xdr:to>
    <xdr:sp macro="" textlink="">
      <xdr:nvSpPr>
        <xdr:cNvPr id="134" name="楕円 133">
          <a:extLst>
            <a:ext uri="{FF2B5EF4-FFF2-40B4-BE49-F238E27FC236}">
              <a16:creationId xmlns:a16="http://schemas.microsoft.com/office/drawing/2014/main" id="{0DA4A7E0-3F09-44A4-AFC2-69197D32EB85}"/>
            </a:ext>
          </a:extLst>
        </xdr:cNvPr>
        <xdr:cNvSpPr/>
      </xdr:nvSpPr>
      <xdr:spPr>
        <a:xfrm>
          <a:off x="9588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104775</xdr:rowOff>
    </xdr:to>
    <xdr:cxnSp macro="">
      <xdr:nvCxnSpPr>
        <xdr:cNvPr id="135" name="直線コネクタ 134">
          <a:extLst>
            <a:ext uri="{FF2B5EF4-FFF2-40B4-BE49-F238E27FC236}">
              <a16:creationId xmlns:a16="http://schemas.microsoft.com/office/drawing/2014/main" id="{2E605AB9-71E4-492A-98D0-ED03FF68DBA5}"/>
            </a:ext>
          </a:extLst>
        </xdr:cNvPr>
        <xdr:cNvCxnSpPr/>
      </xdr:nvCxnSpPr>
      <xdr:spPr>
        <a:xfrm flipV="1">
          <a:off x="9639300" y="6781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36" name="楕円 135">
          <a:extLst>
            <a:ext uri="{FF2B5EF4-FFF2-40B4-BE49-F238E27FC236}">
              <a16:creationId xmlns:a16="http://schemas.microsoft.com/office/drawing/2014/main" id="{73FC4A3C-C772-4386-AEB3-619B7ABD9E74}"/>
            </a:ext>
          </a:extLst>
        </xdr:cNvPr>
        <xdr:cNvSpPr/>
      </xdr:nvSpPr>
      <xdr:spPr>
        <a:xfrm>
          <a:off x="8699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104775</xdr:rowOff>
    </xdr:from>
    <xdr:to>
      <xdr:col>50</xdr:col>
      <xdr:colOff>114300</xdr:colOff>
      <xdr:row>39</xdr:row>
      <xdr:rowOff>114300</xdr:rowOff>
    </xdr:to>
    <xdr:cxnSp macro="">
      <xdr:nvCxnSpPr>
        <xdr:cNvPr id="137" name="直線コネクタ 136">
          <a:extLst>
            <a:ext uri="{FF2B5EF4-FFF2-40B4-BE49-F238E27FC236}">
              <a16:creationId xmlns:a16="http://schemas.microsoft.com/office/drawing/2014/main" id="{D6DF9266-B465-41A9-B18C-27EE89D42109}"/>
            </a:ext>
          </a:extLst>
        </xdr:cNvPr>
        <xdr:cNvCxnSpPr/>
      </xdr:nvCxnSpPr>
      <xdr:spPr>
        <a:xfrm flipV="1">
          <a:off x="8750300" y="6791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73025</xdr:rowOff>
    </xdr:from>
    <xdr:to>
      <xdr:col>41</xdr:col>
      <xdr:colOff>101600</xdr:colOff>
      <xdr:row>40</xdr:row>
      <xdr:rowOff>3175</xdr:rowOff>
    </xdr:to>
    <xdr:sp macro="" textlink="">
      <xdr:nvSpPr>
        <xdr:cNvPr id="138" name="楕円 137">
          <a:extLst>
            <a:ext uri="{FF2B5EF4-FFF2-40B4-BE49-F238E27FC236}">
              <a16:creationId xmlns:a16="http://schemas.microsoft.com/office/drawing/2014/main" id="{2D032E18-36FA-4B4C-AAC4-AF0D32BF091B}"/>
            </a:ext>
          </a:extLst>
        </xdr:cNvPr>
        <xdr:cNvSpPr/>
      </xdr:nvSpPr>
      <xdr:spPr>
        <a:xfrm>
          <a:off x="7810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114300</xdr:rowOff>
    </xdr:from>
    <xdr:to>
      <xdr:col>45</xdr:col>
      <xdr:colOff>177800</xdr:colOff>
      <xdr:row>39</xdr:row>
      <xdr:rowOff>123825</xdr:rowOff>
    </xdr:to>
    <xdr:cxnSp macro="">
      <xdr:nvCxnSpPr>
        <xdr:cNvPr id="139" name="直線コネクタ 138">
          <a:extLst>
            <a:ext uri="{FF2B5EF4-FFF2-40B4-BE49-F238E27FC236}">
              <a16:creationId xmlns:a16="http://schemas.microsoft.com/office/drawing/2014/main" id="{56C2ACDB-531E-44E8-AA9D-56E6BBD755B7}"/>
            </a:ext>
          </a:extLst>
        </xdr:cNvPr>
        <xdr:cNvCxnSpPr/>
      </xdr:nvCxnSpPr>
      <xdr:spPr>
        <a:xfrm flipV="1">
          <a:off x="7861300" y="6800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0" name="n_1aveValue【図書館】&#10;一人当たり面積">
          <a:extLst>
            <a:ext uri="{FF2B5EF4-FFF2-40B4-BE49-F238E27FC236}">
              <a16:creationId xmlns:a16="http://schemas.microsoft.com/office/drawing/2014/main" id="{546DEE2E-F925-436C-88D9-7AE0CED24254}"/>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a:extLst>
            <a:ext uri="{FF2B5EF4-FFF2-40B4-BE49-F238E27FC236}">
              <a16:creationId xmlns:a16="http://schemas.microsoft.com/office/drawing/2014/main" id="{D0AB307C-28DA-4430-B0C6-3156E08A28FA}"/>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2" name="n_3aveValue【図書館】&#10;一人当たり面積">
          <a:extLst>
            <a:ext uri="{FF2B5EF4-FFF2-40B4-BE49-F238E27FC236}">
              <a16:creationId xmlns:a16="http://schemas.microsoft.com/office/drawing/2014/main" id="{810F61F0-65EE-44F2-8440-29D7910F3DD4}"/>
            </a:ext>
          </a:extLst>
        </xdr:cNvPr>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a:extLst>
            <a:ext uri="{FF2B5EF4-FFF2-40B4-BE49-F238E27FC236}">
              <a16:creationId xmlns:a16="http://schemas.microsoft.com/office/drawing/2014/main" id="{83A27BE7-6A2E-40A6-86AF-DBFDBBECF6CA}"/>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146702</xdr:rowOff>
    </xdr:from>
    <xdr:ext cx="469744" cy="259045"/>
    <xdr:sp macro="" textlink="">
      <xdr:nvSpPr>
        <xdr:cNvPr id="144" name="n_1mainValue【図書館】&#10;一人当たり面積">
          <a:extLst>
            <a:ext uri="{FF2B5EF4-FFF2-40B4-BE49-F238E27FC236}">
              <a16:creationId xmlns:a16="http://schemas.microsoft.com/office/drawing/2014/main" id="{35B4797C-DF98-4279-8AA7-1D6C85AE597A}"/>
            </a:ext>
          </a:extLst>
        </xdr:cNvPr>
        <xdr:cNvSpPr txBox="1"/>
      </xdr:nvSpPr>
      <xdr:spPr>
        <a:xfrm>
          <a:off x="9391727"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5" name="n_2mainValue【図書館】&#10;一人当たり面積">
          <a:extLst>
            <a:ext uri="{FF2B5EF4-FFF2-40B4-BE49-F238E27FC236}">
              <a16:creationId xmlns:a16="http://schemas.microsoft.com/office/drawing/2014/main" id="{06179A94-75D8-42FC-9FB7-7FF4C7853038}"/>
            </a:ext>
          </a:extLst>
        </xdr:cNvPr>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165752</xdr:rowOff>
    </xdr:from>
    <xdr:ext cx="469744" cy="259045"/>
    <xdr:sp macro="" textlink="">
      <xdr:nvSpPr>
        <xdr:cNvPr id="146" name="n_3mainValue【図書館】&#10;一人当たり面積">
          <a:extLst>
            <a:ext uri="{FF2B5EF4-FFF2-40B4-BE49-F238E27FC236}">
              <a16:creationId xmlns:a16="http://schemas.microsoft.com/office/drawing/2014/main" id="{059683BB-4948-4343-A78B-9D43D37338CA}"/>
            </a:ext>
          </a:extLst>
        </xdr:cNvPr>
        <xdr:cNvSpPr txBox="1"/>
      </xdr:nvSpPr>
      <xdr:spPr>
        <a:xfrm>
          <a:off x="7626427" y="68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6E6A83A-1294-4C67-920E-258C049C60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655360B-860E-4C11-89B8-AF91B81FF6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C070BA0-6AB7-4CFC-93F3-B4001CD54E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9FAD180-EFE8-4EE1-B411-9E02B4F0BFD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3B0495C-FA8B-4A89-8F2D-F6D2B58808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320C812-5F1F-4C38-9EAF-AC0D7EB562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E9C30B0-1D45-4B09-951B-947218287B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071361E-1F3D-447F-A040-BEECA3AC7B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8CBA94E-7301-4734-80F1-B587B4F7CE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AFD1BC0-50CA-451D-909A-3B4737410F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37578F6-AEF6-4F0A-9BF9-5FD0CC6A092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53D8BF-D050-46EA-9400-C03C7BB6E4A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DB8DFC09-B170-4EE5-BFCA-831483737BCE}"/>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B3236E52-A63F-4D10-B7FF-D6CD3A616716}"/>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A11B44C6-ECCA-440C-B1E4-E5F41CC6AFD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C30671F2-4F63-4632-8FA3-AAFBE176654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B1C9733E-3FDD-4EF7-A535-8DA72B5A940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6E5B77CB-B677-4C91-B641-211838B1A75E}"/>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2275A0F5-08E0-4027-922A-3E081EFCEEAB}"/>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F5D3BFB0-B779-4EC0-853A-597F56D1880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C144B9F7-BD6B-45AF-A21F-2977482D753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197806AB-366D-49BD-89CC-C6FBBA0198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a:extLst>
            <a:ext uri="{FF2B5EF4-FFF2-40B4-BE49-F238E27FC236}">
              <a16:creationId xmlns:a16="http://schemas.microsoft.com/office/drawing/2014/main" id="{A060CD01-45AB-4B6F-B908-F9C619CD9D1C}"/>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4EE4D3F0-DC40-48F2-8508-6515204EFD15}"/>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a:extLst>
            <a:ext uri="{FF2B5EF4-FFF2-40B4-BE49-F238E27FC236}">
              <a16:creationId xmlns:a16="http://schemas.microsoft.com/office/drawing/2014/main" id="{675F2970-CCF3-4ACC-B1ED-42E219C8FBCC}"/>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4F4A1E80-F51F-42A5-B2F2-8A56FDB14895}"/>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a:extLst>
            <a:ext uri="{FF2B5EF4-FFF2-40B4-BE49-F238E27FC236}">
              <a16:creationId xmlns:a16="http://schemas.microsoft.com/office/drawing/2014/main" id="{ABE00EDC-A5D8-418C-911E-7BA40FB79AB0}"/>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9E48F0E5-2A8C-4D2C-BB57-49455FC9BC56}"/>
            </a:ext>
          </a:extLst>
        </xdr:cNvPr>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a:extLst>
            <a:ext uri="{FF2B5EF4-FFF2-40B4-BE49-F238E27FC236}">
              <a16:creationId xmlns:a16="http://schemas.microsoft.com/office/drawing/2014/main" id="{DF2477B8-75FF-49D5-AAA5-C0C491DC3EDE}"/>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a:extLst>
            <a:ext uri="{FF2B5EF4-FFF2-40B4-BE49-F238E27FC236}">
              <a16:creationId xmlns:a16="http://schemas.microsoft.com/office/drawing/2014/main" id="{B29C16C1-6C99-4205-A8D8-D6B43C6D430C}"/>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a:extLst>
            <a:ext uri="{FF2B5EF4-FFF2-40B4-BE49-F238E27FC236}">
              <a16:creationId xmlns:a16="http://schemas.microsoft.com/office/drawing/2014/main" id="{91F861DB-960E-4EA9-960A-B690972AAAD5}"/>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a:extLst>
            <a:ext uri="{FF2B5EF4-FFF2-40B4-BE49-F238E27FC236}">
              <a16:creationId xmlns:a16="http://schemas.microsoft.com/office/drawing/2014/main" id="{D2616F1F-74BB-4462-A927-432550543ACA}"/>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a:extLst>
            <a:ext uri="{FF2B5EF4-FFF2-40B4-BE49-F238E27FC236}">
              <a16:creationId xmlns:a16="http://schemas.microsoft.com/office/drawing/2014/main" id="{F9125F27-72D0-4AD1-B8C1-8E2804674455}"/>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52BEE0C-D6D1-4C3F-851F-384A455298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BA07A58-4A86-4187-854A-E7DFD0C767D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7C9FBB0-0FE5-4D24-A23E-B044391A24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D73D1CA-95F5-42D0-9B9F-FDB82247879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48385C2-AF82-4D0D-A676-E5CB9D3A38A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100076</xdr:rowOff>
    </xdr:from>
    <xdr:to>
      <xdr:col>24</xdr:col>
      <xdr:colOff>114300</xdr:colOff>
      <xdr:row>63</xdr:row>
      <xdr:rowOff>30226</xdr:rowOff>
    </xdr:to>
    <xdr:sp macro="" textlink="">
      <xdr:nvSpPr>
        <xdr:cNvPr id="185" name="楕円 184">
          <a:extLst>
            <a:ext uri="{FF2B5EF4-FFF2-40B4-BE49-F238E27FC236}">
              <a16:creationId xmlns:a16="http://schemas.microsoft.com/office/drawing/2014/main" id="{DE6CBEE5-17A3-4167-8DAD-9FFAD766417D}"/>
            </a:ext>
          </a:extLst>
        </xdr:cNvPr>
        <xdr:cNvSpPr/>
      </xdr:nvSpPr>
      <xdr:spPr>
        <a:xfrm>
          <a:off x="4584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78503</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6AAF98B6-4F6F-4C6F-9F3F-3E649A4911F4}"/>
            </a:ext>
          </a:extLst>
        </xdr:cNvPr>
        <xdr:cNvSpPr txBox="1"/>
      </xdr:nvSpPr>
      <xdr:spPr>
        <a:xfrm>
          <a:off x="4673600"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49784</xdr:rowOff>
    </xdr:from>
    <xdr:to>
      <xdr:col>20</xdr:col>
      <xdr:colOff>38100</xdr:colOff>
      <xdr:row>62</xdr:row>
      <xdr:rowOff>151384</xdr:rowOff>
    </xdr:to>
    <xdr:sp macro="" textlink="">
      <xdr:nvSpPr>
        <xdr:cNvPr id="187" name="楕円 186">
          <a:extLst>
            <a:ext uri="{FF2B5EF4-FFF2-40B4-BE49-F238E27FC236}">
              <a16:creationId xmlns:a16="http://schemas.microsoft.com/office/drawing/2014/main" id="{18503DE2-60F4-45ED-BDCC-CA8B6F1B3570}"/>
            </a:ext>
          </a:extLst>
        </xdr:cNvPr>
        <xdr:cNvSpPr/>
      </xdr:nvSpPr>
      <xdr:spPr>
        <a:xfrm>
          <a:off x="3746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100584</xdr:rowOff>
    </xdr:from>
    <xdr:to>
      <xdr:col>24</xdr:col>
      <xdr:colOff>63500</xdr:colOff>
      <xdr:row>62</xdr:row>
      <xdr:rowOff>150876</xdr:rowOff>
    </xdr:to>
    <xdr:cxnSp macro="">
      <xdr:nvCxnSpPr>
        <xdr:cNvPr id="188" name="直線コネクタ 187">
          <a:extLst>
            <a:ext uri="{FF2B5EF4-FFF2-40B4-BE49-F238E27FC236}">
              <a16:creationId xmlns:a16="http://schemas.microsoft.com/office/drawing/2014/main" id="{1E9A3BFA-42D6-4359-A18D-5D03A49249DB}"/>
            </a:ext>
          </a:extLst>
        </xdr:cNvPr>
        <xdr:cNvCxnSpPr/>
      </xdr:nvCxnSpPr>
      <xdr:spPr>
        <a:xfrm>
          <a:off x="3797300" y="10730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157226</xdr:rowOff>
    </xdr:from>
    <xdr:to>
      <xdr:col>15</xdr:col>
      <xdr:colOff>101600</xdr:colOff>
      <xdr:row>62</xdr:row>
      <xdr:rowOff>87376</xdr:rowOff>
    </xdr:to>
    <xdr:sp macro="" textlink="">
      <xdr:nvSpPr>
        <xdr:cNvPr id="189" name="楕円 188">
          <a:extLst>
            <a:ext uri="{FF2B5EF4-FFF2-40B4-BE49-F238E27FC236}">
              <a16:creationId xmlns:a16="http://schemas.microsoft.com/office/drawing/2014/main" id="{C8F1C652-2506-42C6-B803-A51A11C78EC1}"/>
            </a:ext>
          </a:extLst>
        </xdr:cNvPr>
        <xdr:cNvSpPr/>
      </xdr:nvSpPr>
      <xdr:spPr>
        <a:xfrm>
          <a:off x="2857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36576</xdr:rowOff>
    </xdr:from>
    <xdr:to>
      <xdr:col>19</xdr:col>
      <xdr:colOff>177800</xdr:colOff>
      <xdr:row>62</xdr:row>
      <xdr:rowOff>100584</xdr:rowOff>
    </xdr:to>
    <xdr:cxnSp macro="">
      <xdr:nvCxnSpPr>
        <xdr:cNvPr id="190" name="直線コネクタ 189">
          <a:extLst>
            <a:ext uri="{FF2B5EF4-FFF2-40B4-BE49-F238E27FC236}">
              <a16:creationId xmlns:a16="http://schemas.microsoft.com/office/drawing/2014/main" id="{BB542515-64D5-431D-9C40-81FDAFCF77FD}"/>
            </a:ext>
          </a:extLst>
        </xdr:cNvPr>
        <xdr:cNvCxnSpPr/>
      </xdr:nvCxnSpPr>
      <xdr:spPr>
        <a:xfrm>
          <a:off x="2908300" y="10666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88646</xdr:rowOff>
    </xdr:from>
    <xdr:to>
      <xdr:col>10</xdr:col>
      <xdr:colOff>165100</xdr:colOff>
      <xdr:row>62</xdr:row>
      <xdr:rowOff>18796</xdr:rowOff>
    </xdr:to>
    <xdr:sp macro="" textlink="">
      <xdr:nvSpPr>
        <xdr:cNvPr id="191" name="楕円 190">
          <a:extLst>
            <a:ext uri="{FF2B5EF4-FFF2-40B4-BE49-F238E27FC236}">
              <a16:creationId xmlns:a16="http://schemas.microsoft.com/office/drawing/2014/main" id="{C60E448F-3487-424F-9B64-42404416D104}"/>
            </a:ext>
          </a:extLst>
        </xdr:cNvPr>
        <xdr:cNvSpPr/>
      </xdr:nvSpPr>
      <xdr:spPr>
        <a:xfrm>
          <a:off x="1968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139446</xdr:rowOff>
    </xdr:from>
    <xdr:to>
      <xdr:col>15</xdr:col>
      <xdr:colOff>50800</xdr:colOff>
      <xdr:row>62</xdr:row>
      <xdr:rowOff>36576</xdr:rowOff>
    </xdr:to>
    <xdr:cxnSp macro="">
      <xdr:nvCxnSpPr>
        <xdr:cNvPr id="192" name="直線コネクタ 191">
          <a:extLst>
            <a:ext uri="{FF2B5EF4-FFF2-40B4-BE49-F238E27FC236}">
              <a16:creationId xmlns:a16="http://schemas.microsoft.com/office/drawing/2014/main" id="{6115D114-F2C8-4F1B-986D-A5E812A82BCF}"/>
            </a:ext>
          </a:extLst>
        </xdr:cNvPr>
        <xdr:cNvCxnSpPr/>
      </xdr:nvCxnSpPr>
      <xdr:spPr>
        <a:xfrm>
          <a:off x="2019300" y="10597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3" name="n_1aveValue【体育館・プール】&#10;有形固定資産減価償却率">
          <a:extLst>
            <a:ext uri="{FF2B5EF4-FFF2-40B4-BE49-F238E27FC236}">
              <a16:creationId xmlns:a16="http://schemas.microsoft.com/office/drawing/2014/main" id="{45075AC0-17A0-4FB6-AD15-CB8C43C3E541}"/>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4" name="n_2aveValue【体育館・プール】&#10;有形固定資産減価償却率">
          <a:extLst>
            <a:ext uri="{FF2B5EF4-FFF2-40B4-BE49-F238E27FC236}">
              <a16:creationId xmlns:a16="http://schemas.microsoft.com/office/drawing/2014/main" id="{3D184783-3D8E-4A69-AC56-17A7C8D154D9}"/>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5" name="n_3aveValue【体育館・プール】&#10;有形固定資産減価償却率">
          <a:extLst>
            <a:ext uri="{FF2B5EF4-FFF2-40B4-BE49-F238E27FC236}">
              <a16:creationId xmlns:a16="http://schemas.microsoft.com/office/drawing/2014/main" id="{31C8157E-97BD-43FB-9E88-09B293DEE240}"/>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a:extLst>
            <a:ext uri="{FF2B5EF4-FFF2-40B4-BE49-F238E27FC236}">
              <a16:creationId xmlns:a16="http://schemas.microsoft.com/office/drawing/2014/main" id="{84A16721-DCDA-4545-9FD0-7CDFF0FADCAC}"/>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142511</xdr:rowOff>
    </xdr:from>
    <xdr:ext cx="405111" cy="259045"/>
    <xdr:sp macro="" textlink="">
      <xdr:nvSpPr>
        <xdr:cNvPr id="197" name="n_1mainValue【体育館・プール】&#10;有形固定資産減価償却率">
          <a:extLst>
            <a:ext uri="{FF2B5EF4-FFF2-40B4-BE49-F238E27FC236}">
              <a16:creationId xmlns:a16="http://schemas.microsoft.com/office/drawing/2014/main" id="{1DC435EF-7116-4579-9EC9-3F5F50C17CC9}"/>
            </a:ext>
          </a:extLst>
        </xdr:cNvPr>
        <xdr:cNvSpPr txBox="1"/>
      </xdr:nvSpPr>
      <xdr:spPr>
        <a:xfrm>
          <a:off x="3582044"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78503</xdr:rowOff>
    </xdr:from>
    <xdr:ext cx="405111" cy="259045"/>
    <xdr:sp macro="" textlink="">
      <xdr:nvSpPr>
        <xdr:cNvPr id="198" name="n_2mainValue【体育館・プール】&#10;有形固定資産減価償却率">
          <a:extLst>
            <a:ext uri="{FF2B5EF4-FFF2-40B4-BE49-F238E27FC236}">
              <a16:creationId xmlns:a16="http://schemas.microsoft.com/office/drawing/2014/main" id="{85D8F303-D6F2-49EF-ABBE-F23A1A88BC09}"/>
            </a:ext>
          </a:extLst>
        </xdr:cNvPr>
        <xdr:cNvSpPr txBox="1"/>
      </xdr:nvSpPr>
      <xdr:spPr>
        <a:xfrm>
          <a:off x="27057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9923</xdr:rowOff>
    </xdr:from>
    <xdr:ext cx="405111" cy="259045"/>
    <xdr:sp macro="" textlink="">
      <xdr:nvSpPr>
        <xdr:cNvPr id="199" name="n_3mainValue【体育館・プール】&#10;有形固定資産減価償却率">
          <a:extLst>
            <a:ext uri="{FF2B5EF4-FFF2-40B4-BE49-F238E27FC236}">
              <a16:creationId xmlns:a16="http://schemas.microsoft.com/office/drawing/2014/main" id="{67C1A12D-A866-40A5-A513-CA1559F3864F}"/>
            </a:ext>
          </a:extLst>
        </xdr:cNvPr>
        <xdr:cNvSpPr txBox="1"/>
      </xdr:nvSpPr>
      <xdr:spPr>
        <a:xfrm>
          <a:off x="1816744"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F8D39681-4CCB-4AC5-9A26-FAC5CB0A9A8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A10A2E26-8DC9-45C9-AF24-17FE587C36D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3C182CFF-2300-4CF0-A9D0-5612C67488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D99C7F86-7C35-4E59-9079-E34F27B355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BF5C6616-7C46-430C-A194-16EEF1C3A4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ED7C6B15-986E-4702-A213-CAFDCEC1B1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8078DCD3-1EEC-49B9-AFB8-318B3A193CB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6C9BA392-5026-43D3-A529-4451F44FA2D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571212C2-794F-4DA9-8C3F-8E6449BAA8F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E5004DC8-63D4-49B6-8CC5-484821F499D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3FF43786-C994-465F-B7C3-97D4B379E40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6F453099-FE9D-420E-BD65-EC5204B5667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906F12E4-A5B1-4A34-9084-D7F1A503C45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4FCA0F85-4162-4D5C-93AF-FD2C51A1636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65746F3E-C81A-4462-9637-0434A67D07B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343847E7-7786-4013-8685-DA784FE10B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983B9FE1-003D-407D-8CAB-55C7D5F4702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9292EB3B-E4F0-4964-A25D-9E0B56FE83A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C81DAAB5-56B1-458A-891D-F2DE5DAB500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632D197E-2618-4E7E-B39F-91BA366EB03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64EC4542-73A8-478D-A998-182D71117E7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9C71CD65-1588-4606-B255-C228F6CEFD4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A81EF771-054E-4DD9-A7DA-A4E4A7EE52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F4853236-176D-4A0D-BEB1-5B0E9121D9A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92274434-49D9-4F60-9516-F518B5B1E4E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a:extLst>
            <a:ext uri="{FF2B5EF4-FFF2-40B4-BE49-F238E27FC236}">
              <a16:creationId xmlns:a16="http://schemas.microsoft.com/office/drawing/2014/main" id="{BA901117-D8F4-4B27-8073-B793BFC11A86}"/>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a:extLst>
            <a:ext uri="{FF2B5EF4-FFF2-40B4-BE49-F238E27FC236}">
              <a16:creationId xmlns:a16="http://schemas.microsoft.com/office/drawing/2014/main" id="{BDD11886-2AF2-438E-88F9-EEB7916A7D75}"/>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a:extLst>
            <a:ext uri="{FF2B5EF4-FFF2-40B4-BE49-F238E27FC236}">
              <a16:creationId xmlns:a16="http://schemas.microsoft.com/office/drawing/2014/main" id="{009E423D-181F-4DED-9A97-A8D19248AB24}"/>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a:extLst>
            <a:ext uri="{FF2B5EF4-FFF2-40B4-BE49-F238E27FC236}">
              <a16:creationId xmlns:a16="http://schemas.microsoft.com/office/drawing/2014/main" id="{BA383878-9AF6-4352-BE13-204AF03D0F56}"/>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a:extLst>
            <a:ext uri="{FF2B5EF4-FFF2-40B4-BE49-F238E27FC236}">
              <a16:creationId xmlns:a16="http://schemas.microsoft.com/office/drawing/2014/main" id="{14DE2177-5E5F-4403-9A84-97334E8AA59E}"/>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0" name="【体育館・プール】&#10;一人当たり面積平均値テキスト">
          <a:extLst>
            <a:ext uri="{FF2B5EF4-FFF2-40B4-BE49-F238E27FC236}">
              <a16:creationId xmlns:a16="http://schemas.microsoft.com/office/drawing/2014/main" id="{BA493490-6AA1-4499-AECD-F85CD58550C8}"/>
            </a:ext>
          </a:extLst>
        </xdr:cNvPr>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a:extLst>
            <a:ext uri="{FF2B5EF4-FFF2-40B4-BE49-F238E27FC236}">
              <a16:creationId xmlns:a16="http://schemas.microsoft.com/office/drawing/2014/main" id="{780BCCAE-A66F-443B-A1D9-9DCF932932E9}"/>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a:extLst>
            <a:ext uri="{FF2B5EF4-FFF2-40B4-BE49-F238E27FC236}">
              <a16:creationId xmlns:a16="http://schemas.microsoft.com/office/drawing/2014/main" id="{A5FC6B27-BB14-49A5-AFC3-A5E09648E026}"/>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a:extLst>
            <a:ext uri="{FF2B5EF4-FFF2-40B4-BE49-F238E27FC236}">
              <a16:creationId xmlns:a16="http://schemas.microsoft.com/office/drawing/2014/main" id="{F78F61B6-26C7-45E9-A907-AB09939CB1D3}"/>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a:extLst>
            <a:ext uri="{FF2B5EF4-FFF2-40B4-BE49-F238E27FC236}">
              <a16:creationId xmlns:a16="http://schemas.microsoft.com/office/drawing/2014/main" id="{9EE824E7-82AC-4A5F-BF06-A8759D300F62}"/>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a:extLst>
            <a:ext uri="{FF2B5EF4-FFF2-40B4-BE49-F238E27FC236}">
              <a16:creationId xmlns:a16="http://schemas.microsoft.com/office/drawing/2014/main" id="{21A1E3A6-110C-4F42-A5BB-13AFD26EDC6A}"/>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2682125-442F-4CFD-847E-4CAF5A54434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50695AE-2494-43CB-9B38-7795EF2B4B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56E8636-2A84-4600-B9C2-B60B33F45A1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8FC7386-C51B-4B72-9F00-4D2323259C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E40E5C7-7D5B-4323-BEF6-BC10F5A783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104322</xdr:rowOff>
    </xdr:from>
    <xdr:to>
      <xdr:col>55</xdr:col>
      <xdr:colOff>50800</xdr:colOff>
      <xdr:row>61</xdr:row>
      <xdr:rowOff>34472</xdr:rowOff>
    </xdr:to>
    <xdr:sp macro="" textlink="">
      <xdr:nvSpPr>
        <xdr:cNvPr id="241" name="楕円 240">
          <a:extLst>
            <a:ext uri="{FF2B5EF4-FFF2-40B4-BE49-F238E27FC236}">
              <a16:creationId xmlns:a16="http://schemas.microsoft.com/office/drawing/2014/main" id="{235B5C40-3029-44D8-9ED0-23A321EACCA8}"/>
            </a:ext>
          </a:extLst>
        </xdr:cNvPr>
        <xdr:cNvSpPr/>
      </xdr:nvSpPr>
      <xdr:spPr>
        <a:xfrm>
          <a:off x="10426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127199</xdr:rowOff>
    </xdr:from>
    <xdr:ext cx="469744" cy="259045"/>
    <xdr:sp macro="" textlink="">
      <xdr:nvSpPr>
        <xdr:cNvPr id="242" name="【体育館・プール】&#10;一人当たり面積該当値テキスト">
          <a:extLst>
            <a:ext uri="{FF2B5EF4-FFF2-40B4-BE49-F238E27FC236}">
              <a16:creationId xmlns:a16="http://schemas.microsoft.com/office/drawing/2014/main" id="{2647BF72-7638-4F71-84AB-DE06C442108D}"/>
            </a:ext>
          </a:extLst>
        </xdr:cNvPr>
        <xdr:cNvSpPr txBox="1"/>
      </xdr:nvSpPr>
      <xdr:spPr>
        <a:xfrm>
          <a:off x="10515600" y="1024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114119</xdr:rowOff>
    </xdr:from>
    <xdr:to>
      <xdr:col>50</xdr:col>
      <xdr:colOff>165100</xdr:colOff>
      <xdr:row>61</xdr:row>
      <xdr:rowOff>44269</xdr:rowOff>
    </xdr:to>
    <xdr:sp macro="" textlink="">
      <xdr:nvSpPr>
        <xdr:cNvPr id="243" name="楕円 242">
          <a:extLst>
            <a:ext uri="{FF2B5EF4-FFF2-40B4-BE49-F238E27FC236}">
              <a16:creationId xmlns:a16="http://schemas.microsoft.com/office/drawing/2014/main" id="{D9FF0022-A945-4CA6-B480-D1E96F553DAF}"/>
            </a:ext>
          </a:extLst>
        </xdr:cNvPr>
        <xdr:cNvSpPr/>
      </xdr:nvSpPr>
      <xdr:spPr>
        <a:xfrm>
          <a:off x="9588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155122</xdr:rowOff>
    </xdr:from>
    <xdr:to>
      <xdr:col>55</xdr:col>
      <xdr:colOff>0</xdr:colOff>
      <xdr:row>60</xdr:row>
      <xdr:rowOff>164919</xdr:rowOff>
    </xdr:to>
    <xdr:cxnSp macro="">
      <xdr:nvCxnSpPr>
        <xdr:cNvPr id="244" name="直線コネクタ 243">
          <a:extLst>
            <a:ext uri="{FF2B5EF4-FFF2-40B4-BE49-F238E27FC236}">
              <a16:creationId xmlns:a16="http://schemas.microsoft.com/office/drawing/2014/main" id="{1079ACBF-9B0F-490D-808E-9F74B5B2AEBE}"/>
            </a:ext>
          </a:extLst>
        </xdr:cNvPr>
        <xdr:cNvCxnSpPr/>
      </xdr:nvCxnSpPr>
      <xdr:spPr>
        <a:xfrm flipV="1">
          <a:off x="9639300" y="1044212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120650</xdr:rowOff>
    </xdr:from>
    <xdr:to>
      <xdr:col>46</xdr:col>
      <xdr:colOff>38100</xdr:colOff>
      <xdr:row>61</xdr:row>
      <xdr:rowOff>50800</xdr:rowOff>
    </xdr:to>
    <xdr:sp macro="" textlink="">
      <xdr:nvSpPr>
        <xdr:cNvPr id="245" name="楕円 244">
          <a:extLst>
            <a:ext uri="{FF2B5EF4-FFF2-40B4-BE49-F238E27FC236}">
              <a16:creationId xmlns:a16="http://schemas.microsoft.com/office/drawing/2014/main" id="{B63626C3-893C-4087-9747-B5CFDB85F7D8}"/>
            </a:ext>
          </a:extLst>
        </xdr:cNvPr>
        <xdr:cNvSpPr/>
      </xdr:nvSpPr>
      <xdr:spPr>
        <a:xfrm>
          <a:off x="869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164919</xdr:rowOff>
    </xdr:from>
    <xdr:to>
      <xdr:col>50</xdr:col>
      <xdr:colOff>114300</xdr:colOff>
      <xdr:row>61</xdr:row>
      <xdr:rowOff>0</xdr:rowOff>
    </xdr:to>
    <xdr:cxnSp macro="">
      <xdr:nvCxnSpPr>
        <xdr:cNvPr id="246" name="直線コネクタ 245">
          <a:extLst>
            <a:ext uri="{FF2B5EF4-FFF2-40B4-BE49-F238E27FC236}">
              <a16:creationId xmlns:a16="http://schemas.microsoft.com/office/drawing/2014/main" id="{3A01F81F-69DC-42A8-BB1B-DA2EAC2AD741}"/>
            </a:ext>
          </a:extLst>
        </xdr:cNvPr>
        <xdr:cNvCxnSpPr/>
      </xdr:nvCxnSpPr>
      <xdr:spPr>
        <a:xfrm flipV="1">
          <a:off x="8750300" y="104519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130447</xdr:rowOff>
    </xdr:from>
    <xdr:to>
      <xdr:col>41</xdr:col>
      <xdr:colOff>101600</xdr:colOff>
      <xdr:row>61</xdr:row>
      <xdr:rowOff>60597</xdr:rowOff>
    </xdr:to>
    <xdr:sp macro="" textlink="">
      <xdr:nvSpPr>
        <xdr:cNvPr id="247" name="楕円 246">
          <a:extLst>
            <a:ext uri="{FF2B5EF4-FFF2-40B4-BE49-F238E27FC236}">
              <a16:creationId xmlns:a16="http://schemas.microsoft.com/office/drawing/2014/main" id="{E4B556E4-F5E7-4D57-BEFC-39B853FBA1F4}"/>
            </a:ext>
          </a:extLst>
        </xdr:cNvPr>
        <xdr:cNvSpPr/>
      </xdr:nvSpPr>
      <xdr:spPr>
        <a:xfrm>
          <a:off x="7810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0</xdr:rowOff>
    </xdr:from>
    <xdr:to>
      <xdr:col>45</xdr:col>
      <xdr:colOff>177800</xdr:colOff>
      <xdr:row>61</xdr:row>
      <xdr:rowOff>9797</xdr:rowOff>
    </xdr:to>
    <xdr:cxnSp macro="">
      <xdr:nvCxnSpPr>
        <xdr:cNvPr id="248" name="直線コネクタ 247">
          <a:extLst>
            <a:ext uri="{FF2B5EF4-FFF2-40B4-BE49-F238E27FC236}">
              <a16:creationId xmlns:a16="http://schemas.microsoft.com/office/drawing/2014/main" id="{664F94EB-4446-42A3-BCAC-658A6EE10C87}"/>
            </a:ext>
          </a:extLst>
        </xdr:cNvPr>
        <xdr:cNvCxnSpPr/>
      </xdr:nvCxnSpPr>
      <xdr:spPr>
        <a:xfrm flipV="1">
          <a:off x="7861300" y="104584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49" name="n_1aveValue【体育館・プール】&#10;一人当たり面積">
          <a:extLst>
            <a:ext uri="{FF2B5EF4-FFF2-40B4-BE49-F238E27FC236}">
              <a16:creationId xmlns:a16="http://schemas.microsoft.com/office/drawing/2014/main" id="{9247DA2B-ED0D-4F21-8A14-FB2F9FBA42A2}"/>
            </a:ext>
          </a:extLst>
        </xdr:cNvPr>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50" name="n_2aveValue【体育館・プール】&#10;一人当たり面積">
          <a:extLst>
            <a:ext uri="{FF2B5EF4-FFF2-40B4-BE49-F238E27FC236}">
              <a16:creationId xmlns:a16="http://schemas.microsoft.com/office/drawing/2014/main" id="{77FED78C-7961-4AFB-887F-AF6A45881BC7}"/>
            </a:ext>
          </a:extLst>
        </xdr:cNvPr>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51" name="n_3aveValue【体育館・プール】&#10;一人当たり面積">
          <a:extLst>
            <a:ext uri="{FF2B5EF4-FFF2-40B4-BE49-F238E27FC236}">
              <a16:creationId xmlns:a16="http://schemas.microsoft.com/office/drawing/2014/main" id="{B6CAC582-6E02-4127-9450-D8B8B3C43A80}"/>
            </a:ext>
          </a:extLst>
        </xdr:cNvPr>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a:extLst>
            <a:ext uri="{FF2B5EF4-FFF2-40B4-BE49-F238E27FC236}">
              <a16:creationId xmlns:a16="http://schemas.microsoft.com/office/drawing/2014/main" id="{78B06B6E-0142-4B66-ACBD-E3CD74820253}"/>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60796</xdr:rowOff>
    </xdr:from>
    <xdr:ext cx="469744" cy="259045"/>
    <xdr:sp macro="" textlink="">
      <xdr:nvSpPr>
        <xdr:cNvPr id="253" name="n_1mainValue【体育館・プール】&#10;一人当たり面積">
          <a:extLst>
            <a:ext uri="{FF2B5EF4-FFF2-40B4-BE49-F238E27FC236}">
              <a16:creationId xmlns:a16="http://schemas.microsoft.com/office/drawing/2014/main" id="{531FC1C9-2E16-4745-981F-1167E1301550}"/>
            </a:ext>
          </a:extLst>
        </xdr:cNvPr>
        <xdr:cNvSpPr txBox="1"/>
      </xdr:nvSpPr>
      <xdr:spPr>
        <a:xfrm>
          <a:off x="9391727" y="101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67327</xdr:rowOff>
    </xdr:from>
    <xdr:ext cx="469744" cy="259045"/>
    <xdr:sp macro="" textlink="">
      <xdr:nvSpPr>
        <xdr:cNvPr id="254" name="n_2mainValue【体育館・プール】&#10;一人当たり面積">
          <a:extLst>
            <a:ext uri="{FF2B5EF4-FFF2-40B4-BE49-F238E27FC236}">
              <a16:creationId xmlns:a16="http://schemas.microsoft.com/office/drawing/2014/main" id="{1BA02D7B-6477-45E5-A059-6E8049A0F72A}"/>
            </a:ext>
          </a:extLst>
        </xdr:cNvPr>
        <xdr:cNvSpPr txBox="1"/>
      </xdr:nvSpPr>
      <xdr:spPr>
        <a:xfrm>
          <a:off x="8515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77124</xdr:rowOff>
    </xdr:from>
    <xdr:ext cx="469744" cy="259045"/>
    <xdr:sp macro="" textlink="">
      <xdr:nvSpPr>
        <xdr:cNvPr id="255" name="n_3mainValue【体育館・プール】&#10;一人当たり面積">
          <a:extLst>
            <a:ext uri="{FF2B5EF4-FFF2-40B4-BE49-F238E27FC236}">
              <a16:creationId xmlns:a16="http://schemas.microsoft.com/office/drawing/2014/main" id="{604E9923-A0F1-4D0C-969B-AC06AB3B66FF}"/>
            </a:ext>
          </a:extLst>
        </xdr:cNvPr>
        <xdr:cNvSpPr txBox="1"/>
      </xdr:nvSpPr>
      <xdr:spPr>
        <a:xfrm>
          <a:off x="7626427" y="1019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79473402-E877-4339-9732-190ED03EC97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38E2D901-1E88-4C14-A928-8D88DF1492C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6FB46C78-CFD0-4BB4-BF0A-44A9E3B0A3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3F124047-500C-4580-8955-7613CDA5A6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C93FA56C-2EB9-48C4-BD7F-0645C4BFB4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7FB9072C-1C1C-46C3-B742-D10065999A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B4C90612-633D-4B93-AE33-7809095276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AC1B79B8-A91E-4885-A4E4-0B1911AA1BE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C48240F-456A-4ACF-97D7-F8793D27300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B7BCDACE-6360-4BC4-988C-D66D3CEBE5D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CE817803-5DD6-40C0-90D4-6DD8039851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613D2E88-A820-4807-85A6-65BE6C921E4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D1659356-3CE5-4A5A-B49E-3E633AEA8BF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D99B23B0-F7A5-42F0-B0B8-7164512F483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8D056FBC-3AC9-47DA-BFB1-3241D0E182C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3D5971CF-6F0F-4B14-85F2-CC8AEB60946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CD464275-3C9B-4E6C-B24C-E6EE033D1C4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B766AEA9-53C8-4808-BFAD-2944F130728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C3CA0D3E-727C-42BF-939F-1969225ED6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5B47D192-367F-4ADB-BF79-C297EDB047B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a:extLst>
            <a:ext uri="{FF2B5EF4-FFF2-40B4-BE49-F238E27FC236}">
              <a16:creationId xmlns:a16="http://schemas.microsoft.com/office/drawing/2014/main" id="{986D218E-98FE-45B2-ABF2-42AE4D52F54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5E1A7A4C-A954-4859-9E09-AFDDBFF96DC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a:extLst>
            <a:ext uri="{FF2B5EF4-FFF2-40B4-BE49-F238E27FC236}">
              <a16:creationId xmlns:a16="http://schemas.microsoft.com/office/drawing/2014/main" id="{E1128BE6-309B-4C37-AD06-5EA8005E697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5E751CAF-0CC4-4927-9722-7338517F21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a:extLst>
            <a:ext uri="{FF2B5EF4-FFF2-40B4-BE49-F238E27FC236}">
              <a16:creationId xmlns:a16="http://schemas.microsoft.com/office/drawing/2014/main" id="{62E8DACE-C697-493F-AA13-C2E262D001B5}"/>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a:extLst>
            <a:ext uri="{FF2B5EF4-FFF2-40B4-BE49-F238E27FC236}">
              <a16:creationId xmlns:a16="http://schemas.microsoft.com/office/drawing/2014/main" id="{11C7C260-87D7-44D0-8FFC-6D1BAB1F268A}"/>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a:extLst>
            <a:ext uri="{FF2B5EF4-FFF2-40B4-BE49-F238E27FC236}">
              <a16:creationId xmlns:a16="http://schemas.microsoft.com/office/drawing/2014/main" id="{D1849B4D-2052-4105-80FD-56A54BC8D79C}"/>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AA37BDE0-35AE-4044-A3F9-C6FA8A8D1FBA}"/>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a:extLst>
            <a:ext uri="{FF2B5EF4-FFF2-40B4-BE49-F238E27FC236}">
              <a16:creationId xmlns:a16="http://schemas.microsoft.com/office/drawing/2014/main" id="{6D4E7741-ECD4-4AC0-8C9F-6A1345220610}"/>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BBE095DA-7F61-4EF1-8222-CB88411D3E03}"/>
            </a:ext>
          </a:extLst>
        </xdr:cNvPr>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a:extLst>
            <a:ext uri="{FF2B5EF4-FFF2-40B4-BE49-F238E27FC236}">
              <a16:creationId xmlns:a16="http://schemas.microsoft.com/office/drawing/2014/main" id="{8BD5FC0A-D187-4DDC-A119-227C95188FAD}"/>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a:extLst>
            <a:ext uri="{FF2B5EF4-FFF2-40B4-BE49-F238E27FC236}">
              <a16:creationId xmlns:a16="http://schemas.microsoft.com/office/drawing/2014/main" id="{C58D1493-E007-47A1-B377-BC87613500F8}"/>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a:extLst>
            <a:ext uri="{FF2B5EF4-FFF2-40B4-BE49-F238E27FC236}">
              <a16:creationId xmlns:a16="http://schemas.microsoft.com/office/drawing/2014/main" id="{8E3B718B-8B2F-4491-97F7-F25172D3E0FB}"/>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a:extLst>
            <a:ext uri="{FF2B5EF4-FFF2-40B4-BE49-F238E27FC236}">
              <a16:creationId xmlns:a16="http://schemas.microsoft.com/office/drawing/2014/main" id="{701A2674-E46F-4CAB-8EAC-98A4A01269E6}"/>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a:extLst>
            <a:ext uri="{FF2B5EF4-FFF2-40B4-BE49-F238E27FC236}">
              <a16:creationId xmlns:a16="http://schemas.microsoft.com/office/drawing/2014/main" id="{5C5F8B6E-3F51-4A44-B795-473718C5942A}"/>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CC5C1F60-C6E0-4EEA-A114-1EE3881016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B888058-70FF-46DD-BB27-16E6FD09A9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42CE90E-998C-44DD-AAF3-83A95A5994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882F9EE-3571-43CF-8F55-B3A7FE18A4B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AEEB39B-F692-4437-93C4-EAAD69A07B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6" name="楕円 295">
          <a:extLst>
            <a:ext uri="{FF2B5EF4-FFF2-40B4-BE49-F238E27FC236}">
              <a16:creationId xmlns:a16="http://schemas.microsoft.com/office/drawing/2014/main" id="{9FCD6C22-46E4-4F13-AA93-BEAFFBABA5EB}"/>
            </a:ext>
          </a:extLst>
        </xdr:cNvPr>
        <xdr:cNvSpPr/>
      </xdr:nvSpPr>
      <xdr:spPr>
        <a:xfrm>
          <a:off x="4584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2811ADE8-4FDD-467F-9CFF-05D17F6D766E}"/>
            </a:ext>
          </a:extLst>
        </xdr:cNvPr>
        <xdr:cNvSpPr txBox="1"/>
      </xdr:nvSpPr>
      <xdr:spPr>
        <a:xfrm>
          <a:off x="4673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298" name="楕円 297">
          <a:extLst>
            <a:ext uri="{FF2B5EF4-FFF2-40B4-BE49-F238E27FC236}">
              <a16:creationId xmlns:a16="http://schemas.microsoft.com/office/drawing/2014/main" id="{78E5BB63-3BF3-43C6-8238-8DD57632C970}"/>
            </a:ext>
          </a:extLst>
        </xdr:cNvPr>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59055</xdr:rowOff>
    </xdr:from>
    <xdr:to>
      <xdr:col>24</xdr:col>
      <xdr:colOff>63500</xdr:colOff>
      <xdr:row>83</xdr:row>
      <xdr:rowOff>123825</xdr:rowOff>
    </xdr:to>
    <xdr:cxnSp macro="">
      <xdr:nvCxnSpPr>
        <xdr:cNvPr id="299" name="直線コネクタ 298">
          <a:extLst>
            <a:ext uri="{FF2B5EF4-FFF2-40B4-BE49-F238E27FC236}">
              <a16:creationId xmlns:a16="http://schemas.microsoft.com/office/drawing/2014/main" id="{53219970-547B-447C-BC09-39456DA5F43E}"/>
            </a:ext>
          </a:extLst>
        </xdr:cNvPr>
        <xdr:cNvCxnSpPr/>
      </xdr:nvCxnSpPr>
      <xdr:spPr>
        <a:xfrm>
          <a:off x="3797300" y="1428940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300" name="楕円 299">
          <a:extLst>
            <a:ext uri="{FF2B5EF4-FFF2-40B4-BE49-F238E27FC236}">
              <a16:creationId xmlns:a16="http://schemas.microsoft.com/office/drawing/2014/main" id="{293F7F96-25C3-4492-B34D-D1D2C30D6C52}"/>
            </a:ext>
          </a:extLst>
        </xdr:cNvPr>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59055</xdr:rowOff>
    </xdr:to>
    <xdr:cxnSp macro="">
      <xdr:nvCxnSpPr>
        <xdr:cNvPr id="301" name="直線コネクタ 300">
          <a:extLst>
            <a:ext uri="{FF2B5EF4-FFF2-40B4-BE49-F238E27FC236}">
              <a16:creationId xmlns:a16="http://schemas.microsoft.com/office/drawing/2014/main" id="{AFDE4ADF-63D6-4C5E-822F-F5D00370CAAE}"/>
            </a:ext>
          </a:extLst>
        </xdr:cNvPr>
        <xdr:cNvCxnSpPr/>
      </xdr:nvCxnSpPr>
      <xdr:spPr>
        <a:xfrm>
          <a:off x="2908300" y="1425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302" name="楕円 301">
          <a:extLst>
            <a:ext uri="{FF2B5EF4-FFF2-40B4-BE49-F238E27FC236}">
              <a16:creationId xmlns:a16="http://schemas.microsoft.com/office/drawing/2014/main" id="{6CCDA841-D738-4E3B-83E1-A6C395915F79}"/>
            </a:ext>
          </a:extLst>
        </xdr:cNvPr>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83</xdr:row>
      <xdr:rowOff>20955</xdr:rowOff>
    </xdr:to>
    <xdr:cxnSp macro="">
      <xdr:nvCxnSpPr>
        <xdr:cNvPr id="303" name="直線コネクタ 302">
          <a:extLst>
            <a:ext uri="{FF2B5EF4-FFF2-40B4-BE49-F238E27FC236}">
              <a16:creationId xmlns:a16="http://schemas.microsoft.com/office/drawing/2014/main" id="{C6FAB393-44D6-4CDB-82F6-2BB99D76CF6A}"/>
            </a:ext>
          </a:extLst>
        </xdr:cNvPr>
        <xdr:cNvCxnSpPr/>
      </xdr:nvCxnSpPr>
      <xdr:spPr>
        <a:xfrm>
          <a:off x="2019300" y="1398270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4" name="n_1aveValue【福祉施設】&#10;有形固定資産減価償却率">
          <a:extLst>
            <a:ext uri="{FF2B5EF4-FFF2-40B4-BE49-F238E27FC236}">
              <a16:creationId xmlns:a16="http://schemas.microsoft.com/office/drawing/2014/main" id="{809FCA55-48AB-4E65-AA83-92F903B7BF0C}"/>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05" name="n_2aveValue【福祉施設】&#10;有形固定資産減価償却率">
          <a:extLst>
            <a:ext uri="{FF2B5EF4-FFF2-40B4-BE49-F238E27FC236}">
              <a16:creationId xmlns:a16="http://schemas.microsoft.com/office/drawing/2014/main" id="{6E80A8B8-8FFB-4FAB-8DCD-D2C358A6BE0B}"/>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06" name="n_3aveValue【福祉施設】&#10;有形固定資産減価償却率">
          <a:extLst>
            <a:ext uri="{FF2B5EF4-FFF2-40B4-BE49-F238E27FC236}">
              <a16:creationId xmlns:a16="http://schemas.microsoft.com/office/drawing/2014/main" id="{4BF97932-22DA-4895-9391-462D5CAC7539}"/>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a:extLst>
            <a:ext uri="{FF2B5EF4-FFF2-40B4-BE49-F238E27FC236}">
              <a16:creationId xmlns:a16="http://schemas.microsoft.com/office/drawing/2014/main" id="{13A1BD9E-CC19-4F3C-8E4A-9D9D4B1F1A6F}"/>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100982</xdr:rowOff>
    </xdr:from>
    <xdr:ext cx="405111" cy="259045"/>
    <xdr:sp macro="" textlink="">
      <xdr:nvSpPr>
        <xdr:cNvPr id="308" name="n_1mainValue【福祉施設】&#10;有形固定資産減価償却率">
          <a:extLst>
            <a:ext uri="{FF2B5EF4-FFF2-40B4-BE49-F238E27FC236}">
              <a16:creationId xmlns:a16="http://schemas.microsoft.com/office/drawing/2014/main" id="{C8917EBD-AC65-4CBE-BDD9-8BDA10C1DBF8}"/>
            </a:ext>
          </a:extLst>
        </xdr:cNvPr>
        <xdr:cNvSpPr txBox="1"/>
      </xdr:nvSpPr>
      <xdr:spPr>
        <a:xfrm>
          <a:off x="3582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09" name="n_2mainValue【福祉施設】&#10;有形固定資産減価償却率">
          <a:extLst>
            <a:ext uri="{FF2B5EF4-FFF2-40B4-BE49-F238E27FC236}">
              <a16:creationId xmlns:a16="http://schemas.microsoft.com/office/drawing/2014/main" id="{33513D05-0BC1-4968-9B46-71D584256072}"/>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0" name="n_3mainValue【福祉施設】&#10;有形固定資産減価償却率">
          <a:extLst>
            <a:ext uri="{FF2B5EF4-FFF2-40B4-BE49-F238E27FC236}">
              <a16:creationId xmlns:a16="http://schemas.microsoft.com/office/drawing/2014/main" id="{ED8F8167-0AFD-4C0C-9EEF-D06A0A07803E}"/>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27D9F7CC-34E7-4C6C-B17F-3E05CEAB8A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C530C446-AC04-49AE-824F-AA99780DFAD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493949B2-ADE5-4224-AABF-FECD12CB81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CAB3A2C5-51C9-408D-96F6-69988B2783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9DB87215-2630-48E0-9F7C-DC7561F744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4C8D204B-100D-4322-B7ED-4490510320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2C0C3A9E-3335-40C7-B388-6B826C3EB9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3F1A4974-74A9-45BB-987B-273CE5511D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849B542C-05F6-4AB1-89B3-2080407889E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7D9583EE-90D1-4C0A-958A-1858C6D1A32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a:extLst>
            <a:ext uri="{FF2B5EF4-FFF2-40B4-BE49-F238E27FC236}">
              <a16:creationId xmlns:a16="http://schemas.microsoft.com/office/drawing/2014/main" id="{91228131-6237-4997-9A69-5E5A2B4E5BE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a:extLst>
            <a:ext uri="{FF2B5EF4-FFF2-40B4-BE49-F238E27FC236}">
              <a16:creationId xmlns:a16="http://schemas.microsoft.com/office/drawing/2014/main" id="{2F69AC63-E739-496F-9AD9-5253993C5FC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a:extLst>
            <a:ext uri="{FF2B5EF4-FFF2-40B4-BE49-F238E27FC236}">
              <a16:creationId xmlns:a16="http://schemas.microsoft.com/office/drawing/2014/main" id="{EAAC3141-2C26-4F86-96CF-AB7CF66EA63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a:extLst>
            <a:ext uri="{FF2B5EF4-FFF2-40B4-BE49-F238E27FC236}">
              <a16:creationId xmlns:a16="http://schemas.microsoft.com/office/drawing/2014/main" id="{F819D74D-BAE3-446E-A63B-AA7B2AF02DB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a:extLst>
            <a:ext uri="{FF2B5EF4-FFF2-40B4-BE49-F238E27FC236}">
              <a16:creationId xmlns:a16="http://schemas.microsoft.com/office/drawing/2014/main" id="{06B3E611-93CA-42F2-B66E-8541DD1C101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a:extLst>
            <a:ext uri="{FF2B5EF4-FFF2-40B4-BE49-F238E27FC236}">
              <a16:creationId xmlns:a16="http://schemas.microsoft.com/office/drawing/2014/main" id="{AC4F27CD-4AB9-4F0E-8035-8F30E5754B7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a:extLst>
            <a:ext uri="{FF2B5EF4-FFF2-40B4-BE49-F238E27FC236}">
              <a16:creationId xmlns:a16="http://schemas.microsoft.com/office/drawing/2014/main" id="{E68BD626-2E86-49BF-9359-07F08B2833E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a:extLst>
            <a:ext uri="{FF2B5EF4-FFF2-40B4-BE49-F238E27FC236}">
              <a16:creationId xmlns:a16="http://schemas.microsoft.com/office/drawing/2014/main" id="{C36A2609-EE1E-4012-8291-E9B7DCEDD8E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a:extLst>
            <a:ext uri="{FF2B5EF4-FFF2-40B4-BE49-F238E27FC236}">
              <a16:creationId xmlns:a16="http://schemas.microsoft.com/office/drawing/2014/main" id="{2FA44704-1E7B-4D73-BC6B-6E4EC6CB56B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a:extLst>
            <a:ext uri="{FF2B5EF4-FFF2-40B4-BE49-F238E27FC236}">
              <a16:creationId xmlns:a16="http://schemas.microsoft.com/office/drawing/2014/main" id="{C3ADE0EE-A3CF-4D8A-88C9-14F2079858F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a:extLst>
            <a:ext uri="{FF2B5EF4-FFF2-40B4-BE49-F238E27FC236}">
              <a16:creationId xmlns:a16="http://schemas.microsoft.com/office/drawing/2014/main" id="{2A6F4B20-CB77-45D2-B4DA-6FD08C4C7A7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a:extLst>
            <a:ext uri="{FF2B5EF4-FFF2-40B4-BE49-F238E27FC236}">
              <a16:creationId xmlns:a16="http://schemas.microsoft.com/office/drawing/2014/main" id="{A458D91C-4EDE-4238-8A23-6924E18D6F4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A843909-1C16-4800-BC67-AE9DE725B12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45BBF985-8EC2-4BE4-A337-A4A0C4EE7AF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a:extLst>
            <a:ext uri="{FF2B5EF4-FFF2-40B4-BE49-F238E27FC236}">
              <a16:creationId xmlns:a16="http://schemas.microsoft.com/office/drawing/2014/main" id="{F8B91C07-3D7D-4B38-A285-A27C52884B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a:extLst>
            <a:ext uri="{FF2B5EF4-FFF2-40B4-BE49-F238E27FC236}">
              <a16:creationId xmlns:a16="http://schemas.microsoft.com/office/drawing/2014/main" id="{F6850D50-4BFD-4076-B163-4CEC13636638}"/>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a:extLst>
            <a:ext uri="{FF2B5EF4-FFF2-40B4-BE49-F238E27FC236}">
              <a16:creationId xmlns:a16="http://schemas.microsoft.com/office/drawing/2014/main" id="{EC6B5A18-200D-40F2-80D4-AF05362B3BDB}"/>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a:extLst>
            <a:ext uri="{FF2B5EF4-FFF2-40B4-BE49-F238E27FC236}">
              <a16:creationId xmlns:a16="http://schemas.microsoft.com/office/drawing/2014/main" id="{F8033330-D928-4CA3-8AEC-83E28B4AE0F1}"/>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a:extLst>
            <a:ext uri="{FF2B5EF4-FFF2-40B4-BE49-F238E27FC236}">
              <a16:creationId xmlns:a16="http://schemas.microsoft.com/office/drawing/2014/main" id="{2BD5E632-7840-4C1B-BB25-7D4775B9C08D}"/>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a:extLst>
            <a:ext uri="{FF2B5EF4-FFF2-40B4-BE49-F238E27FC236}">
              <a16:creationId xmlns:a16="http://schemas.microsoft.com/office/drawing/2014/main" id="{963082C5-078F-4598-BF22-3CDE4E3B11FF}"/>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41" name="【福祉施設】&#10;一人当たり面積平均値テキスト">
          <a:extLst>
            <a:ext uri="{FF2B5EF4-FFF2-40B4-BE49-F238E27FC236}">
              <a16:creationId xmlns:a16="http://schemas.microsoft.com/office/drawing/2014/main" id="{F4427564-2840-45EF-90E6-940858C423EF}"/>
            </a:ext>
          </a:extLst>
        </xdr:cNvPr>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a:extLst>
            <a:ext uri="{FF2B5EF4-FFF2-40B4-BE49-F238E27FC236}">
              <a16:creationId xmlns:a16="http://schemas.microsoft.com/office/drawing/2014/main" id="{95A97AC5-DDB5-427A-8220-794A6D3B5DBA}"/>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a:extLst>
            <a:ext uri="{FF2B5EF4-FFF2-40B4-BE49-F238E27FC236}">
              <a16:creationId xmlns:a16="http://schemas.microsoft.com/office/drawing/2014/main" id="{372EE57F-6F51-404A-8B48-E8C7887108C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a:extLst>
            <a:ext uri="{FF2B5EF4-FFF2-40B4-BE49-F238E27FC236}">
              <a16:creationId xmlns:a16="http://schemas.microsoft.com/office/drawing/2014/main" id="{BC2193F8-6520-4611-ADCC-C0929FBE3A81}"/>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a:extLst>
            <a:ext uri="{FF2B5EF4-FFF2-40B4-BE49-F238E27FC236}">
              <a16:creationId xmlns:a16="http://schemas.microsoft.com/office/drawing/2014/main" id="{B8FB93C3-F719-4577-8FD2-2A9CA2AA6BB1}"/>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a:extLst>
            <a:ext uri="{FF2B5EF4-FFF2-40B4-BE49-F238E27FC236}">
              <a16:creationId xmlns:a16="http://schemas.microsoft.com/office/drawing/2014/main" id="{2D9D9BB5-BE96-4D45-B3D9-D1CF92543456}"/>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FF5C300B-B2F0-489F-ACB1-F752CB504C9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EC1E1B3F-A423-4B8D-82CA-0EAC80214DD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58FFA77-BE6B-4489-B1D7-617315571DB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5610F8CF-5176-488D-83BE-CCF69805FF9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FAEA05A-B133-47AB-AA18-AA361299881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132624</xdr:rowOff>
    </xdr:from>
    <xdr:to>
      <xdr:col>55</xdr:col>
      <xdr:colOff>50800</xdr:colOff>
      <xdr:row>82</xdr:row>
      <xdr:rowOff>62774</xdr:rowOff>
    </xdr:to>
    <xdr:sp macro="" textlink="">
      <xdr:nvSpPr>
        <xdr:cNvPr id="352" name="楕円 351">
          <a:extLst>
            <a:ext uri="{FF2B5EF4-FFF2-40B4-BE49-F238E27FC236}">
              <a16:creationId xmlns:a16="http://schemas.microsoft.com/office/drawing/2014/main" id="{C8601B55-AF51-415E-80A3-5F131C257F6C}"/>
            </a:ext>
          </a:extLst>
        </xdr:cNvPr>
        <xdr:cNvSpPr/>
      </xdr:nvSpPr>
      <xdr:spPr>
        <a:xfrm>
          <a:off x="10426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155501</xdr:rowOff>
    </xdr:from>
    <xdr:ext cx="469744" cy="259045"/>
    <xdr:sp macro="" textlink="">
      <xdr:nvSpPr>
        <xdr:cNvPr id="353" name="【福祉施設】&#10;一人当たり面積該当値テキスト">
          <a:extLst>
            <a:ext uri="{FF2B5EF4-FFF2-40B4-BE49-F238E27FC236}">
              <a16:creationId xmlns:a16="http://schemas.microsoft.com/office/drawing/2014/main" id="{5BCD450A-BA14-4A83-9C23-F97D0455467A}"/>
            </a:ext>
          </a:extLst>
        </xdr:cNvPr>
        <xdr:cNvSpPr txBox="1"/>
      </xdr:nvSpPr>
      <xdr:spPr>
        <a:xfrm>
          <a:off x="10515600" y="1387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86905</xdr:rowOff>
    </xdr:from>
    <xdr:to>
      <xdr:col>50</xdr:col>
      <xdr:colOff>165100</xdr:colOff>
      <xdr:row>82</xdr:row>
      <xdr:rowOff>17055</xdr:rowOff>
    </xdr:to>
    <xdr:sp macro="" textlink="">
      <xdr:nvSpPr>
        <xdr:cNvPr id="354" name="楕円 353">
          <a:extLst>
            <a:ext uri="{FF2B5EF4-FFF2-40B4-BE49-F238E27FC236}">
              <a16:creationId xmlns:a16="http://schemas.microsoft.com/office/drawing/2014/main" id="{FEA39054-16F1-4D3E-B530-528A91B183D9}"/>
            </a:ext>
          </a:extLst>
        </xdr:cNvPr>
        <xdr:cNvSpPr/>
      </xdr:nvSpPr>
      <xdr:spPr>
        <a:xfrm>
          <a:off x="9588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137705</xdr:rowOff>
    </xdr:from>
    <xdr:to>
      <xdr:col>55</xdr:col>
      <xdr:colOff>0</xdr:colOff>
      <xdr:row>82</xdr:row>
      <xdr:rowOff>11974</xdr:rowOff>
    </xdr:to>
    <xdr:cxnSp macro="">
      <xdr:nvCxnSpPr>
        <xdr:cNvPr id="355" name="直線コネクタ 354">
          <a:extLst>
            <a:ext uri="{FF2B5EF4-FFF2-40B4-BE49-F238E27FC236}">
              <a16:creationId xmlns:a16="http://schemas.microsoft.com/office/drawing/2014/main" id="{DC44801A-AAB2-4534-BE67-104F2E242489}"/>
            </a:ext>
          </a:extLst>
        </xdr:cNvPr>
        <xdr:cNvCxnSpPr/>
      </xdr:nvCxnSpPr>
      <xdr:spPr>
        <a:xfrm>
          <a:off x="9639300" y="1402515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96701</xdr:rowOff>
    </xdr:from>
    <xdr:to>
      <xdr:col>46</xdr:col>
      <xdr:colOff>38100</xdr:colOff>
      <xdr:row>82</xdr:row>
      <xdr:rowOff>26851</xdr:rowOff>
    </xdr:to>
    <xdr:sp macro="" textlink="">
      <xdr:nvSpPr>
        <xdr:cNvPr id="356" name="楕円 355">
          <a:extLst>
            <a:ext uri="{FF2B5EF4-FFF2-40B4-BE49-F238E27FC236}">
              <a16:creationId xmlns:a16="http://schemas.microsoft.com/office/drawing/2014/main" id="{520B4334-1E09-4877-952D-886A30DBD909}"/>
            </a:ext>
          </a:extLst>
        </xdr:cNvPr>
        <xdr:cNvSpPr/>
      </xdr:nvSpPr>
      <xdr:spPr>
        <a:xfrm>
          <a:off x="8699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137705</xdr:rowOff>
    </xdr:from>
    <xdr:to>
      <xdr:col>50</xdr:col>
      <xdr:colOff>114300</xdr:colOff>
      <xdr:row>81</xdr:row>
      <xdr:rowOff>147501</xdr:rowOff>
    </xdr:to>
    <xdr:cxnSp macro="">
      <xdr:nvCxnSpPr>
        <xdr:cNvPr id="357" name="直線コネクタ 356">
          <a:extLst>
            <a:ext uri="{FF2B5EF4-FFF2-40B4-BE49-F238E27FC236}">
              <a16:creationId xmlns:a16="http://schemas.microsoft.com/office/drawing/2014/main" id="{16E88707-F5EA-44AB-B3AD-C7CB600C40FE}"/>
            </a:ext>
          </a:extLst>
        </xdr:cNvPr>
        <xdr:cNvCxnSpPr/>
      </xdr:nvCxnSpPr>
      <xdr:spPr>
        <a:xfrm flipV="1">
          <a:off x="8750300" y="140251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46082</xdr:rowOff>
    </xdr:from>
    <xdr:to>
      <xdr:col>41</xdr:col>
      <xdr:colOff>101600</xdr:colOff>
      <xdr:row>80</xdr:row>
      <xdr:rowOff>147682</xdr:rowOff>
    </xdr:to>
    <xdr:sp macro="" textlink="">
      <xdr:nvSpPr>
        <xdr:cNvPr id="358" name="楕円 357">
          <a:extLst>
            <a:ext uri="{FF2B5EF4-FFF2-40B4-BE49-F238E27FC236}">
              <a16:creationId xmlns:a16="http://schemas.microsoft.com/office/drawing/2014/main" id="{06452FE5-55CF-4820-9920-CA498FAC8187}"/>
            </a:ext>
          </a:extLst>
        </xdr:cNvPr>
        <xdr:cNvSpPr/>
      </xdr:nvSpPr>
      <xdr:spPr>
        <a:xfrm>
          <a:off x="7810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96882</xdr:rowOff>
    </xdr:from>
    <xdr:to>
      <xdr:col>45</xdr:col>
      <xdr:colOff>177800</xdr:colOff>
      <xdr:row>81</xdr:row>
      <xdr:rowOff>147501</xdr:rowOff>
    </xdr:to>
    <xdr:cxnSp macro="">
      <xdr:nvCxnSpPr>
        <xdr:cNvPr id="359" name="直線コネクタ 358">
          <a:extLst>
            <a:ext uri="{FF2B5EF4-FFF2-40B4-BE49-F238E27FC236}">
              <a16:creationId xmlns:a16="http://schemas.microsoft.com/office/drawing/2014/main" id="{6B1888CA-EABC-4B8B-A95C-764BFB52F54D}"/>
            </a:ext>
          </a:extLst>
        </xdr:cNvPr>
        <xdr:cNvCxnSpPr/>
      </xdr:nvCxnSpPr>
      <xdr:spPr>
        <a:xfrm>
          <a:off x="7861300" y="13812882"/>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60" name="n_1aveValue【福祉施設】&#10;一人当たり面積">
          <a:extLst>
            <a:ext uri="{FF2B5EF4-FFF2-40B4-BE49-F238E27FC236}">
              <a16:creationId xmlns:a16="http://schemas.microsoft.com/office/drawing/2014/main" id="{2E1CC47B-A203-49F6-AA9F-872F1987CAEE}"/>
            </a:ext>
          </a:extLst>
        </xdr:cNvPr>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61" name="n_2aveValue【福祉施設】&#10;一人当たり面積">
          <a:extLst>
            <a:ext uri="{FF2B5EF4-FFF2-40B4-BE49-F238E27FC236}">
              <a16:creationId xmlns:a16="http://schemas.microsoft.com/office/drawing/2014/main" id="{F7FA8D23-9709-44EE-B9CE-3523B92EC8BD}"/>
            </a:ext>
          </a:extLst>
        </xdr:cNvPr>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62" name="n_3aveValue【福祉施設】&#10;一人当たり面積">
          <a:extLst>
            <a:ext uri="{FF2B5EF4-FFF2-40B4-BE49-F238E27FC236}">
              <a16:creationId xmlns:a16="http://schemas.microsoft.com/office/drawing/2014/main" id="{BCDC8018-77A0-481A-BC15-A01379645926}"/>
            </a:ext>
          </a:extLst>
        </xdr:cNvPr>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a:extLst>
            <a:ext uri="{FF2B5EF4-FFF2-40B4-BE49-F238E27FC236}">
              <a16:creationId xmlns:a16="http://schemas.microsoft.com/office/drawing/2014/main" id="{B8D6EC65-16E2-42F5-ACB7-2D195B1BAA64}"/>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33582</xdr:rowOff>
    </xdr:from>
    <xdr:ext cx="469744" cy="259045"/>
    <xdr:sp macro="" textlink="">
      <xdr:nvSpPr>
        <xdr:cNvPr id="364" name="n_1mainValue【福祉施設】&#10;一人当たり面積">
          <a:extLst>
            <a:ext uri="{FF2B5EF4-FFF2-40B4-BE49-F238E27FC236}">
              <a16:creationId xmlns:a16="http://schemas.microsoft.com/office/drawing/2014/main" id="{4C7B495A-6BF5-4473-95B6-8D639EE464C1}"/>
            </a:ext>
          </a:extLst>
        </xdr:cNvPr>
        <xdr:cNvSpPr txBox="1"/>
      </xdr:nvSpPr>
      <xdr:spPr>
        <a:xfrm>
          <a:off x="9391727" y="1374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43378</xdr:rowOff>
    </xdr:from>
    <xdr:ext cx="469744" cy="259045"/>
    <xdr:sp macro="" textlink="">
      <xdr:nvSpPr>
        <xdr:cNvPr id="365" name="n_2mainValue【福祉施設】&#10;一人当たり面積">
          <a:extLst>
            <a:ext uri="{FF2B5EF4-FFF2-40B4-BE49-F238E27FC236}">
              <a16:creationId xmlns:a16="http://schemas.microsoft.com/office/drawing/2014/main" id="{9A785A8C-D6BD-4616-B00B-AF1E95188A1A}"/>
            </a:ext>
          </a:extLst>
        </xdr:cNvPr>
        <xdr:cNvSpPr txBox="1"/>
      </xdr:nvSpPr>
      <xdr:spPr>
        <a:xfrm>
          <a:off x="851542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164209</xdr:rowOff>
    </xdr:from>
    <xdr:ext cx="469744" cy="259045"/>
    <xdr:sp macro="" textlink="">
      <xdr:nvSpPr>
        <xdr:cNvPr id="366" name="n_3mainValue【福祉施設】&#10;一人当たり面積">
          <a:extLst>
            <a:ext uri="{FF2B5EF4-FFF2-40B4-BE49-F238E27FC236}">
              <a16:creationId xmlns:a16="http://schemas.microsoft.com/office/drawing/2014/main" id="{A8FF9AAD-C907-404B-86B3-2392D1318B2E}"/>
            </a:ext>
          </a:extLst>
        </xdr:cNvPr>
        <xdr:cNvSpPr txBox="1"/>
      </xdr:nvSpPr>
      <xdr:spPr>
        <a:xfrm>
          <a:off x="7626427" y="135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a:extLst>
            <a:ext uri="{FF2B5EF4-FFF2-40B4-BE49-F238E27FC236}">
              <a16:creationId xmlns:a16="http://schemas.microsoft.com/office/drawing/2014/main" id="{1E0605E0-2D2B-4669-8454-38EFC8305A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a:extLst>
            <a:ext uri="{FF2B5EF4-FFF2-40B4-BE49-F238E27FC236}">
              <a16:creationId xmlns:a16="http://schemas.microsoft.com/office/drawing/2014/main" id="{E1115076-5F77-4379-A206-362C95F3CF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a:extLst>
            <a:ext uri="{FF2B5EF4-FFF2-40B4-BE49-F238E27FC236}">
              <a16:creationId xmlns:a16="http://schemas.microsoft.com/office/drawing/2014/main" id="{A8432E2F-8893-40D0-84E3-FEEE606AEFE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a:extLst>
            <a:ext uri="{FF2B5EF4-FFF2-40B4-BE49-F238E27FC236}">
              <a16:creationId xmlns:a16="http://schemas.microsoft.com/office/drawing/2014/main" id="{9C1BFF99-D7A0-4BAE-8B2B-22D0A8B2F8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a:extLst>
            <a:ext uri="{FF2B5EF4-FFF2-40B4-BE49-F238E27FC236}">
              <a16:creationId xmlns:a16="http://schemas.microsoft.com/office/drawing/2014/main" id="{C1FEF093-7FBD-47FE-9497-66ADF0D3FB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a:extLst>
            <a:ext uri="{FF2B5EF4-FFF2-40B4-BE49-F238E27FC236}">
              <a16:creationId xmlns:a16="http://schemas.microsoft.com/office/drawing/2014/main" id="{DD020FC7-7DAC-4B65-96D1-9F0F91E458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a:extLst>
            <a:ext uri="{FF2B5EF4-FFF2-40B4-BE49-F238E27FC236}">
              <a16:creationId xmlns:a16="http://schemas.microsoft.com/office/drawing/2014/main" id="{1C655F1D-CA42-444A-BD66-A14AF5330A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a:extLst>
            <a:ext uri="{FF2B5EF4-FFF2-40B4-BE49-F238E27FC236}">
              <a16:creationId xmlns:a16="http://schemas.microsoft.com/office/drawing/2014/main" id="{1D013E6E-35E4-4135-B929-20BBF06E1C7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a:extLst>
            <a:ext uri="{FF2B5EF4-FFF2-40B4-BE49-F238E27FC236}">
              <a16:creationId xmlns:a16="http://schemas.microsoft.com/office/drawing/2014/main" id="{4B616232-28CB-4B34-8BA3-64C8C24B19D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a:extLst>
            <a:ext uri="{FF2B5EF4-FFF2-40B4-BE49-F238E27FC236}">
              <a16:creationId xmlns:a16="http://schemas.microsoft.com/office/drawing/2014/main" id="{2A9C0F2E-EBEC-4E59-97C6-08CED2E971F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a:extLst>
            <a:ext uri="{FF2B5EF4-FFF2-40B4-BE49-F238E27FC236}">
              <a16:creationId xmlns:a16="http://schemas.microsoft.com/office/drawing/2014/main" id="{6B012102-1EF3-4D6D-B6B0-35B6D83EACD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a:extLst>
            <a:ext uri="{FF2B5EF4-FFF2-40B4-BE49-F238E27FC236}">
              <a16:creationId xmlns:a16="http://schemas.microsoft.com/office/drawing/2014/main" id="{73E36B00-0C6D-40E1-BD03-4CC24A3F70A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a:extLst>
            <a:ext uri="{FF2B5EF4-FFF2-40B4-BE49-F238E27FC236}">
              <a16:creationId xmlns:a16="http://schemas.microsoft.com/office/drawing/2014/main" id="{36734440-79A5-46B8-9DBE-922FB806B85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a:extLst>
            <a:ext uri="{FF2B5EF4-FFF2-40B4-BE49-F238E27FC236}">
              <a16:creationId xmlns:a16="http://schemas.microsoft.com/office/drawing/2014/main" id="{5CA663AC-2DF7-490A-A987-E59D534007D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a:extLst>
            <a:ext uri="{FF2B5EF4-FFF2-40B4-BE49-F238E27FC236}">
              <a16:creationId xmlns:a16="http://schemas.microsoft.com/office/drawing/2014/main" id="{62A4B271-FBCE-4099-861D-97E493BEC65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a:extLst>
            <a:ext uri="{FF2B5EF4-FFF2-40B4-BE49-F238E27FC236}">
              <a16:creationId xmlns:a16="http://schemas.microsoft.com/office/drawing/2014/main" id="{0F32F712-213C-492B-A583-E7E37173844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a:extLst>
            <a:ext uri="{FF2B5EF4-FFF2-40B4-BE49-F238E27FC236}">
              <a16:creationId xmlns:a16="http://schemas.microsoft.com/office/drawing/2014/main" id="{741B872C-D900-461A-9ACA-3051982839B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a:extLst>
            <a:ext uri="{FF2B5EF4-FFF2-40B4-BE49-F238E27FC236}">
              <a16:creationId xmlns:a16="http://schemas.microsoft.com/office/drawing/2014/main" id="{66A6111A-5C27-4363-A62E-EC2DB2D4A49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a:extLst>
            <a:ext uri="{FF2B5EF4-FFF2-40B4-BE49-F238E27FC236}">
              <a16:creationId xmlns:a16="http://schemas.microsoft.com/office/drawing/2014/main" id="{CA33CC5E-8868-43A1-B147-6056A5FF61F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a:extLst>
            <a:ext uri="{FF2B5EF4-FFF2-40B4-BE49-F238E27FC236}">
              <a16:creationId xmlns:a16="http://schemas.microsoft.com/office/drawing/2014/main" id="{B095FC4A-6F9C-4298-802E-2DF93BFA04E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a:extLst>
            <a:ext uri="{FF2B5EF4-FFF2-40B4-BE49-F238E27FC236}">
              <a16:creationId xmlns:a16="http://schemas.microsoft.com/office/drawing/2014/main" id="{8C336857-1585-47FA-B586-336ADD20A18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a:extLst>
            <a:ext uri="{FF2B5EF4-FFF2-40B4-BE49-F238E27FC236}">
              <a16:creationId xmlns:a16="http://schemas.microsoft.com/office/drawing/2014/main" id="{BF2B2925-B79C-474C-8FDD-68E549505BA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a:extLst>
            <a:ext uri="{FF2B5EF4-FFF2-40B4-BE49-F238E27FC236}">
              <a16:creationId xmlns:a16="http://schemas.microsoft.com/office/drawing/2014/main" id="{D1504DFC-D260-4C22-A042-8876C0C4FE2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a:extLst>
            <a:ext uri="{FF2B5EF4-FFF2-40B4-BE49-F238E27FC236}">
              <a16:creationId xmlns:a16="http://schemas.microsoft.com/office/drawing/2014/main" id="{7944D874-34B0-4303-BE1D-2E2817B97AF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a:extLst>
            <a:ext uri="{FF2B5EF4-FFF2-40B4-BE49-F238E27FC236}">
              <a16:creationId xmlns:a16="http://schemas.microsoft.com/office/drawing/2014/main" id="{9CC0449C-D97A-432B-84D2-54048182C17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a:extLst>
            <a:ext uri="{FF2B5EF4-FFF2-40B4-BE49-F238E27FC236}">
              <a16:creationId xmlns:a16="http://schemas.microsoft.com/office/drawing/2014/main" id="{D44F3A36-C117-471E-B51C-908A57A74E2D}"/>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a:extLst>
            <a:ext uri="{FF2B5EF4-FFF2-40B4-BE49-F238E27FC236}">
              <a16:creationId xmlns:a16="http://schemas.microsoft.com/office/drawing/2014/main" id="{2493884C-174C-40F2-8EFB-7B28D0A430B6}"/>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a:extLst>
            <a:ext uri="{FF2B5EF4-FFF2-40B4-BE49-F238E27FC236}">
              <a16:creationId xmlns:a16="http://schemas.microsoft.com/office/drawing/2014/main" id="{F64E753A-28BF-4D56-A726-03301B802F1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a:extLst>
            <a:ext uri="{FF2B5EF4-FFF2-40B4-BE49-F238E27FC236}">
              <a16:creationId xmlns:a16="http://schemas.microsoft.com/office/drawing/2014/main" id="{9380BFA5-1264-4565-A87C-E1515C04E4C2}"/>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a:extLst>
            <a:ext uri="{FF2B5EF4-FFF2-40B4-BE49-F238E27FC236}">
              <a16:creationId xmlns:a16="http://schemas.microsoft.com/office/drawing/2014/main" id="{8A8D2A96-4F00-4374-B945-D173D883D3C2}"/>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97" name="【市民会館】&#10;有形固定資産減価償却率平均値テキスト">
          <a:extLst>
            <a:ext uri="{FF2B5EF4-FFF2-40B4-BE49-F238E27FC236}">
              <a16:creationId xmlns:a16="http://schemas.microsoft.com/office/drawing/2014/main" id="{1519BF98-E0E8-4390-9E7E-6EF64BFE0DD7}"/>
            </a:ext>
          </a:extLst>
        </xdr:cNvPr>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a:extLst>
            <a:ext uri="{FF2B5EF4-FFF2-40B4-BE49-F238E27FC236}">
              <a16:creationId xmlns:a16="http://schemas.microsoft.com/office/drawing/2014/main" id="{2B4B55F0-5649-432A-8868-B9C36211BDB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a:extLst>
            <a:ext uri="{FF2B5EF4-FFF2-40B4-BE49-F238E27FC236}">
              <a16:creationId xmlns:a16="http://schemas.microsoft.com/office/drawing/2014/main" id="{16BAE9F7-B674-4630-A0C4-898BC3453222}"/>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a:extLst>
            <a:ext uri="{FF2B5EF4-FFF2-40B4-BE49-F238E27FC236}">
              <a16:creationId xmlns:a16="http://schemas.microsoft.com/office/drawing/2014/main" id="{E4CB4D6A-C495-4EC6-8C9E-351B6B979372}"/>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a:extLst>
            <a:ext uri="{FF2B5EF4-FFF2-40B4-BE49-F238E27FC236}">
              <a16:creationId xmlns:a16="http://schemas.microsoft.com/office/drawing/2014/main" id="{91FD3CAD-3558-43D3-9280-A40A2BB0F5E4}"/>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a:extLst>
            <a:ext uri="{FF2B5EF4-FFF2-40B4-BE49-F238E27FC236}">
              <a16:creationId xmlns:a16="http://schemas.microsoft.com/office/drawing/2014/main" id="{36048046-74C5-40E6-9667-59A08EB279BD}"/>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DCEA3828-5E6B-4FC8-A112-775EEC352A9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FFB3395-7262-4EDE-8099-6D6D761EB80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91A71424-F56B-4D22-8F54-D58E1007073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A2C184AD-3680-4FCE-BB48-C6EA6FEB65C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CB3046F3-A63E-47B9-8866-A8D31004738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408" name="楕円 407">
          <a:extLst>
            <a:ext uri="{FF2B5EF4-FFF2-40B4-BE49-F238E27FC236}">
              <a16:creationId xmlns:a16="http://schemas.microsoft.com/office/drawing/2014/main" id="{6B8C5FC7-0F1E-44F6-8698-FA73EC38D680}"/>
            </a:ext>
          </a:extLst>
        </xdr:cNvPr>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140988</xdr:rowOff>
    </xdr:from>
    <xdr:ext cx="405111" cy="259045"/>
    <xdr:sp macro="" textlink="">
      <xdr:nvSpPr>
        <xdr:cNvPr id="409" name="【市民会館】&#10;有形固定資産減価償却率該当値テキスト">
          <a:extLst>
            <a:ext uri="{FF2B5EF4-FFF2-40B4-BE49-F238E27FC236}">
              <a16:creationId xmlns:a16="http://schemas.microsoft.com/office/drawing/2014/main" id="{41CD6248-FE3E-41D0-A10E-6EC18FD25B37}"/>
            </a:ext>
          </a:extLst>
        </xdr:cNvPr>
        <xdr:cNvSpPr txBox="1"/>
      </xdr:nvSpPr>
      <xdr:spPr>
        <a:xfrm>
          <a:off x="4673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126637</xdr:rowOff>
    </xdr:from>
    <xdr:to>
      <xdr:col>20</xdr:col>
      <xdr:colOff>38100</xdr:colOff>
      <xdr:row>105</xdr:row>
      <xdr:rowOff>56787</xdr:rowOff>
    </xdr:to>
    <xdr:sp macro="" textlink="">
      <xdr:nvSpPr>
        <xdr:cNvPr id="410" name="楕円 409">
          <a:extLst>
            <a:ext uri="{FF2B5EF4-FFF2-40B4-BE49-F238E27FC236}">
              <a16:creationId xmlns:a16="http://schemas.microsoft.com/office/drawing/2014/main" id="{D854DF95-F38D-4258-8981-EDB4FC2858D3}"/>
            </a:ext>
          </a:extLst>
        </xdr:cNvPr>
        <xdr:cNvSpPr/>
      </xdr:nvSpPr>
      <xdr:spPr>
        <a:xfrm>
          <a:off x="3746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5987</xdr:rowOff>
    </xdr:from>
    <xdr:to>
      <xdr:col>24</xdr:col>
      <xdr:colOff>63500</xdr:colOff>
      <xdr:row>105</xdr:row>
      <xdr:rowOff>41911</xdr:rowOff>
    </xdr:to>
    <xdr:cxnSp macro="">
      <xdr:nvCxnSpPr>
        <xdr:cNvPr id="411" name="直線コネクタ 410">
          <a:extLst>
            <a:ext uri="{FF2B5EF4-FFF2-40B4-BE49-F238E27FC236}">
              <a16:creationId xmlns:a16="http://schemas.microsoft.com/office/drawing/2014/main" id="{C4FBF488-63F2-45C3-9DBF-C6A0630C5D93}"/>
            </a:ext>
          </a:extLst>
        </xdr:cNvPr>
        <xdr:cNvCxnSpPr/>
      </xdr:nvCxnSpPr>
      <xdr:spPr>
        <a:xfrm>
          <a:off x="3797300" y="180082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楕円 411">
          <a:extLst>
            <a:ext uri="{FF2B5EF4-FFF2-40B4-BE49-F238E27FC236}">
              <a16:creationId xmlns:a16="http://schemas.microsoft.com/office/drawing/2014/main" id="{967DDB6C-F136-43B5-BACB-B9CAA3C4265C}"/>
            </a:ext>
          </a:extLst>
        </xdr:cNvPr>
        <xdr:cNvSpPr/>
      </xdr:nvSpPr>
      <xdr:spPr>
        <a:xfrm>
          <a:off x="2857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5987</xdr:rowOff>
    </xdr:to>
    <xdr:cxnSp macro="">
      <xdr:nvCxnSpPr>
        <xdr:cNvPr id="413" name="直線コネクタ 412">
          <a:extLst>
            <a:ext uri="{FF2B5EF4-FFF2-40B4-BE49-F238E27FC236}">
              <a16:creationId xmlns:a16="http://schemas.microsoft.com/office/drawing/2014/main" id="{834B8614-564B-48B4-A55A-F4C299FC321A}"/>
            </a:ext>
          </a:extLst>
        </xdr:cNvPr>
        <xdr:cNvCxnSpPr/>
      </xdr:nvCxnSpPr>
      <xdr:spPr>
        <a:xfrm>
          <a:off x="2908300" y="179723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54792</xdr:rowOff>
    </xdr:from>
    <xdr:to>
      <xdr:col>10</xdr:col>
      <xdr:colOff>165100</xdr:colOff>
      <xdr:row>104</xdr:row>
      <xdr:rowOff>156392</xdr:rowOff>
    </xdr:to>
    <xdr:sp macro="" textlink="">
      <xdr:nvSpPr>
        <xdr:cNvPr id="414" name="楕円 413">
          <a:extLst>
            <a:ext uri="{FF2B5EF4-FFF2-40B4-BE49-F238E27FC236}">
              <a16:creationId xmlns:a16="http://schemas.microsoft.com/office/drawing/2014/main" id="{A0C13A4D-93A5-455F-9E58-463E2EBF836E}"/>
            </a:ext>
          </a:extLst>
        </xdr:cNvPr>
        <xdr:cNvSpPr/>
      </xdr:nvSpPr>
      <xdr:spPr>
        <a:xfrm>
          <a:off x="1968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105592</xdr:rowOff>
    </xdr:from>
    <xdr:to>
      <xdr:col>15</xdr:col>
      <xdr:colOff>50800</xdr:colOff>
      <xdr:row>104</xdr:row>
      <xdr:rowOff>141514</xdr:rowOff>
    </xdr:to>
    <xdr:cxnSp macro="">
      <xdr:nvCxnSpPr>
        <xdr:cNvPr id="415" name="直線コネクタ 414">
          <a:extLst>
            <a:ext uri="{FF2B5EF4-FFF2-40B4-BE49-F238E27FC236}">
              <a16:creationId xmlns:a16="http://schemas.microsoft.com/office/drawing/2014/main" id="{D9B8DC3D-7C87-4D4C-BA1B-F1D9AB958ED4}"/>
            </a:ext>
          </a:extLst>
        </xdr:cNvPr>
        <xdr:cNvCxnSpPr/>
      </xdr:nvCxnSpPr>
      <xdr:spPr>
        <a:xfrm>
          <a:off x="2019300" y="179363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6" name="n_1aveValue【市民会館】&#10;有形固定資産減価償却率">
          <a:extLst>
            <a:ext uri="{FF2B5EF4-FFF2-40B4-BE49-F238E27FC236}">
              <a16:creationId xmlns:a16="http://schemas.microsoft.com/office/drawing/2014/main" id="{F6B18B12-C91F-4D69-8F4A-C5D7A487B70F}"/>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7" name="n_2aveValue【市民会館】&#10;有形固定資産減価償却率">
          <a:extLst>
            <a:ext uri="{FF2B5EF4-FFF2-40B4-BE49-F238E27FC236}">
              <a16:creationId xmlns:a16="http://schemas.microsoft.com/office/drawing/2014/main" id="{CDF9497F-6EB2-4591-B1D2-6EBD65D5693C}"/>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18" name="n_3aveValue【市民会館】&#10;有形固定資産減価償却率">
          <a:extLst>
            <a:ext uri="{FF2B5EF4-FFF2-40B4-BE49-F238E27FC236}">
              <a16:creationId xmlns:a16="http://schemas.microsoft.com/office/drawing/2014/main" id="{BF5DBA03-8578-41C4-B609-79617458966F}"/>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a:extLst>
            <a:ext uri="{FF2B5EF4-FFF2-40B4-BE49-F238E27FC236}">
              <a16:creationId xmlns:a16="http://schemas.microsoft.com/office/drawing/2014/main" id="{97310358-9565-460E-93CC-E9F03C037C0B}"/>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47914</xdr:rowOff>
    </xdr:from>
    <xdr:ext cx="405111" cy="259045"/>
    <xdr:sp macro="" textlink="">
      <xdr:nvSpPr>
        <xdr:cNvPr id="420" name="n_1mainValue【市民会館】&#10;有形固定資産減価償却率">
          <a:extLst>
            <a:ext uri="{FF2B5EF4-FFF2-40B4-BE49-F238E27FC236}">
              <a16:creationId xmlns:a16="http://schemas.microsoft.com/office/drawing/2014/main" id="{9CD9A86A-B75F-426E-802B-D9B021DF28FE}"/>
            </a:ext>
          </a:extLst>
        </xdr:cNvPr>
        <xdr:cNvSpPr txBox="1"/>
      </xdr:nvSpPr>
      <xdr:spPr>
        <a:xfrm>
          <a:off x="35820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21" name="n_2mainValue【市民会館】&#10;有形固定資産減価償却率">
          <a:extLst>
            <a:ext uri="{FF2B5EF4-FFF2-40B4-BE49-F238E27FC236}">
              <a16:creationId xmlns:a16="http://schemas.microsoft.com/office/drawing/2014/main" id="{59E66D70-11CF-451C-AEAC-ACF567EF49EA}"/>
            </a:ext>
          </a:extLst>
        </xdr:cNvPr>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1469</xdr:rowOff>
    </xdr:from>
    <xdr:ext cx="405111" cy="259045"/>
    <xdr:sp macro="" textlink="">
      <xdr:nvSpPr>
        <xdr:cNvPr id="422" name="n_3mainValue【市民会館】&#10;有形固定資産減価償却率">
          <a:extLst>
            <a:ext uri="{FF2B5EF4-FFF2-40B4-BE49-F238E27FC236}">
              <a16:creationId xmlns:a16="http://schemas.microsoft.com/office/drawing/2014/main" id="{991F4042-D6A6-4289-B42A-BDA4E949BED5}"/>
            </a:ext>
          </a:extLst>
        </xdr:cNvPr>
        <xdr:cNvSpPr txBox="1"/>
      </xdr:nvSpPr>
      <xdr:spPr>
        <a:xfrm>
          <a:off x="1816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94E3E94D-1E5D-4814-9A87-4C1308BCEA5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1124AD8D-D290-4854-A389-9D4D9848A4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5C79F94E-1757-4D28-9CDA-9624D341798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63AA79FA-5A50-4A9C-A548-43FE932F021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F38EF1AD-D4D9-47E6-89EF-22347197D98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E4D89FDF-9D77-4775-A199-3CEEBE3E10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0DCD37CA-5110-4FEB-A891-F322F424FFA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233E58AA-04B3-4AD6-A686-614D434FA6B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EF0E0B36-003F-4EC4-B1D6-40741236BA0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E0D50FF3-5935-4564-8249-1D7EFF11386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a:extLst>
            <a:ext uri="{FF2B5EF4-FFF2-40B4-BE49-F238E27FC236}">
              <a16:creationId xmlns:a16="http://schemas.microsoft.com/office/drawing/2014/main" id="{FBF1E0E3-A4A6-4334-8864-9FED807059C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a:extLst>
            <a:ext uri="{FF2B5EF4-FFF2-40B4-BE49-F238E27FC236}">
              <a16:creationId xmlns:a16="http://schemas.microsoft.com/office/drawing/2014/main" id="{B5262402-F1E5-4CFE-BF5F-50DFD9DEA87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a:extLst>
            <a:ext uri="{FF2B5EF4-FFF2-40B4-BE49-F238E27FC236}">
              <a16:creationId xmlns:a16="http://schemas.microsoft.com/office/drawing/2014/main" id="{D15829C1-9CDA-44A2-A4CF-4516B4F2CDC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a:extLst>
            <a:ext uri="{FF2B5EF4-FFF2-40B4-BE49-F238E27FC236}">
              <a16:creationId xmlns:a16="http://schemas.microsoft.com/office/drawing/2014/main" id="{1B326998-C634-4E05-A18C-7CC7500CDBE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a:extLst>
            <a:ext uri="{FF2B5EF4-FFF2-40B4-BE49-F238E27FC236}">
              <a16:creationId xmlns:a16="http://schemas.microsoft.com/office/drawing/2014/main" id="{737E4E07-DFC3-4D2A-8F3B-DA3C591AB33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a:extLst>
            <a:ext uri="{FF2B5EF4-FFF2-40B4-BE49-F238E27FC236}">
              <a16:creationId xmlns:a16="http://schemas.microsoft.com/office/drawing/2014/main" id="{E66FEC9D-E9E2-47DE-B899-6FDAC124131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a:extLst>
            <a:ext uri="{FF2B5EF4-FFF2-40B4-BE49-F238E27FC236}">
              <a16:creationId xmlns:a16="http://schemas.microsoft.com/office/drawing/2014/main" id="{26F9CA19-00B0-4236-B335-61CB7D02D61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a:extLst>
            <a:ext uri="{FF2B5EF4-FFF2-40B4-BE49-F238E27FC236}">
              <a16:creationId xmlns:a16="http://schemas.microsoft.com/office/drawing/2014/main" id="{318D38CC-ADAC-4068-9390-BAF8EECAC77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a:extLst>
            <a:ext uri="{FF2B5EF4-FFF2-40B4-BE49-F238E27FC236}">
              <a16:creationId xmlns:a16="http://schemas.microsoft.com/office/drawing/2014/main" id="{AF832969-FE21-4676-A785-38DDA28EB61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a:extLst>
            <a:ext uri="{FF2B5EF4-FFF2-40B4-BE49-F238E27FC236}">
              <a16:creationId xmlns:a16="http://schemas.microsoft.com/office/drawing/2014/main" id="{670E20D1-FF7C-418E-916E-2AF52456821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0A8528B3-E6CF-44C8-BDC1-7C9D8E8FC8A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1DAC3E62-10FD-4717-9A28-C0603F8F248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86251559-0DB6-4CC6-975F-BEAD6986875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a:extLst>
            <a:ext uri="{FF2B5EF4-FFF2-40B4-BE49-F238E27FC236}">
              <a16:creationId xmlns:a16="http://schemas.microsoft.com/office/drawing/2014/main" id="{F760997B-7228-4459-B9E3-F5934EF68207}"/>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a:extLst>
            <a:ext uri="{FF2B5EF4-FFF2-40B4-BE49-F238E27FC236}">
              <a16:creationId xmlns:a16="http://schemas.microsoft.com/office/drawing/2014/main" id="{A1AB6753-2B2A-477A-8C86-68BC41BF8419}"/>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a:extLst>
            <a:ext uri="{FF2B5EF4-FFF2-40B4-BE49-F238E27FC236}">
              <a16:creationId xmlns:a16="http://schemas.microsoft.com/office/drawing/2014/main" id="{557A4D99-1F7F-4D2F-8A29-347C32D7FBD3}"/>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a:extLst>
            <a:ext uri="{FF2B5EF4-FFF2-40B4-BE49-F238E27FC236}">
              <a16:creationId xmlns:a16="http://schemas.microsoft.com/office/drawing/2014/main" id="{915A8CB5-3069-405A-B4F9-B962A81650FD}"/>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a:extLst>
            <a:ext uri="{FF2B5EF4-FFF2-40B4-BE49-F238E27FC236}">
              <a16:creationId xmlns:a16="http://schemas.microsoft.com/office/drawing/2014/main" id="{FD66EA9C-4E35-4B4C-B1F5-ACC55AC2A68A}"/>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51" name="【市民会館】&#10;一人当たり面積平均値テキスト">
          <a:extLst>
            <a:ext uri="{FF2B5EF4-FFF2-40B4-BE49-F238E27FC236}">
              <a16:creationId xmlns:a16="http://schemas.microsoft.com/office/drawing/2014/main" id="{DEB4F3DE-2B30-4D00-B7B8-79D0528839F3}"/>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a:extLst>
            <a:ext uri="{FF2B5EF4-FFF2-40B4-BE49-F238E27FC236}">
              <a16:creationId xmlns:a16="http://schemas.microsoft.com/office/drawing/2014/main" id="{1016F4CA-390E-4A20-BE5D-A26EA96B4022}"/>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a:extLst>
            <a:ext uri="{FF2B5EF4-FFF2-40B4-BE49-F238E27FC236}">
              <a16:creationId xmlns:a16="http://schemas.microsoft.com/office/drawing/2014/main" id="{6F7AAEF4-6C39-4A98-A667-03FE3C7CE719}"/>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a:extLst>
            <a:ext uri="{FF2B5EF4-FFF2-40B4-BE49-F238E27FC236}">
              <a16:creationId xmlns:a16="http://schemas.microsoft.com/office/drawing/2014/main" id="{671C93B7-8302-47B0-BD92-DDDAEAE4D712}"/>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a:extLst>
            <a:ext uri="{FF2B5EF4-FFF2-40B4-BE49-F238E27FC236}">
              <a16:creationId xmlns:a16="http://schemas.microsoft.com/office/drawing/2014/main" id="{BA52D57C-48C7-41AA-99E1-00033061CCF4}"/>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a:extLst>
            <a:ext uri="{FF2B5EF4-FFF2-40B4-BE49-F238E27FC236}">
              <a16:creationId xmlns:a16="http://schemas.microsoft.com/office/drawing/2014/main" id="{81B43BE0-6B0F-4271-A76C-5BD285AC1C1F}"/>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D8B402D0-EB8C-4C03-9E24-11B12E23662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135A7E93-083A-415F-B487-CADDF9C1BFB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ACE18027-8C8B-4D98-8A61-E832FDED94C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AEF39A98-024E-4E41-8CE8-FD0B245743E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BD9FA290-81A2-41DC-8EDB-08AB566C366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132080</xdr:rowOff>
    </xdr:from>
    <xdr:to>
      <xdr:col>55</xdr:col>
      <xdr:colOff>50800</xdr:colOff>
      <xdr:row>103</xdr:row>
      <xdr:rowOff>62230</xdr:rowOff>
    </xdr:to>
    <xdr:sp macro="" textlink="">
      <xdr:nvSpPr>
        <xdr:cNvPr id="462" name="楕円 461">
          <a:extLst>
            <a:ext uri="{FF2B5EF4-FFF2-40B4-BE49-F238E27FC236}">
              <a16:creationId xmlns:a16="http://schemas.microsoft.com/office/drawing/2014/main" id="{84E49302-59C7-46D8-8225-1692296AD4C5}"/>
            </a:ext>
          </a:extLst>
        </xdr:cNvPr>
        <xdr:cNvSpPr/>
      </xdr:nvSpPr>
      <xdr:spPr>
        <a:xfrm>
          <a:off x="10426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154957</xdr:rowOff>
    </xdr:from>
    <xdr:ext cx="469744" cy="259045"/>
    <xdr:sp macro="" textlink="">
      <xdr:nvSpPr>
        <xdr:cNvPr id="463" name="【市民会館】&#10;一人当たり面積該当値テキスト">
          <a:extLst>
            <a:ext uri="{FF2B5EF4-FFF2-40B4-BE49-F238E27FC236}">
              <a16:creationId xmlns:a16="http://schemas.microsoft.com/office/drawing/2014/main" id="{4B79F401-4994-49EE-8428-620EA236E7AE}"/>
            </a:ext>
          </a:extLst>
        </xdr:cNvPr>
        <xdr:cNvSpPr txBox="1"/>
      </xdr:nvSpPr>
      <xdr:spPr>
        <a:xfrm>
          <a:off x="1051560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147320</xdr:rowOff>
    </xdr:from>
    <xdr:to>
      <xdr:col>50</xdr:col>
      <xdr:colOff>165100</xdr:colOff>
      <xdr:row>103</xdr:row>
      <xdr:rowOff>77470</xdr:rowOff>
    </xdr:to>
    <xdr:sp macro="" textlink="">
      <xdr:nvSpPr>
        <xdr:cNvPr id="464" name="楕円 463">
          <a:extLst>
            <a:ext uri="{FF2B5EF4-FFF2-40B4-BE49-F238E27FC236}">
              <a16:creationId xmlns:a16="http://schemas.microsoft.com/office/drawing/2014/main" id="{496411A5-DAFB-4726-AD13-1302E4E41203}"/>
            </a:ext>
          </a:extLst>
        </xdr:cNvPr>
        <xdr:cNvSpPr/>
      </xdr:nvSpPr>
      <xdr:spPr>
        <a:xfrm>
          <a:off x="9588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11430</xdr:rowOff>
    </xdr:from>
    <xdr:to>
      <xdr:col>55</xdr:col>
      <xdr:colOff>0</xdr:colOff>
      <xdr:row>103</xdr:row>
      <xdr:rowOff>26670</xdr:rowOff>
    </xdr:to>
    <xdr:cxnSp macro="">
      <xdr:nvCxnSpPr>
        <xdr:cNvPr id="465" name="直線コネクタ 464">
          <a:extLst>
            <a:ext uri="{FF2B5EF4-FFF2-40B4-BE49-F238E27FC236}">
              <a16:creationId xmlns:a16="http://schemas.microsoft.com/office/drawing/2014/main" id="{6D7CD20D-D5C9-42BC-93E9-9630FC5AA7A4}"/>
            </a:ext>
          </a:extLst>
        </xdr:cNvPr>
        <xdr:cNvCxnSpPr/>
      </xdr:nvCxnSpPr>
      <xdr:spPr>
        <a:xfrm flipV="1">
          <a:off x="9639300" y="17670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158750</xdr:rowOff>
    </xdr:from>
    <xdr:to>
      <xdr:col>46</xdr:col>
      <xdr:colOff>38100</xdr:colOff>
      <xdr:row>103</xdr:row>
      <xdr:rowOff>88900</xdr:rowOff>
    </xdr:to>
    <xdr:sp macro="" textlink="">
      <xdr:nvSpPr>
        <xdr:cNvPr id="466" name="楕円 465">
          <a:extLst>
            <a:ext uri="{FF2B5EF4-FFF2-40B4-BE49-F238E27FC236}">
              <a16:creationId xmlns:a16="http://schemas.microsoft.com/office/drawing/2014/main" id="{1EDFA2E1-B679-4AE0-B83D-0F5B033E1267}"/>
            </a:ext>
          </a:extLst>
        </xdr:cNvPr>
        <xdr:cNvSpPr/>
      </xdr:nvSpPr>
      <xdr:spPr>
        <a:xfrm>
          <a:off x="8699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26670</xdr:rowOff>
    </xdr:from>
    <xdr:to>
      <xdr:col>50</xdr:col>
      <xdr:colOff>114300</xdr:colOff>
      <xdr:row>103</xdr:row>
      <xdr:rowOff>38100</xdr:rowOff>
    </xdr:to>
    <xdr:cxnSp macro="">
      <xdr:nvCxnSpPr>
        <xdr:cNvPr id="467" name="直線コネクタ 466">
          <a:extLst>
            <a:ext uri="{FF2B5EF4-FFF2-40B4-BE49-F238E27FC236}">
              <a16:creationId xmlns:a16="http://schemas.microsoft.com/office/drawing/2014/main" id="{F65B1BBA-7DE5-462B-B906-1E21DAD04766}"/>
            </a:ext>
          </a:extLst>
        </xdr:cNvPr>
        <xdr:cNvCxnSpPr/>
      </xdr:nvCxnSpPr>
      <xdr:spPr>
        <a:xfrm flipV="1">
          <a:off x="8750300" y="17686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2539</xdr:rowOff>
    </xdr:from>
    <xdr:to>
      <xdr:col>41</xdr:col>
      <xdr:colOff>101600</xdr:colOff>
      <xdr:row>103</xdr:row>
      <xdr:rowOff>104139</xdr:rowOff>
    </xdr:to>
    <xdr:sp macro="" textlink="">
      <xdr:nvSpPr>
        <xdr:cNvPr id="468" name="楕円 467">
          <a:extLst>
            <a:ext uri="{FF2B5EF4-FFF2-40B4-BE49-F238E27FC236}">
              <a16:creationId xmlns:a16="http://schemas.microsoft.com/office/drawing/2014/main" id="{81FAF812-D1DD-4947-87D5-433DE0555B2F}"/>
            </a:ext>
          </a:extLst>
        </xdr:cNvPr>
        <xdr:cNvSpPr/>
      </xdr:nvSpPr>
      <xdr:spPr>
        <a:xfrm>
          <a:off x="781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38100</xdr:rowOff>
    </xdr:from>
    <xdr:to>
      <xdr:col>45</xdr:col>
      <xdr:colOff>177800</xdr:colOff>
      <xdr:row>103</xdr:row>
      <xdr:rowOff>53339</xdr:rowOff>
    </xdr:to>
    <xdr:cxnSp macro="">
      <xdr:nvCxnSpPr>
        <xdr:cNvPr id="469" name="直線コネクタ 468">
          <a:extLst>
            <a:ext uri="{FF2B5EF4-FFF2-40B4-BE49-F238E27FC236}">
              <a16:creationId xmlns:a16="http://schemas.microsoft.com/office/drawing/2014/main" id="{9D60E67A-5CEC-49E4-9BA0-07678A89970B}"/>
            </a:ext>
          </a:extLst>
        </xdr:cNvPr>
        <xdr:cNvCxnSpPr/>
      </xdr:nvCxnSpPr>
      <xdr:spPr>
        <a:xfrm flipV="1">
          <a:off x="7861300" y="17697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70" name="n_1aveValue【市民会館】&#10;一人当たり面積">
          <a:extLst>
            <a:ext uri="{FF2B5EF4-FFF2-40B4-BE49-F238E27FC236}">
              <a16:creationId xmlns:a16="http://schemas.microsoft.com/office/drawing/2014/main" id="{71D71BAB-5AC2-425F-BFA5-CF63702503D1}"/>
            </a:ext>
          </a:extLst>
        </xdr:cNvPr>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71" name="n_2aveValue【市民会館】&#10;一人当たり面積">
          <a:extLst>
            <a:ext uri="{FF2B5EF4-FFF2-40B4-BE49-F238E27FC236}">
              <a16:creationId xmlns:a16="http://schemas.microsoft.com/office/drawing/2014/main" id="{E239C1BC-04FF-42F9-A220-CA795B4E7E95}"/>
            </a:ext>
          </a:extLst>
        </xdr:cNvPr>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72" name="n_3aveValue【市民会館】&#10;一人当たり面積">
          <a:extLst>
            <a:ext uri="{FF2B5EF4-FFF2-40B4-BE49-F238E27FC236}">
              <a16:creationId xmlns:a16="http://schemas.microsoft.com/office/drawing/2014/main" id="{81D97126-4F8B-44B7-A5D8-1312E826E532}"/>
            </a:ext>
          </a:extLst>
        </xdr:cNvPr>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a:extLst>
            <a:ext uri="{FF2B5EF4-FFF2-40B4-BE49-F238E27FC236}">
              <a16:creationId xmlns:a16="http://schemas.microsoft.com/office/drawing/2014/main" id="{83F5C0A1-6F79-46FB-93A3-2F7794F8A08B}"/>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93997</xdr:rowOff>
    </xdr:from>
    <xdr:ext cx="469744" cy="259045"/>
    <xdr:sp macro="" textlink="">
      <xdr:nvSpPr>
        <xdr:cNvPr id="474" name="n_1mainValue【市民会館】&#10;一人当たり面積">
          <a:extLst>
            <a:ext uri="{FF2B5EF4-FFF2-40B4-BE49-F238E27FC236}">
              <a16:creationId xmlns:a16="http://schemas.microsoft.com/office/drawing/2014/main" id="{770FFF82-05B0-4156-9264-C71FC85A4413}"/>
            </a:ext>
          </a:extLst>
        </xdr:cNvPr>
        <xdr:cNvSpPr txBox="1"/>
      </xdr:nvSpPr>
      <xdr:spPr>
        <a:xfrm>
          <a:off x="9391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105427</xdr:rowOff>
    </xdr:from>
    <xdr:ext cx="469744" cy="259045"/>
    <xdr:sp macro="" textlink="">
      <xdr:nvSpPr>
        <xdr:cNvPr id="475" name="n_2mainValue【市民会館】&#10;一人当たり面積">
          <a:extLst>
            <a:ext uri="{FF2B5EF4-FFF2-40B4-BE49-F238E27FC236}">
              <a16:creationId xmlns:a16="http://schemas.microsoft.com/office/drawing/2014/main" id="{553C18F6-56F4-4E6C-A975-5A975A919BC8}"/>
            </a:ext>
          </a:extLst>
        </xdr:cNvPr>
        <xdr:cNvSpPr txBox="1"/>
      </xdr:nvSpPr>
      <xdr:spPr>
        <a:xfrm>
          <a:off x="85154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120666</xdr:rowOff>
    </xdr:from>
    <xdr:ext cx="469744" cy="259045"/>
    <xdr:sp macro="" textlink="">
      <xdr:nvSpPr>
        <xdr:cNvPr id="476" name="n_3mainValue【市民会館】&#10;一人当たり面積">
          <a:extLst>
            <a:ext uri="{FF2B5EF4-FFF2-40B4-BE49-F238E27FC236}">
              <a16:creationId xmlns:a16="http://schemas.microsoft.com/office/drawing/2014/main" id="{E35211DB-D108-4A73-8213-2B94A25388AD}"/>
            </a:ext>
          </a:extLst>
        </xdr:cNvPr>
        <xdr:cNvSpPr txBox="1"/>
      </xdr:nvSpPr>
      <xdr:spPr>
        <a:xfrm>
          <a:off x="7626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3E0F192A-157E-4072-92FB-C06944D3E9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243C16B1-3F75-41CE-AABA-6EAE23C4C8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D5CCD41F-1E09-43CC-B27F-31E1F6CA5E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3BC3AD03-265C-40A3-8F72-6EE93CFEA6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4E31AD44-5DD1-4675-93E5-41EF5DEE38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D7D97E2F-AB0A-4FAA-92A2-33620EEB9A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913996B8-CD28-4831-87A2-BA76EE4B7A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6B64F1BE-01CD-43BD-9C92-51C3AF2BB5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D1BCAC1B-CBCA-4BAB-B27B-04616213C2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C0674C86-1EFB-4449-83D1-977886F8C18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38897AE1-7F9C-4A62-93A8-13BA54C389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a:extLst>
            <a:ext uri="{FF2B5EF4-FFF2-40B4-BE49-F238E27FC236}">
              <a16:creationId xmlns:a16="http://schemas.microsoft.com/office/drawing/2014/main" id="{B7A79C3F-026A-4473-BF44-BA7556491E1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a:extLst>
            <a:ext uri="{FF2B5EF4-FFF2-40B4-BE49-F238E27FC236}">
              <a16:creationId xmlns:a16="http://schemas.microsoft.com/office/drawing/2014/main" id="{426CB7C7-B410-4F56-88FC-B26C7519BDF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a:extLst>
            <a:ext uri="{FF2B5EF4-FFF2-40B4-BE49-F238E27FC236}">
              <a16:creationId xmlns:a16="http://schemas.microsoft.com/office/drawing/2014/main" id="{FEA154AB-6B58-423D-9506-D55277EDE6B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a:extLst>
            <a:ext uri="{FF2B5EF4-FFF2-40B4-BE49-F238E27FC236}">
              <a16:creationId xmlns:a16="http://schemas.microsoft.com/office/drawing/2014/main" id="{7FC885B3-BF7E-492B-931C-6AB90F80F54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a:extLst>
            <a:ext uri="{FF2B5EF4-FFF2-40B4-BE49-F238E27FC236}">
              <a16:creationId xmlns:a16="http://schemas.microsoft.com/office/drawing/2014/main" id="{0CA520AA-65DD-414F-AE47-9B07D071EF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a:extLst>
            <a:ext uri="{FF2B5EF4-FFF2-40B4-BE49-F238E27FC236}">
              <a16:creationId xmlns:a16="http://schemas.microsoft.com/office/drawing/2014/main" id="{9C0CF7F9-BDB1-4089-B566-9581CD44353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a:extLst>
            <a:ext uri="{FF2B5EF4-FFF2-40B4-BE49-F238E27FC236}">
              <a16:creationId xmlns:a16="http://schemas.microsoft.com/office/drawing/2014/main" id="{AD56B0F4-0733-41CA-9E1F-099E9F4CE97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a:extLst>
            <a:ext uri="{FF2B5EF4-FFF2-40B4-BE49-F238E27FC236}">
              <a16:creationId xmlns:a16="http://schemas.microsoft.com/office/drawing/2014/main" id="{B2F41470-A761-4FC7-92FD-B931B96B11C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a:extLst>
            <a:ext uri="{FF2B5EF4-FFF2-40B4-BE49-F238E27FC236}">
              <a16:creationId xmlns:a16="http://schemas.microsoft.com/office/drawing/2014/main" id="{AD877CBA-9E20-4FA8-B300-6F4A78CFD59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a:extLst>
            <a:ext uri="{FF2B5EF4-FFF2-40B4-BE49-F238E27FC236}">
              <a16:creationId xmlns:a16="http://schemas.microsoft.com/office/drawing/2014/main" id="{35462139-9F93-4FF9-859C-33E754AE2F3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7616135A-02E1-4227-B204-CAE5593F001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a:extLst>
            <a:ext uri="{FF2B5EF4-FFF2-40B4-BE49-F238E27FC236}">
              <a16:creationId xmlns:a16="http://schemas.microsoft.com/office/drawing/2014/main" id="{574DFD57-361E-4AA5-AAD7-8EE86C88416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6861B0AA-A7B0-47EA-A99C-B60E693CFEE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a:extLst>
            <a:ext uri="{FF2B5EF4-FFF2-40B4-BE49-F238E27FC236}">
              <a16:creationId xmlns:a16="http://schemas.microsoft.com/office/drawing/2014/main" id="{7779C4E5-66BA-44EC-9867-5F2BF27C47EE}"/>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349F5A24-2F77-40ED-9F43-78D15FACAF9C}"/>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a:extLst>
            <a:ext uri="{FF2B5EF4-FFF2-40B4-BE49-F238E27FC236}">
              <a16:creationId xmlns:a16="http://schemas.microsoft.com/office/drawing/2014/main" id="{DDB199EC-0899-474E-95E9-370EE1A241A1}"/>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a:extLst>
            <a:ext uri="{FF2B5EF4-FFF2-40B4-BE49-F238E27FC236}">
              <a16:creationId xmlns:a16="http://schemas.microsoft.com/office/drawing/2014/main" id="{BD1D021D-CDD0-4F63-81DC-8E7570ACEC6C}"/>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a:extLst>
            <a:ext uri="{FF2B5EF4-FFF2-40B4-BE49-F238E27FC236}">
              <a16:creationId xmlns:a16="http://schemas.microsoft.com/office/drawing/2014/main" id="{71E617B7-2553-48C4-BEA7-97A7476C8BE2}"/>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BD7604F6-DC68-45D7-A01E-6F696A9276FA}"/>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a:extLst>
            <a:ext uri="{FF2B5EF4-FFF2-40B4-BE49-F238E27FC236}">
              <a16:creationId xmlns:a16="http://schemas.microsoft.com/office/drawing/2014/main" id="{452AC90F-2FED-456F-8289-0D7B107AF1AD}"/>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a:extLst>
            <a:ext uri="{FF2B5EF4-FFF2-40B4-BE49-F238E27FC236}">
              <a16:creationId xmlns:a16="http://schemas.microsoft.com/office/drawing/2014/main" id="{F6DA6164-99E3-4E75-982E-1499508A8DAD}"/>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a:extLst>
            <a:ext uri="{FF2B5EF4-FFF2-40B4-BE49-F238E27FC236}">
              <a16:creationId xmlns:a16="http://schemas.microsoft.com/office/drawing/2014/main" id="{69F7D9B8-8296-44E5-84F4-CDFFE4C844EC}"/>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a:extLst>
            <a:ext uri="{FF2B5EF4-FFF2-40B4-BE49-F238E27FC236}">
              <a16:creationId xmlns:a16="http://schemas.microsoft.com/office/drawing/2014/main" id="{1A1AF8D1-9728-491D-9311-1C707D824D8F}"/>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a:extLst>
            <a:ext uri="{FF2B5EF4-FFF2-40B4-BE49-F238E27FC236}">
              <a16:creationId xmlns:a16="http://schemas.microsoft.com/office/drawing/2014/main" id="{375EBD76-600B-4ADF-8F41-63A0CBF0E477}"/>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E731C77F-E4C5-460C-B3CC-79BD1FC4B2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F3167A40-1FAB-4DF6-AEE0-6161A6A207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C432D64F-290B-4586-AC78-4F5A0CDBB91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F6D2104D-67B2-44CD-BBEF-C6B2EF0418F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1D5F74B3-1B3D-44D4-AEA7-5A972ABA9D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23495</xdr:rowOff>
    </xdr:from>
    <xdr:to>
      <xdr:col>85</xdr:col>
      <xdr:colOff>177800</xdr:colOff>
      <xdr:row>38</xdr:row>
      <xdr:rowOff>125095</xdr:rowOff>
    </xdr:to>
    <xdr:sp macro="" textlink="">
      <xdr:nvSpPr>
        <xdr:cNvPr id="517" name="楕円 516">
          <a:extLst>
            <a:ext uri="{FF2B5EF4-FFF2-40B4-BE49-F238E27FC236}">
              <a16:creationId xmlns:a16="http://schemas.microsoft.com/office/drawing/2014/main" id="{39347020-2F9D-4F4A-A6DC-ACC446327603}"/>
            </a:ext>
          </a:extLst>
        </xdr:cNvPr>
        <xdr:cNvSpPr/>
      </xdr:nvSpPr>
      <xdr:spPr>
        <a:xfrm>
          <a:off x="16268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1922</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5C5FBCA4-0FDB-4A6D-9D50-31FC8BD2B826}"/>
            </a:ext>
          </a:extLst>
        </xdr:cNvPr>
        <xdr:cNvSpPr txBox="1"/>
      </xdr:nvSpPr>
      <xdr:spPr>
        <a:xfrm>
          <a:off x="16357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519" name="楕円 518">
          <a:extLst>
            <a:ext uri="{FF2B5EF4-FFF2-40B4-BE49-F238E27FC236}">
              <a16:creationId xmlns:a16="http://schemas.microsoft.com/office/drawing/2014/main" id="{7FEE0CA7-F66B-4DFA-9FAA-3D09B950B8FD}"/>
            </a:ext>
          </a:extLst>
        </xdr:cNvPr>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74295</xdr:rowOff>
    </xdr:to>
    <xdr:cxnSp macro="">
      <xdr:nvCxnSpPr>
        <xdr:cNvPr id="520" name="直線コネクタ 519">
          <a:extLst>
            <a:ext uri="{FF2B5EF4-FFF2-40B4-BE49-F238E27FC236}">
              <a16:creationId xmlns:a16="http://schemas.microsoft.com/office/drawing/2014/main" id="{6AFE74BA-33A9-4F17-A1A5-0C13321CFDD7}"/>
            </a:ext>
          </a:extLst>
        </xdr:cNvPr>
        <xdr:cNvCxnSpPr/>
      </xdr:nvCxnSpPr>
      <xdr:spPr>
        <a:xfrm>
          <a:off x="15481300" y="65360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1" name="楕円 520">
          <a:extLst>
            <a:ext uri="{FF2B5EF4-FFF2-40B4-BE49-F238E27FC236}">
              <a16:creationId xmlns:a16="http://schemas.microsoft.com/office/drawing/2014/main" id="{0C0840C2-930A-4121-BA85-7E430EE143D4}"/>
            </a:ext>
          </a:extLst>
        </xdr:cNvPr>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38</xdr:row>
      <xdr:rowOff>20955</xdr:rowOff>
    </xdr:to>
    <xdr:cxnSp macro="">
      <xdr:nvCxnSpPr>
        <xdr:cNvPr id="522" name="直線コネクタ 521">
          <a:extLst>
            <a:ext uri="{FF2B5EF4-FFF2-40B4-BE49-F238E27FC236}">
              <a16:creationId xmlns:a16="http://schemas.microsoft.com/office/drawing/2014/main" id="{853CCE28-3C7C-41B2-B334-254F49B1E57C}"/>
            </a:ext>
          </a:extLst>
        </xdr:cNvPr>
        <xdr:cNvCxnSpPr/>
      </xdr:nvCxnSpPr>
      <xdr:spPr>
        <a:xfrm>
          <a:off x="14592300" y="64827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3" name="楕円 522">
          <a:extLst>
            <a:ext uri="{FF2B5EF4-FFF2-40B4-BE49-F238E27FC236}">
              <a16:creationId xmlns:a16="http://schemas.microsoft.com/office/drawing/2014/main" id="{19E31721-87E1-45DF-BEEA-151B2F111BFA}"/>
            </a:ext>
          </a:extLst>
        </xdr:cNvPr>
        <xdr:cNvSpPr/>
      </xdr:nvSpPr>
      <xdr:spPr>
        <a:xfrm>
          <a:off x="13652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24765</xdr:rowOff>
    </xdr:from>
    <xdr:to>
      <xdr:col>76</xdr:col>
      <xdr:colOff>114300</xdr:colOff>
      <xdr:row>37</xdr:row>
      <xdr:rowOff>139065</xdr:rowOff>
    </xdr:to>
    <xdr:cxnSp macro="">
      <xdr:nvCxnSpPr>
        <xdr:cNvPr id="524" name="直線コネクタ 523">
          <a:extLst>
            <a:ext uri="{FF2B5EF4-FFF2-40B4-BE49-F238E27FC236}">
              <a16:creationId xmlns:a16="http://schemas.microsoft.com/office/drawing/2014/main" id="{0F4E33F7-43A1-43B8-99E3-55F8C0E0D83F}"/>
            </a:ext>
          </a:extLst>
        </xdr:cNvPr>
        <xdr:cNvCxnSpPr/>
      </xdr:nvCxnSpPr>
      <xdr:spPr>
        <a:xfrm>
          <a:off x="13703300" y="63684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03C5A08C-AB5E-4CAF-9855-7DC9BF53BA84}"/>
            </a:ext>
          </a:extLst>
        </xdr:cNvPr>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AACDADB6-69C7-448D-883A-E519188FB32F}"/>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9FA73F2C-7334-4162-9F79-F4E6DC29EA0F}"/>
            </a:ext>
          </a:extLst>
        </xdr:cNvPr>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B16A12E8-583B-4CD3-8222-320A5B431205}"/>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62882</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DFA566B0-22A6-43C4-9A52-A8E5ED107BE6}"/>
            </a:ext>
          </a:extLst>
        </xdr:cNvPr>
        <xdr:cNvSpPr txBox="1"/>
      </xdr:nvSpPr>
      <xdr:spPr>
        <a:xfrm>
          <a:off x="15266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D3CBB7EA-478F-45FC-9C21-B071DDE616C6}"/>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85C2E467-A28B-472B-9A4C-9A83A3D2E13F}"/>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8ADDC1A6-DB2C-4665-9032-9C317242B6D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2B7ACAF7-2D29-48D2-88CE-37D7953BA6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D44554B3-8DA5-45BB-9073-C9795B92E8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1E9D17AA-03D7-47A2-8006-BB68F10E7C7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A2642A25-5220-4864-A547-BF2750F270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86C52246-4318-45EF-9FDD-580754168F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3D6FA471-E806-4E9D-B2C3-434086B5AB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02912416-52F5-4EAE-96B2-152AE20B84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0B19123B-91F0-4C44-89B2-66983AE93F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E056D945-7DDE-4965-98BE-3F037D5BE7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a:extLst>
            <a:ext uri="{FF2B5EF4-FFF2-40B4-BE49-F238E27FC236}">
              <a16:creationId xmlns:a16="http://schemas.microsoft.com/office/drawing/2014/main" id="{A70D9A87-7DE1-4A8B-BF7C-3524E3F7006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a:extLst>
            <a:ext uri="{FF2B5EF4-FFF2-40B4-BE49-F238E27FC236}">
              <a16:creationId xmlns:a16="http://schemas.microsoft.com/office/drawing/2014/main" id="{C05C45D3-5B4E-481B-AC97-A160BEE83BC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a:extLst>
            <a:ext uri="{FF2B5EF4-FFF2-40B4-BE49-F238E27FC236}">
              <a16:creationId xmlns:a16="http://schemas.microsoft.com/office/drawing/2014/main" id="{43EF20F8-D86B-4A64-9EAF-4AD930B86ED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a:extLst>
            <a:ext uri="{FF2B5EF4-FFF2-40B4-BE49-F238E27FC236}">
              <a16:creationId xmlns:a16="http://schemas.microsoft.com/office/drawing/2014/main" id="{C44EBE12-7620-4E73-90FA-AD3A2773B58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a:extLst>
            <a:ext uri="{FF2B5EF4-FFF2-40B4-BE49-F238E27FC236}">
              <a16:creationId xmlns:a16="http://schemas.microsoft.com/office/drawing/2014/main" id="{77FF5EB9-B1A4-4F95-BAA2-B92EB092D1E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a:extLst>
            <a:ext uri="{FF2B5EF4-FFF2-40B4-BE49-F238E27FC236}">
              <a16:creationId xmlns:a16="http://schemas.microsoft.com/office/drawing/2014/main" id="{9B5C06E6-BFB4-435D-8DD7-F2DAB17A205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a:extLst>
            <a:ext uri="{FF2B5EF4-FFF2-40B4-BE49-F238E27FC236}">
              <a16:creationId xmlns:a16="http://schemas.microsoft.com/office/drawing/2014/main" id="{636363F8-87BD-40E0-8FEC-9CDA07105AB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a:extLst>
            <a:ext uri="{FF2B5EF4-FFF2-40B4-BE49-F238E27FC236}">
              <a16:creationId xmlns:a16="http://schemas.microsoft.com/office/drawing/2014/main" id="{85145F90-A4AB-4347-B0BB-BD3F63236DE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a:extLst>
            <a:ext uri="{FF2B5EF4-FFF2-40B4-BE49-F238E27FC236}">
              <a16:creationId xmlns:a16="http://schemas.microsoft.com/office/drawing/2014/main" id="{964B5A0C-E1E2-4B2A-BD8C-5FCF720F4B8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a:extLst>
            <a:ext uri="{FF2B5EF4-FFF2-40B4-BE49-F238E27FC236}">
              <a16:creationId xmlns:a16="http://schemas.microsoft.com/office/drawing/2014/main" id="{377FBBF7-AAAB-4AB0-B3C5-02BAE852FB09}"/>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a:extLst>
            <a:ext uri="{FF2B5EF4-FFF2-40B4-BE49-F238E27FC236}">
              <a16:creationId xmlns:a16="http://schemas.microsoft.com/office/drawing/2014/main" id="{7E8D937D-CC13-4A51-B93B-077ADC1CD40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a:extLst>
            <a:ext uri="{FF2B5EF4-FFF2-40B4-BE49-F238E27FC236}">
              <a16:creationId xmlns:a16="http://schemas.microsoft.com/office/drawing/2014/main" id="{E0548774-86E3-4A5B-A85E-5FD341235959}"/>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a:extLst>
            <a:ext uri="{FF2B5EF4-FFF2-40B4-BE49-F238E27FC236}">
              <a16:creationId xmlns:a16="http://schemas.microsoft.com/office/drawing/2014/main" id="{F4363748-2616-479F-88BA-552FABAB4A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a:extLst>
            <a:ext uri="{FF2B5EF4-FFF2-40B4-BE49-F238E27FC236}">
              <a16:creationId xmlns:a16="http://schemas.microsoft.com/office/drawing/2014/main" id="{E2EE2A46-2849-4FB4-B783-F0DDA26D06C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a:extLst>
            <a:ext uri="{FF2B5EF4-FFF2-40B4-BE49-F238E27FC236}">
              <a16:creationId xmlns:a16="http://schemas.microsoft.com/office/drawing/2014/main" id="{3A1DD03B-7009-4E8C-A5DB-A5D17CAA12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a:extLst>
            <a:ext uri="{FF2B5EF4-FFF2-40B4-BE49-F238E27FC236}">
              <a16:creationId xmlns:a16="http://schemas.microsoft.com/office/drawing/2014/main" id="{50458238-27C7-499F-9792-7281296A7CD6}"/>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a:extLst>
            <a:ext uri="{FF2B5EF4-FFF2-40B4-BE49-F238E27FC236}">
              <a16:creationId xmlns:a16="http://schemas.microsoft.com/office/drawing/2014/main" id="{FC77DD0B-937A-47D6-9CA7-4D3D5E44A316}"/>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a:extLst>
            <a:ext uri="{FF2B5EF4-FFF2-40B4-BE49-F238E27FC236}">
              <a16:creationId xmlns:a16="http://schemas.microsoft.com/office/drawing/2014/main" id="{B4ADF43A-7770-489A-BECC-454B3F0EB281}"/>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a:extLst>
            <a:ext uri="{FF2B5EF4-FFF2-40B4-BE49-F238E27FC236}">
              <a16:creationId xmlns:a16="http://schemas.microsoft.com/office/drawing/2014/main" id="{5092A82B-8D2C-420F-A34B-80ABC2ADF543}"/>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a:extLst>
            <a:ext uri="{FF2B5EF4-FFF2-40B4-BE49-F238E27FC236}">
              <a16:creationId xmlns:a16="http://schemas.microsoft.com/office/drawing/2014/main" id="{0FF47BEA-DF4B-405B-9361-7CA194D264D2}"/>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62" name="【一般廃棄物処理施設】&#10;一人当たり有形固定資産（償却資産）額平均値テキスト">
          <a:extLst>
            <a:ext uri="{FF2B5EF4-FFF2-40B4-BE49-F238E27FC236}">
              <a16:creationId xmlns:a16="http://schemas.microsoft.com/office/drawing/2014/main" id="{2E14BA9A-2EA5-4129-A737-EA3F07375C2E}"/>
            </a:ext>
          </a:extLst>
        </xdr:cNvPr>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a:extLst>
            <a:ext uri="{FF2B5EF4-FFF2-40B4-BE49-F238E27FC236}">
              <a16:creationId xmlns:a16="http://schemas.microsoft.com/office/drawing/2014/main" id="{1A65DD00-2954-40CA-9027-49E3EE86D9FC}"/>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a:extLst>
            <a:ext uri="{FF2B5EF4-FFF2-40B4-BE49-F238E27FC236}">
              <a16:creationId xmlns:a16="http://schemas.microsoft.com/office/drawing/2014/main" id="{E421794A-2043-42DD-97FF-B37B343B0C50}"/>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a:extLst>
            <a:ext uri="{FF2B5EF4-FFF2-40B4-BE49-F238E27FC236}">
              <a16:creationId xmlns:a16="http://schemas.microsoft.com/office/drawing/2014/main" id="{06ED3682-B077-4665-84F8-2E7B41F67C82}"/>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a:extLst>
            <a:ext uri="{FF2B5EF4-FFF2-40B4-BE49-F238E27FC236}">
              <a16:creationId xmlns:a16="http://schemas.microsoft.com/office/drawing/2014/main" id="{68603E11-2D01-43E9-9A28-1499C1DECE5F}"/>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a:extLst>
            <a:ext uri="{FF2B5EF4-FFF2-40B4-BE49-F238E27FC236}">
              <a16:creationId xmlns:a16="http://schemas.microsoft.com/office/drawing/2014/main" id="{B632C91E-BDC2-4525-ACCF-EF5B51C44C35}"/>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4B34F588-9C2F-443F-85C9-03489EC7356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4FDF80FE-3262-44FB-8C4D-CB97CCE78A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69FE6C70-0167-4173-B4B3-193E56BB95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D59F5AB9-97BE-4D34-B3A1-21202853B7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06C4DA28-3589-4ABE-910E-67BBF7377AB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61604</xdr:rowOff>
    </xdr:from>
    <xdr:to>
      <xdr:col>116</xdr:col>
      <xdr:colOff>114300</xdr:colOff>
      <xdr:row>33</xdr:row>
      <xdr:rowOff>163204</xdr:rowOff>
    </xdr:to>
    <xdr:sp macro="" textlink="">
      <xdr:nvSpPr>
        <xdr:cNvPr id="573" name="楕円 572">
          <a:extLst>
            <a:ext uri="{FF2B5EF4-FFF2-40B4-BE49-F238E27FC236}">
              <a16:creationId xmlns:a16="http://schemas.microsoft.com/office/drawing/2014/main" id="{74E0467E-401B-4381-9A01-9FC22D6E63AA}"/>
            </a:ext>
          </a:extLst>
        </xdr:cNvPr>
        <xdr:cNvSpPr/>
      </xdr:nvSpPr>
      <xdr:spPr>
        <a:xfrm>
          <a:off x="22110700" y="57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14631</xdr:rowOff>
    </xdr:from>
    <xdr:ext cx="599010" cy="259045"/>
    <xdr:sp macro="" textlink="">
      <xdr:nvSpPr>
        <xdr:cNvPr id="574" name="【一般廃棄物処理施設】&#10;一人当たり有形固定資産（償却資産）額該当値テキスト">
          <a:extLst>
            <a:ext uri="{FF2B5EF4-FFF2-40B4-BE49-F238E27FC236}">
              <a16:creationId xmlns:a16="http://schemas.microsoft.com/office/drawing/2014/main" id="{11240DF8-ED6A-4CE6-8E7F-0E221B3B5E93}"/>
            </a:ext>
          </a:extLst>
        </xdr:cNvPr>
        <xdr:cNvSpPr txBox="1"/>
      </xdr:nvSpPr>
      <xdr:spPr>
        <a:xfrm>
          <a:off x="22199600" y="567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84980</xdr:rowOff>
    </xdr:from>
    <xdr:to>
      <xdr:col>112</xdr:col>
      <xdr:colOff>38100</xdr:colOff>
      <xdr:row>34</xdr:row>
      <xdr:rowOff>15130</xdr:rowOff>
    </xdr:to>
    <xdr:sp macro="" textlink="">
      <xdr:nvSpPr>
        <xdr:cNvPr id="575" name="楕円 574">
          <a:extLst>
            <a:ext uri="{FF2B5EF4-FFF2-40B4-BE49-F238E27FC236}">
              <a16:creationId xmlns:a16="http://schemas.microsoft.com/office/drawing/2014/main" id="{8124F4E4-9360-452B-A20E-E41DBD74285B}"/>
            </a:ext>
          </a:extLst>
        </xdr:cNvPr>
        <xdr:cNvSpPr/>
      </xdr:nvSpPr>
      <xdr:spPr>
        <a:xfrm>
          <a:off x="21272500" y="57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112404</xdr:rowOff>
    </xdr:from>
    <xdr:to>
      <xdr:col>116</xdr:col>
      <xdr:colOff>63500</xdr:colOff>
      <xdr:row>33</xdr:row>
      <xdr:rowOff>135780</xdr:rowOff>
    </xdr:to>
    <xdr:cxnSp macro="">
      <xdr:nvCxnSpPr>
        <xdr:cNvPr id="576" name="直線コネクタ 575">
          <a:extLst>
            <a:ext uri="{FF2B5EF4-FFF2-40B4-BE49-F238E27FC236}">
              <a16:creationId xmlns:a16="http://schemas.microsoft.com/office/drawing/2014/main" id="{C042E7B4-85FF-48DD-82B4-D0010149D104}"/>
            </a:ext>
          </a:extLst>
        </xdr:cNvPr>
        <xdr:cNvCxnSpPr/>
      </xdr:nvCxnSpPr>
      <xdr:spPr>
        <a:xfrm flipV="1">
          <a:off x="21323300" y="5770254"/>
          <a:ext cx="838200" cy="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102631</xdr:rowOff>
    </xdr:from>
    <xdr:to>
      <xdr:col>107</xdr:col>
      <xdr:colOff>101600</xdr:colOff>
      <xdr:row>34</xdr:row>
      <xdr:rowOff>32781</xdr:rowOff>
    </xdr:to>
    <xdr:sp macro="" textlink="">
      <xdr:nvSpPr>
        <xdr:cNvPr id="577" name="楕円 576">
          <a:extLst>
            <a:ext uri="{FF2B5EF4-FFF2-40B4-BE49-F238E27FC236}">
              <a16:creationId xmlns:a16="http://schemas.microsoft.com/office/drawing/2014/main" id="{ACF46C1C-13DA-4182-8E1F-DE6E8F9669E8}"/>
            </a:ext>
          </a:extLst>
        </xdr:cNvPr>
        <xdr:cNvSpPr/>
      </xdr:nvSpPr>
      <xdr:spPr>
        <a:xfrm>
          <a:off x="20383500" y="57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135780</xdr:rowOff>
    </xdr:from>
    <xdr:to>
      <xdr:col>111</xdr:col>
      <xdr:colOff>177800</xdr:colOff>
      <xdr:row>33</xdr:row>
      <xdr:rowOff>153431</xdr:rowOff>
    </xdr:to>
    <xdr:cxnSp macro="">
      <xdr:nvCxnSpPr>
        <xdr:cNvPr id="578" name="直線コネクタ 577">
          <a:extLst>
            <a:ext uri="{FF2B5EF4-FFF2-40B4-BE49-F238E27FC236}">
              <a16:creationId xmlns:a16="http://schemas.microsoft.com/office/drawing/2014/main" id="{E7E8CE9C-8C87-4910-AD43-6DBAC05104E8}"/>
            </a:ext>
          </a:extLst>
        </xdr:cNvPr>
        <xdr:cNvCxnSpPr/>
      </xdr:nvCxnSpPr>
      <xdr:spPr>
        <a:xfrm flipV="1">
          <a:off x="20434300" y="5793630"/>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51852</xdr:rowOff>
    </xdr:from>
    <xdr:to>
      <xdr:col>102</xdr:col>
      <xdr:colOff>165100</xdr:colOff>
      <xdr:row>34</xdr:row>
      <xdr:rowOff>153452</xdr:rowOff>
    </xdr:to>
    <xdr:sp macro="" textlink="">
      <xdr:nvSpPr>
        <xdr:cNvPr id="579" name="楕円 578">
          <a:extLst>
            <a:ext uri="{FF2B5EF4-FFF2-40B4-BE49-F238E27FC236}">
              <a16:creationId xmlns:a16="http://schemas.microsoft.com/office/drawing/2014/main" id="{EEF5A4C5-EA2D-4F89-A0D8-A485BAFCC35F}"/>
            </a:ext>
          </a:extLst>
        </xdr:cNvPr>
        <xdr:cNvSpPr/>
      </xdr:nvSpPr>
      <xdr:spPr>
        <a:xfrm>
          <a:off x="19494500" y="58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153431</xdr:rowOff>
    </xdr:from>
    <xdr:to>
      <xdr:col>107</xdr:col>
      <xdr:colOff>50800</xdr:colOff>
      <xdr:row>34</xdr:row>
      <xdr:rowOff>102652</xdr:rowOff>
    </xdr:to>
    <xdr:cxnSp macro="">
      <xdr:nvCxnSpPr>
        <xdr:cNvPr id="580" name="直線コネクタ 579">
          <a:extLst>
            <a:ext uri="{FF2B5EF4-FFF2-40B4-BE49-F238E27FC236}">
              <a16:creationId xmlns:a16="http://schemas.microsoft.com/office/drawing/2014/main" id="{A232E237-EC60-4A58-92C2-F5F7B91DE854}"/>
            </a:ext>
          </a:extLst>
        </xdr:cNvPr>
        <xdr:cNvCxnSpPr/>
      </xdr:nvCxnSpPr>
      <xdr:spPr>
        <a:xfrm flipV="1">
          <a:off x="19545300" y="5811281"/>
          <a:ext cx="889000" cy="1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581" name="n_1aveValue【一般廃棄物処理施設】&#10;一人当たり有形固定資産（償却資産）額">
          <a:extLst>
            <a:ext uri="{FF2B5EF4-FFF2-40B4-BE49-F238E27FC236}">
              <a16:creationId xmlns:a16="http://schemas.microsoft.com/office/drawing/2014/main" id="{1604A608-8A12-4B9C-A7BB-3039376BD151}"/>
            </a:ext>
          </a:extLst>
        </xdr:cNvPr>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582" name="n_2aveValue【一般廃棄物処理施設】&#10;一人当たり有形固定資産（償却資産）額">
          <a:extLst>
            <a:ext uri="{FF2B5EF4-FFF2-40B4-BE49-F238E27FC236}">
              <a16:creationId xmlns:a16="http://schemas.microsoft.com/office/drawing/2014/main" id="{BA1A9782-DCF4-4047-A087-285808D18928}"/>
            </a:ext>
          </a:extLst>
        </xdr:cNvPr>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583" name="n_3aveValue【一般廃棄物処理施設】&#10;一人当たり有形固定資産（償却資産）額">
          <a:extLst>
            <a:ext uri="{FF2B5EF4-FFF2-40B4-BE49-F238E27FC236}">
              <a16:creationId xmlns:a16="http://schemas.microsoft.com/office/drawing/2014/main" id="{77AA3F04-B51C-405D-8245-5B2E664EF3F5}"/>
            </a:ext>
          </a:extLst>
        </xdr:cNvPr>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a:extLst>
            <a:ext uri="{FF2B5EF4-FFF2-40B4-BE49-F238E27FC236}">
              <a16:creationId xmlns:a16="http://schemas.microsoft.com/office/drawing/2014/main" id="{C4EF1772-127B-4F7B-BA07-DA9068535A18}"/>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31657</xdr:rowOff>
    </xdr:from>
    <xdr:ext cx="599010" cy="259045"/>
    <xdr:sp macro="" textlink="">
      <xdr:nvSpPr>
        <xdr:cNvPr id="585" name="n_1mainValue【一般廃棄物処理施設】&#10;一人当たり有形固定資産（償却資産）額">
          <a:extLst>
            <a:ext uri="{FF2B5EF4-FFF2-40B4-BE49-F238E27FC236}">
              <a16:creationId xmlns:a16="http://schemas.microsoft.com/office/drawing/2014/main" id="{E09EEE7E-C7C4-4B7C-8858-2A02A69CD1A6}"/>
            </a:ext>
          </a:extLst>
        </xdr:cNvPr>
        <xdr:cNvSpPr txBox="1"/>
      </xdr:nvSpPr>
      <xdr:spPr>
        <a:xfrm>
          <a:off x="21011095" y="551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49308</xdr:rowOff>
    </xdr:from>
    <xdr:ext cx="599010" cy="259045"/>
    <xdr:sp macro="" textlink="">
      <xdr:nvSpPr>
        <xdr:cNvPr id="586" name="n_2mainValue【一般廃棄物処理施設】&#10;一人当たり有形固定資産（償却資産）額">
          <a:extLst>
            <a:ext uri="{FF2B5EF4-FFF2-40B4-BE49-F238E27FC236}">
              <a16:creationId xmlns:a16="http://schemas.microsoft.com/office/drawing/2014/main" id="{39F0E76B-B9E2-4031-A68C-B93D5E1ACF49}"/>
            </a:ext>
          </a:extLst>
        </xdr:cNvPr>
        <xdr:cNvSpPr txBox="1"/>
      </xdr:nvSpPr>
      <xdr:spPr>
        <a:xfrm>
          <a:off x="20134795" y="553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169979</xdr:rowOff>
    </xdr:from>
    <xdr:ext cx="599010" cy="259045"/>
    <xdr:sp macro="" textlink="">
      <xdr:nvSpPr>
        <xdr:cNvPr id="587" name="n_3mainValue【一般廃棄物処理施設】&#10;一人当たり有形固定資産（償却資産）額">
          <a:extLst>
            <a:ext uri="{FF2B5EF4-FFF2-40B4-BE49-F238E27FC236}">
              <a16:creationId xmlns:a16="http://schemas.microsoft.com/office/drawing/2014/main" id="{4D2497E7-8EEA-4263-89C7-054C735BEA34}"/>
            </a:ext>
          </a:extLst>
        </xdr:cNvPr>
        <xdr:cNvSpPr txBox="1"/>
      </xdr:nvSpPr>
      <xdr:spPr>
        <a:xfrm>
          <a:off x="19245795" y="565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a:extLst>
            <a:ext uri="{FF2B5EF4-FFF2-40B4-BE49-F238E27FC236}">
              <a16:creationId xmlns:a16="http://schemas.microsoft.com/office/drawing/2014/main" id="{CAA956A4-2C66-4181-A99C-A0EEFFF5C4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a:extLst>
            <a:ext uri="{FF2B5EF4-FFF2-40B4-BE49-F238E27FC236}">
              <a16:creationId xmlns:a16="http://schemas.microsoft.com/office/drawing/2014/main" id="{18EE8724-F622-428D-B89C-05B548A2EEB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a:extLst>
            <a:ext uri="{FF2B5EF4-FFF2-40B4-BE49-F238E27FC236}">
              <a16:creationId xmlns:a16="http://schemas.microsoft.com/office/drawing/2014/main" id="{6193B29C-46F6-4DD6-B8BC-5AF8EB1D26F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a:extLst>
            <a:ext uri="{FF2B5EF4-FFF2-40B4-BE49-F238E27FC236}">
              <a16:creationId xmlns:a16="http://schemas.microsoft.com/office/drawing/2014/main" id="{3DEBADD4-B080-4CB8-908D-C4EFC8C737F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a:extLst>
            <a:ext uri="{FF2B5EF4-FFF2-40B4-BE49-F238E27FC236}">
              <a16:creationId xmlns:a16="http://schemas.microsoft.com/office/drawing/2014/main" id="{F66EC427-E66F-4C36-8DEA-2CC07F8B2D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a:extLst>
            <a:ext uri="{FF2B5EF4-FFF2-40B4-BE49-F238E27FC236}">
              <a16:creationId xmlns:a16="http://schemas.microsoft.com/office/drawing/2014/main" id="{2747F708-9F87-487A-85CB-C944525ED57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a:extLst>
            <a:ext uri="{FF2B5EF4-FFF2-40B4-BE49-F238E27FC236}">
              <a16:creationId xmlns:a16="http://schemas.microsoft.com/office/drawing/2014/main" id="{76147704-A0AC-4ECB-AAA9-4E0017A034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805DC1C2-6595-43F5-A7FD-2CFEA1B7DE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E2407EFB-DFF0-4044-AD10-98C9D08298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2CF766BD-174F-464E-9BCB-3642928B14F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a:extLst>
            <a:ext uri="{FF2B5EF4-FFF2-40B4-BE49-F238E27FC236}">
              <a16:creationId xmlns:a16="http://schemas.microsoft.com/office/drawing/2014/main" id="{54B8D39B-8D5A-4B54-AA8D-B15B9CF5D7E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a:extLst>
            <a:ext uri="{FF2B5EF4-FFF2-40B4-BE49-F238E27FC236}">
              <a16:creationId xmlns:a16="http://schemas.microsoft.com/office/drawing/2014/main" id="{E799EAAB-55EF-4875-9CB1-8A14ECBDF38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a:extLst>
            <a:ext uri="{FF2B5EF4-FFF2-40B4-BE49-F238E27FC236}">
              <a16:creationId xmlns:a16="http://schemas.microsoft.com/office/drawing/2014/main" id="{BD53C66C-6DDC-4D68-A541-27F5E6FC02E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a:extLst>
            <a:ext uri="{FF2B5EF4-FFF2-40B4-BE49-F238E27FC236}">
              <a16:creationId xmlns:a16="http://schemas.microsoft.com/office/drawing/2014/main" id="{26388E8B-475E-4D20-87BE-B8AA6CD0CDB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a:extLst>
            <a:ext uri="{FF2B5EF4-FFF2-40B4-BE49-F238E27FC236}">
              <a16:creationId xmlns:a16="http://schemas.microsoft.com/office/drawing/2014/main" id="{A228BEEC-D8CD-44C8-9DD6-3CE1296245E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a:extLst>
            <a:ext uri="{FF2B5EF4-FFF2-40B4-BE49-F238E27FC236}">
              <a16:creationId xmlns:a16="http://schemas.microsoft.com/office/drawing/2014/main" id="{5B0B917D-1F17-4944-AFC8-B20398FCE50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a:extLst>
            <a:ext uri="{FF2B5EF4-FFF2-40B4-BE49-F238E27FC236}">
              <a16:creationId xmlns:a16="http://schemas.microsoft.com/office/drawing/2014/main" id="{4A9EE8D8-ECA5-494B-A226-5F0A8D95B7C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a:extLst>
            <a:ext uri="{FF2B5EF4-FFF2-40B4-BE49-F238E27FC236}">
              <a16:creationId xmlns:a16="http://schemas.microsoft.com/office/drawing/2014/main" id="{DE6E943E-2DFC-4238-B755-5DEF37AF3AE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a:extLst>
            <a:ext uri="{FF2B5EF4-FFF2-40B4-BE49-F238E27FC236}">
              <a16:creationId xmlns:a16="http://schemas.microsoft.com/office/drawing/2014/main" id="{D6A1AD98-16DF-4452-AD9A-ADDE7511D50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a:extLst>
            <a:ext uri="{FF2B5EF4-FFF2-40B4-BE49-F238E27FC236}">
              <a16:creationId xmlns:a16="http://schemas.microsoft.com/office/drawing/2014/main" id="{4EFEFF3C-2F29-4263-A79D-C45A808A35E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a:extLst>
            <a:ext uri="{FF2B5EF4-FFF2-40B4-BE49-F238E27FC236}">
              <a16:creationId xmlns:a16="http://schemas.microsoft.com/office/drawing/2014/main" id="{7620D618-05D5-4A74-A628-3C45439682B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a:extLst>
            <a:ext uri="{FF2B5EF4-FFF2-40B4-BE49-F238E27FC236}">
              <a16:creationId xmlns:a16="http://schemas.microsoft.com/office/drawing/2014/main" id="{9F99CA0D-C2F0-4640-967E-8B43A341B1B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a:extLst>
            <a:ext uri="{FF2B5EF4-FFF2-40B4-BE49-F238E27FC236}">
              <a16:creationId xmlns:a16="http://schemas.microsoft.com/office/drawing/2014/main" id="{DFF61D3D-6E79-42D1-8AD3-E1C37D1223D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D7558895-68B0-45E8-BED8-8FF981EC8AD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a:extLst>
            <a:ext uri="{FF2B5EF4-FFF2-40B4-BE49-F238E27FC236}">
              <a16:creationId xmlns:a16="http://schemas.microsoft.com/office/drawing/2014/main" id="{868A9BEB-41A9-4CE6-BB33-DB6C5B5DA61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a:extLst>
            <a:ext uri="{FF2B5EF4-FFF2-40B4-BE49-F238E27FC236}">
              <a16:creationId xmlns:a16="http://schemas.microsoft.com/office/drawing/2014/main" id="{97BF4D63-21C8-4638-B01D-5F047FB191DE}"/>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a:extLst>
            <a:ext uri="{FF2B5EF4-FFF2-40B4-BE49-F238E27FC236}">
              <a16:creationId xmlns:a16="http://schemas.microsoft.com/office/drawing/2014/main" id="{B400307C-7EAE-4E4E-90AB-AFD782A9C092}"/>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a:extLst>
            <a:ext uri="{FF2B5EF4-FFF2-40B4-BE49-F238E27FC236}">
              <a16:creationId xmlns:a16="http://schemas.microsoft.com/office/drawing/2014/main" id="{94D356BB-4F55-4CF4-BDA1-1FA8CF07F5B4}"/>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a:extLst>
            <a:ext uri="{FF2B5EF4-FFF2-40B4-BE49-F238E27FC236}">
              <a16:creationId xmlns:a16="http://schemas.microsoft.com/office/drawing/2014/main" id="{B68240AD-6D2A-424B-A9B5-7D4CF1828EBB}"/>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a:extLst>
            <a:ext uri="{FF2B5EF4-FFF2-40B4-BE49-F238E27FC236}">
              <a16:creationId xmlns:a16="http://schemas.microsoft.com/office/drawing/2014/main" id="{58463AF8-03E8-4BB3-82A3-7A403841E6C3}"/>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18" name="【保健センター・保健所】&#10;有形固定資産減価償却率平均値テキスト">
          <a:extLst>
            <a:ext uri="{FF2B5EF4-FFF2-40B4-BE49-F238E27FC236}">
              <a16:creationId xmlns:a16="http://schemas.microsoft.com/office/drawing/2014/main" id="{E5770D7A-441B-4865-95B8-EEC7D179135E}"/>
            </a:ext>
          </a:extLst>
        </xdr:cNvPr>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a:extLst>
            <a:ext uri="{FF2B5EF4-FFF2-40B4-BE49-F238E27FC236}">
              <a16:creationId xmlns:a16="http://schemas.microsoft.com/office/drawing/2014/main" id="{B1FEF461-B8D0-4A86-9664-8EC043A4EF0E}"/>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a:extLst>
            <a:ext uri="{FF2B5EF4-FFF2-40B4-BE49-F238E27FC236}">
              <a16:creationId xmlns:a16="http://schemas.microsoft.com/office/drawing/2014/main" id="{B65205EE-A843-4D4B-81A5-6532028944CF}"/>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a:extLst>
            <a:ext uri="{FF2B5EF4-FFF2-40B4-BE49-F238E27FC236}">
              <a16:creationId xmlns:a16="http://schemas.microsoft.com/office/drawing/2014/main" id="{0C6C0B8A-E0E4-420E-B430-88DE5F2C54C5}"/>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a:extLst>
            <a:ext uri="{FF2B5EF4-FFF2-40B4-BE49-F238E27FC236}">
              <a16:creationId xmlns:a16="http://schemas.microsoft.com/office/drawing/2014/main" id="{02D68A9A-B3B1-4E64-BEB0-69D92BFB7DA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a:extLst>
            <a:ext uri="{FF2B5EF4-FFF2-40B4-BE49-F238E27FC236}">
              <a16:creationId xmlns:a16="http://schemas.microsoft.com/office/drawing/2014/main" id="{35809D25-8DC2-44F7-BAC9-91571730E40D}"/>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6B816690-51C5-4B5E-AB3F-B5DE7F4652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9D0DF6AF-F68A-4B24-9192-05646F4E6CB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46FC8E1E-9B80-49B2-996F-9A4297A1CE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3B122272-37F9-4308-BF4F-D440D67E6D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83D832E5-5954-45C0-885A-66ED7E7B71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169635</xdr:rowOff>
    </xdr:from>
    <xdr:to>
      <xdr:col>85</xdr:col>
      <xdr:colOff>177800</xdr:colOff>
      <xdr:row>57</xdr:row>
      <xdr:rowOff>99785</xdr:rowOff>
    </xdr:to>
    <xdr:sp macro="" textlink="">
      <xdr:nvSpPr>
        <xdr:cNvPr id="629" name="楕円 628">
          <a:extLst>
            <a:ext uri="{FF2B5EF4-FFF2-40B4-BE49-F238E27FC236}">
              <a16:creationId xmlns:a16="http://schemas.microsoft.com/office/drawing/2014/main" id="{805697AF-BCA5-4107-A77B-15F8178FF7B9}"/>
            </a:ext>
          </a:extLst>
        </xdr:cNvPr>
        <xdr:cNvSpPr/>
      </xdr:nvSpPr>
      <xdr:spPr>
        <a:xfrm>
          <a:off x="162687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21062</xdr:rowOff>
    </xdr:from>
    <xdr:ext cx="405111" cy="259045"/>
    <xdr:sp macro="" textlink="">
      <xdr:nvSpPr>
        <xdr:cNvPr id="630" name="【保健センター・保健所】&#10;有形固定資産減価償却率該当値テキスト">
          <a:extLst>
            <a:ext uri="{FF2B5EF4-FFF2-40B4-BE49-F238E27FC236}">
              <a16:creationId xmlns:a16="http://schemas.microsoft.com/office/drawing/2014/main" id="{B5181D7E-BAA6-4813-A91E-130CECE616EE}"/>
            </a:ext>
          </a:extLst>
        </xdr:cNvPr>
        <xdr:cNvSpPr txBox="1"/>
      </xdr:nvSpPr>
      <xdr:spPr>
        <a:xfrm>
          <a:off x="16357600" y="962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135346</xdr:rowOff>
    </xdr:from>
    <xdr:to>
      <xdr:col>81</xdr:col>
      <xdr:colOff>101600</xdr:colOff>
      <xdr:row>57</xdr:row>
      <xdr:rowOff>65496</xdr:rowOff>
    </xdr:to>
    <xdr:sp macro="" textlink="">
      <xdr:nvSpPr>
        <xdr:cNvPr id="631" name="楕円 630">
          <a:extLst>
            <a:ext uri="{FF2B5EF4-FFF2-40B4-BE49-F238E27FC236}">
              <a16:creationId xmlns:a16="http://schemas.microsoft.com/office/drawing/2014/main" id="{4E5F0F71-70DA-435B-A5B4-1AD2C821F315}"/>
            </a:ext>
          </a:extLst>
        </xdr:cNvPr>
        <xdr:cNvSpPr/>
      </xdr:nvSpPr>
      <xdr:spPr>
        <a:xfrm>
          <a:off x="15430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14696</xdr:rowOff>
    </xdr:from>
    <xdr:to>
      <xdr:col>85</xdr:col>
      <xdr:colOff>127000</xdr:colOff>
      <xdr:row>57</xdr:row>
      <xdr:rowOff>48985</xdr:rowOff>
    </xdr:to>
    <xdr:cxnSp macro="">
      <xdr:nvCxnSpPr>
        <xdr:cNvPr id="632" name="直線コネクタ 631">
          <a:extLst>
            <a:ext uri="{FF2B5EF4-FFF2-40B4-BE49-F238E27FC236}">
              <a16:creationId xmlns:a16="http://schemas.microsoft.com/office/drawing/2014/main" id="{B78970A9-0F80-4FA2-9E20-F55A03D3193E}"/>
            </a:ext>
          </a:extLst>
        </xdr:cNvPr>
        <xdr:cNvCxnSpPr/>
      </xdr:nvCxnSpPr>
      <xdr:spPr>
        <a:xfrm>
          <a:off x="15481300" y="97873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101056</xdr:rowOff>
    </xdr:from>
    <xdr:to>
      <xdr:col>76</xdr:col>
      <xdr:colOff>165100</xdr:colOff>
      <xdr:row>57</xdr:row>
      <xdr:rowOff>31206</xdr:rowOff>
    </xdr:to>
    <xdr:sp macro="" textlink="">
      <xdr:nvSpPr>
        <xdr:cNvPr id="633" name="楕円 632">
          <a:extLst>
            <a:ext uri="{FF2B5EF4-FFF2-40B4-BE49-F238E27FC236}">
              <a16:creationId xmlns:a16="http://schemas.microsoft.com/office/drawing/2014/main" id="{F8ADF553-A258-440D-9BA7-0E5D2D367FBE}"/>
            </a:ext>
          </a:extLst>
        </xdr:cNvPr>
        <xdr:cNvSpPr/>
      </xdr:nvSpPr>
      <xdr:spPr>
        <a:xfrm>
          <a:off x="145415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151856</xdr:rowOff>
    </xdr:from>
    <xdr:to>
      <xdr:col>81</xdr:col>
      <xdr:colOff>50800</xdr:colOff>
      <xdr:row>57</xdr:row>
      <xdr:rowOff>14696</xdr:rowOff>
    </xdr:to>
    <xdr:cxnSp macro="">
      <xdr:nvCxnSpPr>
        <xdr:cNvPr id="634" name="直線コネクタ 633">
          <a:extLst>
            <a:ext uri="{FF2B5EF4-FFF2-40B4-BE49-F238E27FC236}">
              <a16:creationId xmlns:a16="http://schemas.microsoft.com/office/drawing/2014/main" id="{63A0048D-626B-4E7B-9D8D-B9FE82E01463}"/>
            </a:ext>
          </a:extLst>
        </xdr:cNvPr>
        <xdr:cNvCxnSpPr/>
      </xdr:nvCxnSpPr>
      <xdr:spPr>
        <a:xfrm>
          <a:off x="14592300" y="97530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68399</xdr:rowOff>
    </xdr:from>
    <xdr:to>
      <xdr:col>72</xdr:col>
      <xdr:colOff>38100</xdr:colOff>
      <xdr:row>56</xdr:row>
      <xdr:rowOff>169999</xdr:rowOff>
    </xdr:to>
    <xdr:sp macro="" textlink="">
      <xdr:nvSpPr>
        <xdr:cNvPr id="635" name="楕円 634">
          <a:extLst>
            <a:ext uri="{FF2B5EF4-FFF2-40B4-BE49-F238E27FC236}">
              <a16:creationId xmlns:a16="http://schemas.microsoft.com/office/drawing/2014/main" id="{82243736-F9CD-472C-8888-A2942A7ED21E}"/>
            </a:ext>
          </a:extLst>
        </xdr:cNvPr>
        <xdr:cNvSpPr/>
      </xdr:nvSpPr>
      <xdr:spPr>
        <a:xfrm>
          <a:off x="136525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119199</xdr:rowOff>
    </xdr:from>
    <xdr:to>
      <xdr:col>76</xdr:col>
      <xdr:colOff>114300</xdr:colOff>
      <xdr:row>56</xdr:row>
      <xdr:rowOff>151856</xdr:rowOff>
    </xdr:to>
    <xdr:cxnSp macro="">
      <xdr:nvCxnSpPr>
        <xdr:cNvPr id="636" name="直線コネクタ 635">
          <a:extLst>
            <a:ext uri="{FF2B5EF4-FFF2-40B4-BE49-F238E27FC236}">
              <a16:creationId xmlns:a16="http://schemas.microsoft.com/office/drawing/2014/main" id="{7E5E1EE9-92A5-425B-BA21-E79D0356593D}"/>
            </a:ext>
          </a:extLst>
        </xdr:cNvPr>
        <xdr:cNvCxnSpPr/>
      </xdr:nvCxnSpPr>
      <xdr:spPr>
        <a:xfrm>
          <a:off x="13703300" y="97203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37" name="n_1aveValue【保健センター・保健所】&#10;有形固定資産減価償却率">
          <a:extLst>
            <a:ext uri="{FF2B5EF4-FFF2-40B4-BE49-F238E27FC236}">
              <a16:creationId xmlns:a16="http://schemas.microsoft.com/office/drawing/2014/main" id="{032507D9-CEBA-419D-B261-0C2AA78E83FC}"/>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38" name="n_2aveValue【保健センター・保健所】&#10;有形固定資産減価償却率">
          <a:extLst>
            <a:ext uri="{FF2B5EF4-FFF2-40B4-BE49-F238E27FC236}">
              <a16:creationId xmlns:a16="http://schemas.microsoft.com/office/drawing/2014/main" id="{15B0D6BE-EF14-4328-A66F-383991AB8C6E}"/>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639" name="n_3aveValue【保健センター・保健所】&#10;有形固定資産減価償却率">
          <a:extLst>
            <a:ext uri="{FF2B5EF4-FFF2-40B4-BE49-F238E27FC236}">
              <a16:creationId xmlns:a16="http://schemas.microsoft.com/office/drawing/2014/main" id="{BBD7AF92-A4E8-462C-A767-71722CCCE37A}"/>
            </a:ext>
          </a:extLst>
        </xdr:cNvPr>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40" name="n_4aveValue【保健センター・保健所】&#10;有形固定資産減価償却率">
          <a:extLst>
            <a:ext uri="{FF2B5EF4-FFF2-40B4-BE49-F238E27FC236}">
              <a16:creationId xmlns:a16="http://schemas.microsoft.com/office/drawing/2014/main" id="{4D5A72EC-17B6-43AF-8EEB-B3BACD0470BF}"/>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82023</xdr:rowOff>
    </xdr:from>
    <xdr:ext cx="405111" cy="259045"/>
    <xdr:sp macro="" textlink="">
      <xdr:nvSpPr>
        <xdr:cNvPr id="641" name="n_1mainValue【保健センター・保健所】&#10;有形固定資産減価償却率">
          <a:extLst>
            <a:ext uri="{FF2B5EF4-FFF2-40B4-BE49-F238E27FC236}">
              <a16:creationId xmlns:a16="http://schemas.microsoft.com/office/drawing/2014/main" id="{D1FC8340-F957-4360-B444-957D26FF1ECE}"/>
            </a:ext>
          </a:extLst>
        </xdr:cNvPr>
        <xdr:cNvSpPr txBox="1"/>
      </xdr:nvSpPr>
      <xdr:spPr>
        <a:xfrm>
          <a:off x="152660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47733</xdr:rowOff>
    </xdr:from>
    <xdr:ext cx="405111" cy="259045"/>
    <xdr:sp macro="" textlink="">
      <xdr:nvSpPr>
        <xdr:cNvPr id="642" name="n_2mainValue【保健センター・保健所】&#10;有形固定資産減価償却率">
          <a:extLst>
            <a:ext uri="{FF2B5EF4-FFF2-40B4-BE49-F238E27FC236}">
              <a16:creationId xmlns:a16="http://schemas.microsoft.com/office/drawing/2014/main" id="{23837A0F-EF95-4499-AB67-8412110AA59C}"/>
            </a:ext>
          </a:extLst>
        </xdr:cNvPr>
        <xdr:cNvSpPr txBox="1"/>
      </xdr:nvSpPr>
      <xdr:spPr>
        <a:xfrm>
          <a:off x="14389744"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15076</xdr:rowOff>
    </xdr:from>
    <xdr:ext cx="405111" cy="259045"/>
    <xdr:sp macro="" textlink="">
      <xdr:nvSpPr>
        <xdr:cNvPr id="643" name="n_3mainValue【保健センター・保健所】&#10;有形固定資産減価償却率">
          <a:extLst>
            <a:ext uri="{FF2B5EF4-FFF2-40B4-BE49-F238E27FC236}">
              <a16:creationId xmlns:a16="http://schemas.microsoft.com/office/drawing/2014/main" id="{5C9E17C6-E53D-47FC-BACB-502EA0461231}"/>
            </a:ext>
          </a:extLst>
        </xdr:cNvPr>
        <xdr:cNvSpPr txBox="1"/>
      </xdr:nvSpPr>
      <xdr:spPr>
        <a:xfrm>
          <a:off x="13500744" y="944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a:extLst>
            <a:ext uri="{FF2B5EF4-FFF2-40B4-BE49-F238E27FC236}">
              <a16:creationId xmlns:a16="http://schemas.microsoft.com/office/drawing/2014/main" id="{7A36614F-9C5F-469F-BCE7-9E57F6A6B97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a:extLst>
            <a:ext uri="{FF2B5EF4-FFF2-40B4-BE49-F238E27FC236}">
              <a16:creationId xmlns:a16="http://schemas.microsoft.com/office/drawing/2014/main" id="{9EAE7C40-0701-48CF-A3CC-528CC3C534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a:extLst>
            <a:ext uri="{FF2B5EF4-FFF2-40B4-BE49-F238E27FC236}">
              <a16:creationId xmlns:a16="http://schemas.microsoft.com/office/drawing/2014/main" id="{79A2E8D7-D917-498D-9F2C-AF4A54FC9AB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a:extLst>
            <a:ext uri="{FF2B5EF4-FFF2-40B4-BE49-F238E27FC236}">
              <a16:creationId xmlns:a16="http://schemas.microsoft.com/office/drawing/2014/main" id="{77A421E3-BAC6-444C-8EE2-F4DCDC201D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a:extLst>
            <a:ext uri="{FF2B5EF4-FFF2-40B4-BE49-F238E27FC236}">
              <a16:creationId xmlns:a16="http://schemas.microsoft.com/office/drawing/2014/main" id="{6BF60B26-9998-440E-94B5-1E7A97F8517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a:extLst>
            <a:ext uri="{FF2B5EF4-FFF2-40B4-BE49-F238E27FC236}">
              <a16:creationId xmlns:a16="http://schemas.microsoft.com/office/drawing/2014/main" id="{573FA7C0-B851-4FF2-88D5-EAB0F4B1F3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a:extLst>
            <a:ext uri="{FF2B5EF4-FFF2-40B4-BE49-F238E27FC236}">
              <a16:creationId xmlns:a16="http://schemas.microsoft.com/office/drawing/2014/main" id="{7F9F865E-FC22-4319-8177-24E45448E5F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a:extLst>
            <a:ext uri="{FF2B5EF4-FFF2-40B4-BE49-F238E27FC236}">
              <a16:creationId xmlns:a16="http://schemas.microsoft.com/office/drawing/2014/main" id="{A3359EFC-9B24-47B5-A020-ACF6413576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a:extLst>
            <a:ext uri="{FF2B5EF4-FFF2-40B4-BE49-F238E27FC236}">
              <a16:creationId xmlns:a16="http://schemas.microsoft.com/office/drawing/2014/main" id="{F9C98B7C-5A60-4EC2-97F9-4EBBF2633C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a:extLst>
            <a:ext uri="{FF2B5EF4-FFF2-40B4-BE49-F238E27FC236}">
              <a16:creationId xmlns:a16="http://schemas.microsoft.com/office/drawing/2014/main" id="{8BD4CAAB-1E0D-43EE-BB53-8628EA46C9B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a:extLst>
            <a:ext uri="{FF2B5EF4-FFF2-40B4-BE49-F238E27FC236}">
              <a16:creationId xmlns:a16="http://schemas.microsoft.com/office/drawing/2014/main" id="{E11763D5-0159-4328-A851-E8E962E286E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a:extLst>
            <a:ext uri="{FF2B5EF4-FFF2-40B4-BE49-F238E27FC236}">
              <a16:creationId xmlns:a16="http://schemas.microsoft.com/office/drawing/2014/main" id="{527F9AAB-1333-4828-9CD8-CF43CE99AB2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a:extLst>
            <a:ext uri="{FF2B5EF4-FFF2-40B4-BE49-F238E27FC236}">
              <a16:creationId xmlns:a16="http://schemas.microsoft.com/office/drawing/2014/main" id="{6F94693A-C505-4BCB-BF5B-1AF50777AAC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a:extLst>
            <a:ext uri="{FF2B5EF4-FFF2-40B4-BE49-F238E27FC236}">
              <a16:creationId xmlns:a16="http://schemas.microsoft.com/office/drawing/2014/main" id="{5128288B-DFE8-4383-BCDA-1F62DD424F3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a:extLst>
            <a:ext uri="{FF2B5EF4-FFF2-40B4-BE49-F238E27FC236}">
              <a16:creationId xmlns:a16="http://schemas.microsoft.com/office/drawing/2014/main" id="{7A18355D-F9BF-4CB5-A490-B3C0EC60DDC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a:extLst>
            <a:ext uri="{FF2B5EF4-FFF2-40B4-BE49-F238E27FC236}">
              <a16:creationId xmlns:a16="http://schemas.microsoft.com/office/drawing/2014/main" id="{7DCD86A9-B800-4EC2-89E5-78EFD835DFC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a:extLst>
            <a:ext uri="{FF2B5EF4-FFF2-40B4-BE49-F238E27FC236}">
              <a16:creationId xmlns:a16="http://schemas.microsoft.com/office/drawing/2014/main" id="{87618130-6763-408D-A50E-824725069E1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a:extLst>
            <a:ext uri="{FF2B5EF4-FFF2-40B4-BE49-F238E27FC236}">
              <a16:creationId xmlns:a16="http://schemas.microsoft.com/office/drawing/2014/main" id="{37F0AF76-3F8F-492A-8732-03FABC6FB1C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a:extLst>
            <a:ext uri="{FF2B5EF4-FFF2-40B4-BE49-F238E27FC236}">
              <a16:creationId xmlns:a16="http://schemas.microsoft.com/office/drawing/2014/main" id="{F3569B56-A175-42FB-BF7C-5659215A1E6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a:extLst>
            <a:ext uri="{FF2B5EF4-FFF2-40B4-BE49-F238E27FC236}">
              <a16:creationId xmlns:a16="http://schemas.microsoft.com/office/drawing/2014/main" id="{CEC92C2F-AB13-44C9-8F45-A620EB2B4D7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a:extLst>
            <a:ext uri="{FF2B5EF4-FFF2-40B4-BE49-F238E27FC236}">
              <a16:creationId xmlns:a16="http://schemas.microsoft.com/office/drawing/2014/main" id="{978F5DE2-CFF2-4823-8BE1-6BD556054E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a:extLst>
            <a:ext uri="{FF2B5EF4-FFF2-40B4-BE49-F238E27FC236}">
              <a16:creationId xmlns:a16="http://schemas.microsoft.com/office/drawing/2014/main" id="{8125BDBD-E7B7-4159-B210-0A96F474651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a:extLst>
            <a:ext uri="{FF2B5EF4-FFF2-40B4-BE49-F238E27FC236}">
              <a16:creationId xmlns:a16="http://schemas.microsoft.com/office/drawing/2014/main" id="{6EE2BCC6-0CF1-467B-BEB4-4E7154DF60B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67" name="直線コネクタ 666">
          <a:extLst>
            <a:ext uri="{FF2B5EF4-FFF2-40B4-BE49-F238E27FC236}">
              <a16:creationId xmlns:a16="http://schemas.microsoft.com/office/drawing/2014/main" id="{312E93E9-86B0-48AF-9F9C-086BE10DAC26}"/>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68" name="【保健センター・保健所】&#10;一人当たり面積最小値テキスト">
          <a:extLst>
            <a:ext uri="{FF2B5EF4-FFF2-40B4-BE49-F238E27FC236}">
              <a16:creationId xmlns:a16="http://schemas.microsoft.com/office/drawing/2014/main" id="{EEB19518-8FD5-4C20-855C-4197FA940F69}"/>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9" name="直線コネクタ 668">
          <a:extLst>
            <a:ext uri="{FF2B5EF4-FFF2-40B4-BE49-F238E27FC236}">
              <a16:creationId xmlns:a16="http://schemas.microsoft.com/office/drawing/2014/main" id="{53BE7123-EECF-44F3-8F5E-EDD7A161262D}"/>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70" name="【保健センター・保健所】&#10;一人当たり面積最大値テキスト">
          <a:extLst>
            <a:ext uri="{FF2B5EF4-FFF2-40B4-BE49-F238E27FC236}">
              <a16:creationId xmlns:a16="http://schemas.microsoft.com/office/drawing/2014/main" id="{065B8F8A-EE45-4A88-A6C2-9E61E6A02918}"/>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71" name="直線コネクタ 670">
          <a:extLst>
            <a:ext uri="{FF2B5EF4-FFF2-40B4-BE49-F238E27FC236}">
              <a16:creationId xmlns:a16="http://schemas.microsoft.com/office/drawing/2014/main" id="{9EA23A64-1CF0-4B9F-B140-E7B8103A2E93}"/>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72" name="【保健センター・保健所】&#10;一人当たり面積平均値テキスト">
          <a:extLst>
            <a:ext uri="{FF2B5EF4-FFF2-40B4-BE49-F238E27FC236}">
              <a16:creationId xmlns:a16="http://schemas.microsoft.com/office/drawing/2014/main" id="{BCCFFF4E-68A4-471F-A45A-2CF5208ABB3E}"/>
            </a:ext>
          </a:extLst>
        </xdr:cNvPr>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73" name="フローチャート: 判断 672">
          <a:extLst>
            <a:ext uri="{FF2B5EF4-FFF2-40B4-BE49-F238E27FC236}">
              <a16:creationId xmlns:a16="http://schemas.microsoft.com/office/drawing/2014/main" id="{29BD9824-722A-4BD2-BE69-AE80E3BDAC47}"/>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74" name="フローチャート: 判断 673">
          <a:extLst>
            <a:ext uri="{FF2B5EF4-FFF2-40B4-BE49-F238E27FC236}">
              <a16:creationId xmlns:a16="http://schemas.microsoft.com/office/drawing/2014/main" id="{545C74C8-CA2C-4332-A1D7-8A21C7F8767B}"/>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75" name="フローチャート: 判断 674">
          <a:extLst>
            <a:ext uri="{FF2B5EF4-FFF2-40B4-BE49-F238E27FC236}">
              <a16:creationId xmlns:a16="http://schemas.microsoft.com/office/drawing/2014/main" id="{7E67F4E0-DCFC-46EB-B12E-084A68CF5CED}"/>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76" name="フローチャート: 判断 675">
          <a:extLst>
            <a:ext uri="{FF2B5EF4-FFF2-40B4-BE49-F238E27FC236}">
              <a16:creationId xmlns:a16="http://schemas.microsoft.com/office/drawing/2014/main" id="{8731F228-0703-47DB-AF86-4BE3A98C490B}"/>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77" name="フローチャート: 判断 676">
          <a:extLst>
            <a:ext uri="{FF2B5EF4-FFF2-40B4-BE49-F238E27FC236}">
              <a16:creationId xmlns:a16="http://schemas.microsoft.com/office/drawing/2014/main" id="{68DA86B2-1265-40F8-BF1C-D07F22C018B6}"/>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49B9A2F1-5834-43AE-8FD7-D607460ABD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FF96C44C-BD3C-4BC8-8917-A18C0991BE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C01EAC31-9CB6-4790-8646-02310E7BBC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FEE7EBFA-31EF-46BF-9574-33EE0C79C3C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FD03BD18-D386-42AA-8C34-7DFD40E5FF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83" name="楕円 682">
          <a:extLst>
            <a:ext uri="{FF2B5EF4-FFF2-40B4-BE49-F238E27FC236}">
              <a16:creationId xmlns:a16="http://schemas.microsoft.com/office/drawing/2014/main" id="{960D19D9-632D-4A35-9D18-A100B5E5FA01}"/>
            </a:ext>
          </a:extLst>
        </xdr:cNvPr>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166387</xdr:rowOff>
    </xdr:from>
    <xdr:ext cx="469744" cy="259045"/>
    <xdr:sp macro="" textlink="">
      <xdr:nvSpPr>
        <xdr:cNvPr id="684" name="【保健センター・保健所】&#10;一人当たり面積該当値テキスト">
          <a:extLst>
            <a:ext uri="{FF2B5EF4-FFF2-40B4-BE49-F238E27FC236}">
              <a16:creationId xmlns:a16="http://schemas.microsoft.com/office/drawing/2014/main" id="{2D58EE58-2E51-4859-882A-606D58B8C603}"/>
            </a:ext>
          </a:extLst>
        </xdr:cNvPr>
        <xdr:cNvSpPr txBox="1"/>
      </xdr:nvSpPr>
      <xdr:spPr>
        <a:xfrm>
          <a:off x="22199600"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685" name="楕円 684">
          <a:extLst>
            <a:ext uri="{FF2B5EF4-FFF2-40B4-BE49-F238E27FC236}">
              <a16:creationId xmlns:a16="http://schemas.microsoft.com/office/drawing/2014/main" id="{A8E9875A-AFF1-48B5-BB97-F4AA22D7F8A6}"/>
            </a:ext>
          </a:extLst>
        </xdr:cNvPr>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26670</xdr:rowOff>
    </xdr:to>
    <xdr:cxnSp macro="">
      <xdr:nvCxnSpPr>
        <xdr:cNvPr id="686" name="直線コネクタ 685">
          <a:extLst>
            <a:ext uri="{FF2B5EF4-FFF2-40B4-BE49-F238E27FC236}">
              <a16:creationId xmlns:a16="http://schemas.microsoft.com/office/drawing/2014/main" id="{D5F2003B-4B9E-46BD-87DE-DA5DF997FD32}"/>
            </a:ext>
          </a:extLst>
        </xdr:cNvPr>
        <xdr:cNvCxnSpPr/>
      </xdr:nvCxnSpPr>
      <xdr:spPr>
        <a:xfrm flipV="1">
          <a:off x="21323300" y="1082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151130</xdr:rowOff>
    </xdr:from>
    <xdr:to>
      <xdr:col>107</xdr:col>
      <xdr:colOff>101600</xdr:colOff>
      <xdr:row>63</xdr:row>
      <xdr:rowOff>81280</xdr:rowOff>
    </xdr:to>
    <xdr:sp macro="" textlink="">
      <xdr:nvSpPr>
        <xdr:cNvPr id="687" name="楕円 686">
          <a:extLst>
            <a:ext uri="{FF2B5EF4-FFF2-40B4-BE49-F238E27FC236}">
              <a16:creationId xmlns:a16="http://schemas.microsoft.com/office/drawing/2014/main" id="{D0446651-8188-4C1A-B727-AC444FEEC152}"/>
            </a:ext>
          </a:extLst>
        </xdr:cNvPr>
        <xdr:cNvSpPr/>
      </xdr:nvSpPr>
      <xdr:spPr>
        <a:xfrm>
          <a:off x="20383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30480</xdr:rowOff>
    </xdr:to>
    <xdr:cxnSp macro="">
      <xdr:nvCxnSpPr>
        <xdr:cNvPr id="688" name="直線コネクタ 687">
          <a:extLst>
            <a:ext uri="{FF2B5EF4-FFF2-40B4-BE49-F238E27FC236}">
              <a16:creationId xmlns:a16="http://schemas.microsoft.com/office/drawing/2014/main" id="{523BA1EE-8ED3-4E10-BBBC-6C84FB4A80F4}"/>
            </a:ext>
          </a:extLst>
        </xdr:cNvPr>
        <xdr:cNvCxnSpPr/>
      </xdr:nvCxnSpPr>
      <xdr:spPr>
        <a:xfrm flipV="1">
          <a:off x="20434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89" name="楕円 688">
          <a:extLst>
            <a:ext uri="{FF2B5EF4-FFF2-40B4-BE49-F238E27FC236}">
              <a16:creationId xmlns:a16="http://schemas.microsoft.com/office/drawing/2014/main" id="{88736D8C-C8ED-490A-ADCF-1AB578BF984E}"/>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30480</xdr:rowOff>
    </xdr:from>
    <xdr:to>
      <xdr:col>107</xdr:col>
      <xdr:colOff>50800</xdr:colOff>
      <xdr:row>63</xdr:row>
      <xdr:rowOff>34290</xdr:rowOff>
    </xdr:to>
    <xdr:cxnSp macro="">
      <xdr:nvCxnSpPr>
        <xdr:cNvPr id="690" name="直線コネクタ 689">
          <a:extLst>
            <a:ext uri="{FF2B5EF4-FFF2-40B4-BE49-F238E27FC236}">
              <a16:creationId xmlns:a16="http://schemas.microsoft.com/office/drawing/2014/main" id="{40C0318E-A6F1-45CF-AD84-C9C3CED7514E}"/>
            </a:ext>
          </a:extLst>
        </xdr:cNvPr>
        <xdr:cNvCxnSpPr/>
      </xdr:nvCxnSpPr>
      <xdr:spPr>
        <a:xfrm flipV="1">
          <a:off x="19545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691" name="n_1aveValue【保健センター・保健所】&#10;一人当たり面積">
          <a:extLst>
            <a:ext uri="{FF2B5EF4-FFF2-40B4-BE49-F238E27FC236}">
              <a16:creationId xmlns:a16="http://schemas.microsoft.com/office/drawing/2014/main" id="{390404A9-EB65-4531-AC5D-C6EB76DA9D90}"/>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92" name="n_2aveValue【保健センター・保健所】&#10;一人当たり面積">
          <a:extLst>
            <a:ext uri="{FF2B5EF4-FFF2-40B4-BE49-F238E27FC236}">
              <a16:creationId xmlns:a16="http://schemas.microsoft.com/office/drawing/2014/main" id="{E8E7D140-70F9-4029-BFC9-C3896037B327}"/>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93" name="n_3aveValue【保健センター・保健所】&#10;一人当たり面積">
          <a:extLst>
            <a:ext uri="{FF2B5EF4-FFF2-40B4-BE49-F238E27FC236}">
              <a16:creationId xmlns:a16="http://schemas.microsoft.com/office/drawing/2014/main" id="{9B830EC1-37C7-44F6-B82B-B61EEB8DBA8D}"/>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94" name="n_4aveValue【保健センター・保健所】&#10;一人当たり面積">
          <a:extLst>
            <a:ext uri="{FF2B5EF4-FFF2-40B4-BE49-F238E27FC236}">
              <a16:creationId xmlns:a16="http://schemas.microsoft.com/office/drawing/2014/main" id="{184901C8-D4EE-409D-BABD-A0CCA97AED2F}"/>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93997</xdr:rowOff>
    </xdr:from>
    <xdr:ext cx="469744" cy="259045"/>
    <xdr:sp macro="" textlink="">
      <xdr:nvSpPr>
        <xdr:cNvPr id="695" name="n_1mainValue【保健センター・保健所】&#10;一人当たり面積">
          <a:extLst>
            <a:ext uri="{FF2B5EF4-FFF2-40B4-BE49-F238E27FC236}">
              <a16:creationId xmlns:a16="http://schemas.microsoft.com/office/drawing/2014/main" id="{EB84DD1F-A40B-405E-8E13-80A691788786}"/>
            </a:ext>
          </a:extLst>
        </xdr:cNvPr>
        <xdr:cNvSpPr txBox="1"/>
      </xdr:nvSpPr>
      <xdr:spPr>
        <a:xfrm>
          <a:off x="21075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97807</xdr:rowOff>
    </xdr:from>
    <xdr:ext cx="469744" cy="259045"/>
    <xdr:sp macro="" textlink="">
      <xdr:nvSpPr>
        <xdr:cNvPr id="696" name="n_2mainValue【保健センター・保健所】&#10;一人当たり面積">
          <a:extLst>
            <a:ext uri="{FF2B5EF4-FFF2-40B4-BE49-F238E27FC236}">
              <a16:creationId xmlns:a16="http://schemas.microsoft.com/office/drawing/2014/main" id="{8C814B35-F8C4-4D89-98C6-89BFC27CF47A}"/>
            </a:ext>
          </a:extLst>
        </xdr:cNvPr>
        <xdr:cNvSpPr txBox="1"/>
      </xdr:nvSpPr>
      <xdr:spPr>
        <a:xfrm>
          <a:off x="2019942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97" name="n_3mainValue【保健センター・保健所】&#10;一人当たり面積">
          <a:extLst>
            <a:ext uri="{FF2B5EF4-FFF2-40B4-BE49-F238E27FC236}">
              <a16:creationId xmlns:a16="http://schemas.microsoft.com/office/drawing/2014/main" id="{E0A73CDD-3FCD-4A45-9856-862012939458}"/>
            </a:ext>
          </a:extLst>
        </xdr:cNvPr>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a:extLst>
            <a:ext uri="{FF2B5EF4-FFF2-40B4-BE49-F238E27FC236}">
              <a16:creationId xmlns:a16="http://schemas.microsoft.com/office/drawing/2014/main" id="{071FF3C8-9760-41F8-A629-2E111F7EBC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a:extLst>
            <a:ext uri="{FF2B5EF4-FFF2-40B4-BE49-F238E27FC236}">
              <a16:creationId xmlns:a16="http://schemas.microsoft.com/office/drawing/2014/main" id="{FF1F8547-4901-4148-8C76-3F77EF41C4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a:extLst>
            <a:ext uri="{FF2B5EF4-FFF2-40B4-BE49-F238E27FC236}">
              <a16:creationId xmlns:a16="http://schemas.microsoft.com/office/drawing/2014/main" id="{E596DCE1-A7BB-4FAC-B873-7DAF6102D5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a:extLst>
            <a:ext uri="{FF2B5EF4-FFF2-40B4-BE49-F238E27FC236}">
              <a16:creationId xmlns:a16="http://schemas.microsoft.com/office/drawing/2014/main" id="{CEEC8B66-2EA9-4E75-9653-70121708F7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a:extLst>
            <a:ext uri="{FF2B5EF4-FFF2-40B4-BE49-F238E27FC236}">
              <a16:creationId xmlns:a16="http://schemas.microsoft.com/office/drawing/2014/main" id="{50F1F592-B65B-4680-9F9F-5A3806A89C9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a:extLst>
            <a:ext uri="{FF2B5EF4-FFF2-40B4-BE49-F238E27FC236}">
              <a16:creationId xmlns:a16="http://schemas.microsoft.com/office/drawing/2014/main" id="{C286706C-C88F-405D-89F0-727AF5304EC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a:extLst>
            <a:ext uri="{FF2B5EF4-FFF2-40B4-BE49-F238E27FC236}">
              <a16:creationId xmlns:a16="http://schemas.microsoft.com/office/drawing/2014/main" id="{D54A3D6E-46E3-4C8E-AF73-61FF777757E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a:extLst>
            <a:ext uri="{FF2B5EF4-FFF2-40B4-BE49-F238E27FC236}">
              <a16:creationId xmlns:a16="http://schemas.microsoft.com/office/drawing/2014/main" id="{0BB25DE9-D9EB-45B2-BE17-B7C6537066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a:extLst>
            <a:ext uri="{FF2B5EF4-FFF2-40B4-BE49-F238E27FC236}">
              <a16:creationId xmlns:a16="http://schemas.microsoft.com/office/drawing/2014/main" id="{8425A72C-55BE-4001-8746-7B378A5CBE6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a:extLst>
            <a:ext uri="{FF2B5EF4-FFF2-40B4-BE49-F238E27FC236}">
              <a16:creationId xmlns:a16="http://schemas.microsoft.com/office/drawing/2014/main" id="{40484EDC-2F5D-4A4F-A55E-9EA8739C3B9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a:extLst>
            <a:ext uri="{FF2B5EF4-FFF2-40B4-BE49-F238E27FC236}">
              <a16:creationId xmlns:a16="http://schemas.microsoft.com/office/drawing/2014/main" id="{EABB3929-AD54-442D-8934-F48FA907218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a:extLst>
            <a:ext uri="{FF2B5EF4-FFF2-40B4-BE49-F238E27FC236}">
              <a16:creationId xmlns:a16="http://schemas.microsoft.com/office/drawing/2014/main" id="{D1892731-475C-4B5F-89E4-8947F929ECE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a:extLst>
            <a:ext uri="{FF2B5EF4-FFF2-40B4-BE49-F238E27FC236}">
              <a16:creationId xmlns:a16="http://schemas.microsoft.com/office/drawing/2014/main" id="{0F7DDAA5-7024-4C8D-975B-4F70F34DD58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a:extLst>
            <a:ext uri="{FF2B5EF4-FFF2-40B4-BE49-F238E27FC236}">
              <a16:creationId xmlns:a16="http://schemas.microsoft.com/office/drawing/2014/main" id="{1DD27850-9D2E-4725-B434-9556603F3DB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a:extLst>
            <a:ext uri="{FF2B5EF4-FFF2-40B4-BE49-F238E27FC236}">
              <a16:creationId xmlns:a16="http://schemas.microsoft.com/office/drawing/2014/main" id="{E83BD89A-F02B-445E-B299-CA49C48BA68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a:extLst>
            <a:ext uri="{FF2B5EF4-FFF2-40B4-BE49-F238E27FC236}">
              <a16:creationId xmlns:a16="http://schemas.microsoft.com/office/drawing/2014/main" id="{C697C4A6-E2F8-4FE1-86AB-BD2F72531D3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a:extLst>
            <a:ext uri="{FF2B5EF4-FFF2-40B4-BE49-F238E27FC236}">
              <a16:creationId xmlns:a16="http://schemas.microsoft.com/office/drawing/2014/main" id="{632363D4-0023-49B3-9864-A7F944EE755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a:extLst>
            <a:ext uri="{FF2B5EF4-FFF2-40B4-BE49-F238E27FC236}">
              <a16:creationId xmlns:a16="http://schemas.microsoft.com/office/drawing/2014/main" id="{BF0A0334-F9F1-4830-A300-4EAE100D64E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a:extLst>
            <a:ext uri="{FF2B5EF4-FFF2-40B4-BE49-F238E27FC236}">
              <a16:creationId xmlns:a16="http://schemas.microsoft.com/office/drawing/2014/main" id="{3D107361-5DBC-4A23-9EF6-106BDF952D5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a:extLst>
            <a:ext uri="{FF2B5EF4-FFF2-40B4-BE49-F238E27FC236}">
              <a16:creationId xmlns:a16="http://schemas.microsoft.com/office/drawing/2014/main" id="{5ED20FD5-6027-4838-B9DE-748FDC40EF4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a:extLst>
            <a:ext uri="{FF2B5EF4-FFF2-40B4-BE49-F238E27FC236}">
              <a16:creationId xmlns:a16="http://schemas.microsoft.com/office/drawing/2014/main" id="{D2CB6960-FD62-4E7E-A08C-CEC9F35428C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a:extLst>
            <a:ext uri="{FF2B5EF4-FFF2-40B4-BE49-F238E27FC236}">
              <a16:creationId xmlns:a16="http://schemas.microsoft.com/office/drawing/2014/main" id="{115A543A-86A8-40E5-90C4-C7A2E1934A0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a:extLst>
            <a:ext uri="{FF2B5EF4-FFF2-40B4-BE49-F238E27FC236}">
              <a16:creationId xmlns:a16="http://schemas.microsoft.com/office/drawing/2014/main" id="{AF8FFEE1-3412-458B-8F45-4CE08B6FA7E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a:extLst>
            <a:ext uri="{FF2B5EF4-FFF2-40B4-BE49-F238E27FC236}">
              <a16:creationId xmlns:a16="http://schemas.microsoft.com/office/drawing/2014/main" id="{B039DC00-7BD5-48C5-AED5-B09B6147E13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22" name="直線コネクタ 721">
          <a:extLst>
            <a:ext uri="{FF2B5EF4-FFF2-40B4-BE49-F238E27FC236}">
              <a16:creationId xmlns:a16="http://schemas.microsoft.com/office/drawing/2014/main" id="{4F2348F9-F980-4E4D-BCA0-2D06F7E9EC3C}"/>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23" name="【消防施設】&#10;有形固定資産減価償却率最小値テキスト">
          <a:extLst>
            <a:ext uri="{FF2B5EF4-FFF2-40B4-BE49-F238E27FC236}">
              <a16:creationId xmlns:a16="http://schemas.microsoft.com/office/drawing/2014/main" id="{532310B8-07E1-43E9-95E7-ACE1FE7EC193}"/>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24" name="直線コネクタ 723">
          <a:extLst>
            <a:ext uri="{FF2B5EF4-FFF2-40B4-BE49-F238E27FC236}">
              <a16:creationId xmlns:a16="http://schemas.microsoft.com/office/drawing/2014/main" id="{E86F2D87-046F-4697-8EB6-FA6760EFF6DB}"/>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25" name="【消防施設】&#10;有形固定資産減価償却率最大値テキスト">
          <a:extLst>
            <a:ext uri="{FF2B5EF4-FFF2-40B4-BE49-F238E27FC236}">
              <a16:creationId xmlns:a16="http://schemas.microsoft.com/office/drawing/2014/main" id="{C8182C1A-245D-418F-9B75-F6DB79A2B18D}"/>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26" name="直線コネクタ 725">
          <a:extLst>
            <a:ext uri="{FF2B5EF4-FFF2-40B4-BE49-F238E27FC236}">
              <a16:creationId xmlns:a16="http://schemas.microsoft.com/office/drawing/2014/main" id="{6C9798CB-98E5-4F2D-9249-782A2A699EA4}"/>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27" name="【消防施設】&#10;有形固定資産減価償却率平均値テキスト">
          <a:extLst>
            <a:ext uri="{FF2B5EF4-FFF2-40B4-BE49-F238E27FC236}">
              <a16:creationId xmlns:a16="http://schemas.microsoft.com/office/drawing/2014/main" id="{903574C2-5A6C-4A05-8C95-28329BC3B829}"/>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28" name="フローチャート: 判断 727">
          <a:extLst>
            <a:ext uri="{FF2B5EF4-FFF2-40B4-BE49-F238E27FC236}">
              <a16:creationId xmlns:a16="http://schemas.microsoft.com/office/drawing/2014/main" id="{50E68E4D-EEB3-493E-B8F7-3B53C60BEB3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29" name="フローチャート: 判断 728">
          <a:extLst>
            <a:ext uri="{FF2B5EF4-FFF2-40B4-BE49-F238E27FC236}">
              <a16:creationId xmlns:a16="http://schemas.microsoft.com/office/drawing/2014/main" id="{62E7D9AD-CED6-47EC-A619-11BD08FCC370}"/>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30" name="フローチャート: 判断 729">
          <a:extLst>
            <a:ext uri="{FF2B5EF4-FFF2-40B4-BE49-F238E27FC236}">
              <a16:creationId xmlns:a16="http://schemas.microsoft.com/office/drawing/2014/main" id="{AA038A46-CC4B-4D75-91E5-A6F20F6BA999}"/>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31" name="フローチャート: 判断 730">
          <a:extLst>
            <a:ext uri="{FF2B5EF4-FFF2-40B4-BE49-F238E27FC236}">
              <a16:creationId xmlns:a16="http://schemas.microsoft.com/office/drawing/2014/main" id="{CBACCCFD-CB8A-4698-A724-F67F24F3AD59}"/>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32" name="フローチャート: 判断 731">
          <a:extLst>
            <a:ext uri="{FF2B5EF4-FFF2-40B4-BE49-F238E27FC236}">
              <a16:creationId xmlns:a16="http://schemas.microsoft.com/office/drawing/2014/main" id="{AB72C3D6-1E05-4FD0-A891-14D50B875D33}"/>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7F4CC89C-7CE6-49E2-AB9E-EC3D9EC5C8D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1610A823-C450-4FF9-99CA-B5DFBC76D70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3610AB14-EFB9-4C26-8F77-FF845A1320B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F6E912A4-5A3A-442F-ABBA-B0645141023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9AA06988-E354-45EC-A11C-36A2AA7F933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126364</xdr:rowOff>
    </xdr:from>
    <xdr:to>
      <xdr:col>85</xdr:col>
      <xdr:colOff>177800</xdr:colOff>
      <xdr:row>83</xdr:row>
      <xdr:rowOff>56514</xdr:rowOff>
    </xdr:to>
    <xdr:sp macro="" textlink="">
      <xdr:nvSpPr>
        <xdr:cNvPr id="738" name="楕円 737">
          <a:extLst>
            <a:ext uri="{FF2B5EF4-FFF2-40B4-BE49-F238E27FC236}">
              <a16:creationId xmlns:a16="http://schemas.microsoft.com/office/drawing/2014/main" id="{505AE662-3BEF-4EBE-854C-92C5CA23E0DD}"/>
            </a:ext>
          </a:extLst>
        </xdr:cNvPr>
        <xdr:cNvSpPr/>
      </xdr:nvSpPr>
      <xdr:spPr>
        <a:xfrm>
          <a:off x="16268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104791</xdr:rowOff>
    </xdr:from>
    <xdr:ext cx="405111" cy="259045"/>
    <xdr:sp macro="" textlink="">
      <xdr:nvSpPr>
        <xdr:cNvPr id="739" name="【消防施設】&#10;有形固定資産減価償却率該当値テキスト">
          <a:extLst>
            <a:ext uri="{FF2B5EF4-FFF2-40B4-BE49-F238E27FC236}">
              <a16:creationId xmlns:a16="http://schemas.microsoft.com/office/drawing/2014/main" id="{DBEE863B-3E30-4259-BF84-01962FE85682}"/>
            </a:ext>
          </a:extLst>
        </xdr:cNvPr>
        <xdr:cNvSpPr txBox="1"/>
      </xdr:nvSpPr>
      <xdr:spPr>
        <a:xfrm>
          <a:off x="16357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92075</xdr:rowOff>
    </xdr:from>
    <xdr:to>
      <xdr:col>81</xdr:col>
      <xdr:colOff>101600</xdr:colOff>
      <xdr:row>83</xdr:row>
      <xdr:rowOff>22225</xdr:rowOff>
    </xdr:to>
    <xdr:sp macro="" textlink="">
      <xdr:nvSpPr>
        <xdr:cNvPr id="740" name="楕円 739">
          <a:extLst>
            <a:ext uri="{FF2B5EF4-FFF2-40B4-BE49-F238E27FC236}">
              <a16:creationId xmlns:a16="http://schemas.microsoft.com/office/drawing/2014/main" id="{8CB43D47-BC89-4664-A1BD-11B9F86B6B87}"/>
            </a:ext>
          </a:extLst>
        </xdr:cNvPr>
        <xdr:cNvSpPr/>
      </xdr:nvSpPr>
      <xdr:spPr>
        <a:xfrm>
          <a:off x="15430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142875</xdr:rowOff>
    </xdr:from>
    <xdr:to>
      <xdr:col>85</xdr:col>
      <xdr:colOff>127000</xdr:colOff>
      <xdr:row>83</xdr:row>
      <xdr:rowOff>5714</xdr:rowOff>
    </xdr:to>
    <xdr:cxnSp macro="">
      <xdr:nvCxnSpPr>
        <xdr:cNvPr id="741" name="直線コネクタ 740">
          <a:extLst>
            <a:ext uri="{FF2B5EF4-FFF2-40B4-BE49-F238E27FC236}">
              <a16:creationId xmlns:a16="http://schemas.microsoft.com/office/drawing/2014/main" id="{BA2E96C8-7E35-4BE2-8801-360B3D918A45}"/>
            </a:ext>
          </a:extLst>
        </xdr:cNvPr>
        <xdr:cNvCxnSpPr/>
      </xdr:nvCxnSpPr>
      <xdr:spPr>
        <a:xfrm>
          <a:off x="15481300" y="142017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107314</xdr:rowOff>
    </xdr:from>
    <xdr:to>
      <xdr:col>76</xdr:col>
      <xdr:colOff>165100</xdr:colOff>
      <xdr:row>83</xdr:row>
      <xdr:rowOff>37464</xdr:rowOff>
    </xdr:to>
    <xdr:sp macro="" textlink="">
      <xdr:nvSpPr>
        <xdr:cNvPr id="742" name="楕円 741">
          <a:extLst>
            <a:ext uri="{FF2B5EF4-FFF2-40B4-BE49-F238E27FC236}">
              <a16:creationId xmlns:a16="http://schemas.microsoft.com/office/drawing/2014/main" id="{DD32E76C-0B65-40D3-B37F-D2AA1FCB0015}"/>
            </a:ext>
          </a:extLst>
        </xdr:cNvPr>
        <xdr:cNvSpPr/>
      </xdr:nvSpPr>
      <xdr:spPr>
        <a:xfrm>
          <a:off x="14541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142875</xdr:rowOff>
    </xdr:from>
    <xdr:to>
      <xdr:col>81</xdr:col>
      <xdr:colOff>50800</xdr:colOff>
      <xdr:row>82</xdr:row>
      <xdr:rowOff>158114</xdr:rowOff>
    </xdr:to>
    <xdr:cxnSp macro="">
      <xdr:nvCxnSpPr>
        <xdr:cNvPr id="743" name="直線コネクタ 742">
          <a:extLst>
            <a:ext uri="{FF2B5EF4-FFF2-40B4-BE49-F238E27FC236}">
              <a16:creationId xmlns:a16="http://schemas.microsoft.com/office/drawing/2014/main" id="{A57B535B-9245-47EB-A3F9-FF8EE8468269}"/>
            </a:ext>
          </a:extLst>
        </xdr:cNvPr>
        <xdr:cNvCxnSpPr/>
      </xdr:nvCxnSpPr>
      <xdr:spPr>
        <a:xfrm flipV="1">
          <a:off x="14592300" y="142017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76836</xdr:rowOff>
    </xdr:from>
    <xdr:to>
      <xdr:col>72</xdr:col>
      <xdr:colOff>38100</xdr:colOff>
      <xdr:row>83</xdr:row>
      <xdr:rowOff>6986</xdr:rowOff>
    </xdr:to>
    <xdr:sp macro="" textlink="">
      <xdr:nvSpPr>
        <xdr:cNvPr id="744" name="楕円 743">
          <a:extLst>
            <a:ext uri="{FF2B5EF4-FFF2-40B4-BE49-F238E27FC236}">
              <a16:creationId xmlns:a16="http://schemas.microsoft.com/office/drawing/2014/main" id="{6B74F912-72D3-4552-8F9C-B449AE325754}"/>
            </a:ext>
          </a:extLst>
        </xdr:cNvPr>
        <xdr:cNvSpPr/>
      </xdr:nvSpPr>
      <xdr:spPr>
        <a:xfrm>
          <a:off x="13652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127636</xdr:rowOff>
    </xdr:from>
    <xdr:to>
      <xdr:col>76</xdr:col>
      <xdr:colOff>114300</xdr:colOff>
      <xdr:row>82</xdr:row>
      <xdr:rowOff>158114</xdr:rowOff>
    </xdr:to>
    <xdr:cxnSp macro="">
      <xdr:nvCxnSpPr>
        <xdr:cNvPr id="745" name="直線コネクタ 744">
          <a:extLst>
            <a:ext uri="{FF2B5EF4-FFF2-40B4-BE49-F238E27FC236}">
              <a16:creationId xmlns:a16="http://schemas.microsoft.com/office/drawing/2014/main" id="{3810EA5A-4D1A-4A02-BFB9-53C4A31BAC22}"/>
            </a:ext>
          </a:extLst>
        </xdr:cNvPr>
        <xdr:cNvCxnSpPr/>
      </xdr:nvCxnSpPr>
      <xdr:spPr>
        <a:xfrm>
          <a:off x="13703300" y="141865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46" name="n_1aveValue【消防施設】&#10;有形固定資産減価償却率">
          <a:extLst>
            <a:ext uri="{FF2B5EF4-FFF2-40B4-BE49-F238E27FC236}">
              <a16:creationId xmlns:a16="http://schemas.microsoft.com/office/drawing/2014/main" id="{BF9DAAE4-8E70-421A-BD4C-12B1EEDA0634}"/>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47" name="n_2aveValue【消防施設】&#10;有形固定資産減価償却率">
          <a:extLst>
            <a:ext uri="{FF2B5EF4-FFF2-40B4-BE49-F238E27FC236}">
              <a16:creationId xmlns:a16="http://schemas.microsoft.com/office/drawing/2014/main" id="{19D9CA24-B722-4EE7-B6D2-ED7F1048ADEE}"/>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48" name="n_3aveValue【消防施設】&#10;有形固定資産減価償却率">
          <a:extLst>
            <a:ext uri="{FF2B5EF4-FFF2-40B4-BE49-F238E27FC236}">
              <a16:creationId xmlns:a16="http://schemas.microsoft.com/office/drawing/2014/main" id="{0AC39367-B3AC-4D6C-81F2-DC902320D538}"/>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49" name="n_4aveValue【消防施設】&#10;有形固定資産減価償却率">
          <a:extLst>
            <a:ext uri="{FF2B5EF4-FFF2-40B4-BE49-F238E27FC236}">
              <a16:creationId xmlns:a16="http://schemas.microsoft.com/office/drawing/2014/main" id="{3E77CAFD-2729-4462-90B8-DF76DF507D66}"/>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13352</xdr:rowOff>
    </xdr:from>
    <xdr:ext cx="405111" cy="259045"/>
    <xdr:sp macro="" textlink="">
      <xdr:nvSpPr>
        <xdr:cNvPr id="750" name="n_1mainValue【消防施設】&#10;有形固定資産減価償却率">
          <a:extLst>
            <a:ext uri="{FF2B5EF4-FFF2-40B4-BE49-F238E27FC236}">
              <a16:creationId xmlns:a16="http://schemas.microsoft.com/office/drawing/2014/main" id="{C43409CB-92E8-4C14-B1C3-41B0E87DA7E1}"/>
            </a:ext>
          </a:extLst>
        </xdr:cNvPr>
        <xdr:cNvSpPr txBox="1"/>
      </xdr:nvSpPr>
      <xdr:spPr>
        <a:xfrm>
          <a:off x="15266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751" name="n_2mainValue【消防施設】&#10;有形固定資産減価償却率">
          <a:extLst>
            <a:ext uri="{FF2B5EF4-FFF2-40B4-BE49-F238E27FC236}">
              <a16:creationId xmlns:a16="http://schemas.microsoft.com/office/drawing/2014/main" id="{0AA0DB44-40A5-4D0D-9A35-CEADA68FDA0A}"/>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169563</xdr:rowOff>
    </xdr:from>
    <xdr:ext cx="405111" cy="259045"/>
    <xdr:sp macro="" textlink="">
      <xdr:nvSpPr>
        <xdr:cNvPr id="752" name="n_3mainValue【消防施設】&#10;有形固定資産減価償却率">
          <a:extLst>
            <a:ext uri="{FF2B5EF4-FFF2-40B4-BE49-F238E27FC236}">
              <a16:creationId xmlns:a16="http://schemas.microsoft.com/office/drawing/2014/main" id="{7C3CF4D6-26E9-4E25-B8E9-EEF89117D7B8}"/>
            </a:ext>
          </a:extLst>
        </xdr:cNvPr>
        <xdr:cNvSpPr txBox="1"/>
      </xdr:nvSpPr>
      <xdr:spPr>
        <a:xfrm>
          <a:off x="13500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a:extLst>
            <a:ext uri="{FF2B5EF4-FFF2-40B4-BE49-F238E27FC236}">
              <a16:creationId xmlns:a16="http://schemas.microsoft.com/office/drawing/2014/main" id="{4D902A4A-160C-44A3-8170-5B00FBEF26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a:extLst>
            <a:ext uri="{FF2B5EF4-FFF2-40B4-BE49-F238E27FC236}">
              <a16:creationId xmlns:a16="http://schemas.microsoft.com/office/drawing/2014/main" id="{F1DFF492-2F29-48F5-BEC7-74FB39AC88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a:extLst>
            <a:ext uri="{FF2B5EF4-FFF2-40B4-BE49-F238E27FC236}">
              <a16:creationId xmlns:a16="http://schemas.microsoft.com/office/drawing/2014/main" id="{D33CF4A3-C83F-4B56-AB21-F5386381FAB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a:extLst>
            <a:ext uri="{FF2B5EF4-FFF2-40B4-BE49-F238E27FC236}">
              <a16:creationId xmlns:a16="http://schemas.microsoft.com/office/drawing/2014/main" id="{FD0E63DB-49CA-4CD1-85E0-7A6EBD76F4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a:extLst>
            <a:ext uri="{FF2B5EF4-FFF2-40B4-BE49-F238E27FC236}">
              <a16:creationId xmlns:a16="http://schemas.microsoft.com/office/drawing/2014/main" id="{734724F2-743B-41B0-A480-BC0738E0B07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a:extLst>
            <a:ext uri="{FF2B5EF4-FFF2-40B4-BE49-F238E27FC236}">
              <a16:creationId xmlns:a16="http://schemas.microsoft.com/office/drawing/2014/main" id="{A737204D-B83F-4170-83AF-E76899C57DC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a:extLst>
            <a:ext uri="{FF2B5EF4-FFF2-40B4-BE49-F238E27FC236}">
              <a16:creationId xmlns:a16="http://schemas.microsoft.com/office/drawing/2014/main" id="{32F80F7F-97E9-4A8C-A418-C2A369BE07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a:extLst>
            <a:ext uri="{FF2B5EF4-FFF2-40B4-BE49-F238E27FC236}">
              <a16:creationId xmlns:a16="http://schemas.microsoft.com/office/drawing/2014/main" id="{C86B00FB-B3B1-40EC-9EAB-1B6FBCFE6B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a:extLst>
            <a:ext uri="{FF2B5EF4-FFF2-40B4-BE49-F238E27FC236}">
              <a16:creationId xmlns:a16="http://schemas.microsoft.com/office/drawing/2014/main" id="{6F37B208-CEE2-4548-965D-B047879B415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a:extLst>
            <a:ext uri="{FF2B5EF4-FFF2-40B4-BE49-F238E27FC236}">
              <a16:creationId xmlns:a16="http://schemas.microsoft.com/office/drawing/2014/main" id="{305E3BCC-25BD-4430-9B71-02486BED51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3" name="直線コネクタ 762">
          <a:extLst>
            <a:ext uri="{FF2B5EF4-FFF2-40B4-BE49-F238E27FC236}">
              <a16:creationId xmlns:a16="http://schemas.microsoft.com/office/drawing/2014/main" id="{A3956AB6-0E6F-4405-B3B2-9C758198F37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4" name="テキスト ボックス 763">
          <a:extLst>
            <a:ext uri="{FF2B5EF4-FFF2-40B4-BE49-F238E27FC236}">
              <a16:creationId xmlns:a16="http://schemas.microsoft.com/office/drawing/2014/main" id="{0B26BF88-3FC8-484E-AD55-190C0BC0C04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5" name="直線コネクタ 764">
          <a:extLst>
            <a:ext uri="{FF2B5EF4-FFF2-40B4-BE49-F238E27FC236}">
              <a16:creationId xmlns:a16="http://schemas.microsoft.com/office/drawing/2014/main" id="{0EEF45DC-8FB7-4761-9DDD-4C120300D78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6" name="テキスト ボックス 765">
          <a:extLst>
            <a:ext uri="{FF2B5EF4-FFF2-40B4-BE49-F238E27FC236}">
              <a16:creationId xmlns:a16="http://schemas.microsoft.com/office/drawing/2014/main" id="{AE4C21A3-C3B0-44B7-B0E5-73BB7354D55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7" name="直線コネクタ 766">
          <a:extLst>
            <a:ext uri="{FF2B5EF4-FFF2-40B4-BE49-F238E27FC236}">
              <a16:creationId xmlns:a16="http://schemas.microsoft.com/office/drawing/2014/main" id="{4B8E4924-98DB-4D13-B9EC-3D73A3D147D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8" name="テキスト ボックス 767">
          <a:extLst>
            <a:ext uri="{FF2B5EF4-FFF2-40B4-BE49-F238E27FC236}">
              <a16:creationId xmlns:a16="http://schemas.microsoft.com/office/drawing/2014/main" id="{164BFCA6-57A5-41E8-ABCB-9E91AB14D69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9" name="直線コネクタ 768">
          <a:extLst>
            <a:ext uri="{FF2B5EF4-FFF2-40B4-BE49-F238E27FC236}">
              <a16:creationId xmlns:a16="http://schemas.microsoft.com/office/drawing/2014/main" id="{D638E0A6-8A67-42BA-ADB7-79444070EF9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0" name="テキスト ボックス 769">
          <a:extLst>
            <a:ext uri="{FF2B5EF4-FFF2-40B4-BE49-F238E27FC236}">
              <a16:creationId xmlns:a16="http://schemas.microsoft.com/office/drawing/2014/main" id="{533662B5-3DCF-492D-9ED2-7A332D4184A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1" name="直線コネクタ 770">
          <a:extLst>
            <a:ext uri="{FF2B5EF4-FFF2-40B4-BE49-F238E27FC236}">
              <a16:creationId xmlns:a16="http://schemas.microsoft.com/office/drawing/2014/main" id="{58094CE0-E5E3-415F-B9C6-D3E38B3830F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2" name="テキスト ボックス 771">
          <a:extLst>
            <a:ext uri="{FF2B5EF4-FFF2-40B4-BE49-F238E27FC236}">
              <a16:creationId xmlns:a16="http://schemas.microsoft.com/office/drawing/2014/main" id="{87F90842-DCA2-45AD-A202-1A00135191C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a:extLst>
            <a:ext uri="{FF2B5EF4-FFF2-40B4-BE49-F238E27FC236}">
              <a16:creationId xmlns:a16="http://schemas.microsoft.com/office/drawing/2014/main" id="{6258292F-3AF8-443A-8BA1-3E80FF39EDB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a:extLst>
            <a:ext uri="{FF2B5EF4-FFF2-40B4-BE49-F238E27FC236}">
              <a16:creationId xmlns:a16="http://schemas.microsoft.com/office/drawing/2014/main" id="{EDC84536-F920-4682-A919-DE2D886DCF6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a:extLst>
            <a:ext uri="{FF2B5EF4-FFF2-40B4-BE49-F238E27FC236}">
              <a16:creationId xmlns:a16="http://schemas.microsoft.com/office/drawing/2014/main" id="{8C615513-6DEC-407E-941A-20617EAB7F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76" name="直線コネクタ 775">
          <a:extLst>
            <a:ext uri="{FF2B5EF4-FFF2-40B4-BE49-F238E27FC236}">
              <a16:creationId xmlns:a16="http://schemas.microsoft.com/office/drawing/2014/main" id="{959FA1BE-7AE7-4D7F-8BB4-2EDA9C3DE452}"/>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77" name="【消防施設】&#10;一人当たり面積最小値テキスト">
          <a:extLst>
            <a:ext uri="{FF2B5EF4-FFF2-40B4-BE49-F238E27FC236}">
              <a16:creationId xmlns:a16="http://schemas.microsoft.com/office/drawing/2014/main" id="{DDCEC5EC-EA4B-41AF-953C-D765A8DE44B7}"/>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78" name="直線コネクタ 777">
          <a:extLst>
            <a:ext uri="{FF2B5EF4-FFF2-40B4-BE49-F238E27FC236}">
              <a16:creationId xmlns:a16="http://schemas.microsoft.com/office/drawing/2014/main" id="{CC844CD4-2C58-4D81-AC0D-9A35DA1D4047}"/>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79" name="【消防施設】&#10;一人当たり面積最大値テキスト">
          <a:extLst>
            <a:ext uri="{FF2B5EF4-FFF2-40B4-BE49-F238E27FC236}">
              <a16:creationId xmlns:a16="http://schemas.microsoft.com/office/drawing/2014/main" id="{5BFA7949-E6D2-4467-BB33-2BCA831DF2A6}"/>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80" name="直線コネクタ 779">
          <a:extLst>
            <a:ext uri="{FF2B5EF4-FFF2-40B4-BE49-F238E27FC236}">
              <a16:creationId xmlns:a16="http://schemas.microsoft.com/office/drawing/2014/main" id="{2557C943-202F-4FF9-803D-F81A34F7F7E8}"/>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81" name="【消防施設】&#10;一人当たり面積平均値テキスト">
          <a:extLst>
            <a:ext uri="{FF2B5EF4-FFF2-40B4-BE49-F238E27FC236}">
              <a16:creationId xmlns:a16="http://schemas.microsoft.com/office/drawing/2014/main" id="{75A572AB-0DD0-4832-9681-18741FD714C3}"/>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82" name="フローチャート: 判断 781">
          <a:extLst>
            <a:ext uri="{FF2B5EF4-FFF2-40B4-BE49-F238E27FC236}">
              <a16:creationId xmlns:a16="http://schemas.microsoft.com/office/drawing/2014/main" id="{E8B05E29-F21F-4E8B-AD43-38F81805FD56}"/>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83" name="フローチャート: 判断 782">
          <a:extLst>
            <a:ext uri="{FF2B5EF4-FFF2-40B4-BE49-F238E27FC236}">
              <a16:creationId xmlns:a16="http://schemas.microsoft.com/office/drawing/2014/main" id="{7751894F-E1D5-4E08-89C7-CD20621D4ADC}"/>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84" name="フローチャート: 判断 783">
          <a:extLst>
            <a:ext uri="{FF2B5EF4-FFF2-40B4-BE49-F238E27FC236}">
              <a16:creationId xmlns:a16="http://schemas.microsoft.com/office/drawing/2014/main" id="{7DCB0446-20B1-4221-AA8E-199CE3616AF2}"/>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85" name="フローチャート: 判断 784">
          <a:extLst>
            <a:ext uri="{FF2B5EF4-FFF2-40B4-BE49-F238E27FC236}">
              <a16:creationId xmlns:a16="http://schemas.microsoft.com/office/drawing/2014/main" id="{A7A8DA88-8F70-4046-B786-D1833867FCE6}"/>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86" name="フローチャート: 判断 785">
          <a:extLst>
            <a:ext uri="{FF2B5EF4-FFF2-40B4-BE49-F238E27FC236}">
              <a16:creationId xmlns:a16="http://schemas.microsoft.com/office/drawing/2014/main" id="{27F88B09-96C0-4D6F-B5FE-FBFAC45C1AD0}"/>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D38B388A-6F32-47B5-B196-642A80C7B8C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D2BDD5CC-02E6-47F5-BC4D-19127E78F4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A3DCD458-90B1-41D3-99F3-1A58531B00A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4110F406-6704-4979-95A1-B7613E734E5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C8AB9CE5-CB1B-4050-9B55-BB9444B5C0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167639</xdr:rowOff>
    </xdr:from>
    <xdr:to>
      <xdr:col>116</xdr:col>
      <xdr:colOff>114300</xdr:colOff>
      <xdr:row>86</xdr:row>
      <xdr:rowOff>97789</xdr:rowOff>
    </xdr:to>
    <xdr:sp macro="" textlink="">
      <xdr:nvSpPr>
        <xdr:cNvPr id="792" name="楕円 791">
          <a:extLst>
            <a:ext uri="{FF2B5EF4-FFF2-40B4-BE49-F238E27FC236}">
              <a16:creationId xmlns:a16="http://schemas.microsoft.com/office/drawing/2014/main" id="{3C05C134-938C-40D7-B538-1CD666C4B29B}"/>
            </a:ext>
          </a:extLst>
        </xdr:cNvPr>
        <xdr:cNvSpPr/>
      </xdr:nvSpPr>
      <xdr:spPr>
        <a:xfrm>
          <a:off x="221107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82566</xdr:rowOff>
    </xdr:from>
    <xdr:ext cx="469744" cy="259045"/>
    <xdr:sp macro="" textlink="">
      <xdr:nvSpPr>
        <xdr:cNvPr id="793" name="【消防施設】&#10;一人当たり面積該当値テキスト">
          <a:extLst>
            <a:ext uri="{FF2B5EF4-FFF2-40B4-BE49-F238E27FC236}">
              <a16:creationId xmlns:a16="http://schemas.microsoft.com/office/drawing/2014/main" id="{5E93F9A8-4082-4D3F-9719-79620B17097A}"/>
            </a:ext>
          </a:extLst>
        </xdr:cNvPr>
        <xdr:cNvSpPr txBox="1"/>
      </xdr:nvSpPr>
      <xdr:spPr>
        <a:xfrm>
          <a:off x="22199600" y="1465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168911</xdr:rowOff>
    </xdr:from>
    <xdr:to>
      <xdr:col>112</xdr:col>
      <xdr:colOff>38100</xdr:colOff>
      <xdr:row>86</xdr:row>
      <xdr:rowOff>99061</xdr:rowOff>
    </xdr:to>
    <xdr:sp macro="" textlink="">
      <xdr:nvSpPr>
        <xdr:cNvPr id="794" name="楕円 793">
          <a:extLst>
            <a:ext uri="{FF2B5EF4-FFF2-40B4-BE49-F238E27FC236}">
              <a16:creationId xmlns:a16="http://schemas.microsoft.com/office/drawing/2014/main" id="{506A4E31-E234-422E-95B9-7046805C3411}"/>
            </a:ext>
          </a:extLst>
        </xdr:cNvPr>
        <xdr:cNvSpPr/>
      </xdr:nvSpPr>
      <xdr:spPr>
        <a:xfrm>
          <a:off x="21272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46989</xdr:rowOff>
    </xdr:from>
    <xdr:to>
      <xdr:col>116</xdr:col>
      <xdr:colOff>63500</xdr:colOff>
      <xdr:row>86</xdr:row>
      <xdr:rowOff>48261</xdr:rowOff>
    </xdr:to>
    <xdr:cxnSp macro="">
      <xdr:nvCxnSpPr>
        <xdr:cNvPr id="795" name="直線コネクタ 794">
          <a:extLst>
            <a:ext uri="{FF2B5EF4-FFF2-40B4-BE49-F238E27FC236}">
              <a16:creationId xmlns:a16="http://schemas.microsoft.com/office/drawing/2014/main" id="{54A7C8B4-16A9-4A21-9997-A6DB0C4B0B8E}"/>
            </a:ext>
          </a:extLst>
        </xdr:cNvPr>
        <xdr:cNvCxnSpPr/>
      </xdr:nvCxnSpPr>
      <xdr:spPr>
        <a:xfrm flipV="1">
          <a:off x="21323300" y="147916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796" name="楕円 795">
          <a:extLst>
            <a:ext uri="{FF2B5EF4-FFF2-40B4-BE49-F238E27FC236}">
              <a16:creationId xmlns:a16="http://schemas.microsoft.com/office/drawing/2014/main" id="{AA3577E5-CCBB-4045-8495-ADA7B8C8CA83}"/>
            </a:ext>
          </a:extLst>
        </xdr:cNvPr>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48261</xdr:rowOff>
    </xdr:from>
    <xdr:to>
      <xdr:col>111</xdr:col>
      <xdr:colOff>177800</xdr:colOff>
      <xdr:row>86</xdr:row>
      <xdr:rowOff>49530</xdr:rowOff>
    </xdr:to>
    <xdr:cxnSp macro="">
      <xdr:nvCxnSpPr>
        <xdr:cNvPr id="797" name="直線コネクタ 796">
          <a:extLst>
            <a:ext uri="{FF2B5EF4-FFF2-40B4-BE49-F238E27FC236}">
              <a16:creationId xmlns:a16="http://schemas.microsoft.com/office/drawing/2014/main" id="{82C5318A-B61D-4B0D-ACD3-6A57773009E1}"/>
            </a:ext>
          </a:extLst>
        </xdr:cNvPr>
        <xdr:cNvCxnSpPr/>
      </xdr:nvCxnSpPr>
      <xdr:spPr>
        <a:xfrm flipV="1">
          <a:off x="20434300" y="147929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170180</xdr:rowOff>
    </xdr:from>
    <xdr:to>
      <xdr:col>102</xdr:col>
      <xdr:colOff>165100</xdr:colOff>
      <xdr:row>86</xdr:row>
      <xdr:rowOff>100330</xdr:rowOff>
    </xdr:to>
    <xdr:sp macro="" textlink="">
      <xdr:nvSpPr>
        <xdr:cNvPr id="798" name="楕円 797">
          <a:extLst>
            <a:ext uri="{FF2B5EF4-FFF2-40B4-BE49-F238E27FC236}">
              <a16:creationId xmlns:a16="http://schemas.microsoft.com/office/drawing/2014/main" id="{7FB2DA53-F833-4D56-94CB-8397A4563F05}"/>
            </a:ext>
          </a:extLst>
        </xdr:cNvPr>
        <xdr:cNvSpPr/>
      </xdr:nvSpPr>
      <xdr:spPr>
        <a:xfrm>
          <a:off x="19494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49530</xdr:rowOff>
    </xdr:from>
    <xdr:to>
      <xdr:col>107</xdr:col>
      <xdr:colOff>50800</xdr:colOff>
      <xdr:row>86</xdr:row>
      <xdr:rowOff>49530</xdr:rowOff>
    </xdr:to>
    <xdr:cxnSp macro="">
      <xdr:nvCxnSpPr>
        <xdr:cNvPr id="799" name="直線コネクタ 798">
          <a:extLst>
            <a:ext uri="{FF2B5EF4-FFF2-40B4-BE49-F238E27FC236}">
              <a16:creationId xmlns:a16="http://schemas.microsoft.com/office/drawing/2014/main" id="{18C79702-9E9B-4CE7-8512-D94F988D81D1}"/>
            </a:ext>
          </a:extLst>
        </xdr:cNvPr>
        <xdr:cNvCxnSpPr/>
      </xdr:nvCxnSpPr>
      <xdr:spPr>
        <a:xfrm>
          <a:off x="19545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00" name="n_1aveValue【消防施設】&#10;一人当たり面積">
          <a:extLst>
            <a:ext uri="{FF2B5EF4-FFF2-40B4-BE49-F238E27FC236}">
              <a16:creationId xmlns:a16="http://schemas.microsoft.com/office/drawing/2014/main" id="{37BDE6D9-8715-4E0C-B79C-F9CBF67A3E51}"/>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01" name="n_2aveValue【消防施設】&#10;一人当たり面積">
          <a:extLst>
            <a:ext uri="{FF2B5EF4-FFF2-40B4-BE49-F238E27FC236}">
              <a16:creationId xmlns:a16="http://schemas.microsoft.com/office/drawing/2014/main" id="{D61FF7B3-CA9E-4E85-B83E-1D95A69D6337}"/>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02" name="n_3aveValue【消防施設】&#10;一人当たり面積">
          <a:extLst>
            <a:ext uri="{FF2B5EF4-FFF2-40B4-BE49-F238E27FC236}">
              <a16:creationId xmlns:a16="http://schemas.microsoft.com/office/drawing/2014/main" id="{AD756531-2B7D-47F3-BC8F-EDA77B81F5CD}"/>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03" name="n_4aveValue【消防施設】&#10;一人当たり面積">
          <a:extLst>
            <a:ext uri="{FF2B5EF4-FFF2-40B4-BE49-F238E27FC236}">
              <a16:creationId xmlns:a16="http://schemas.microsoft.com/office/drawing/2014/main" id="{23A069E8-E37D-4E66-AD3B-C5CEB299EF5C}"/>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90188</xdr:rowOff>
    </xdr:from>
    <xdr:ext cx="469744" cy="259045"/>
    <xdr:sp macro="" textlink="">
      <xdr:nvSpPr>
        <xdr:cNvPr id="804" name="n_1mainValue【消防施設】&#10;一人当たり面積">
          <a:extLst>
            <a:ext uri="{FF2B5EF4-FFF2-40B4-BE49-F238E27FC236}">
              <a16:creationId xmlns:a16="http://schemas.microsoft.com/office/drawing/2014/main" id="{B0B88E46-A164-4A23-B4A2-176A3D43D6A7}"/>
            </a:ext>
          </a:extLst>
        </xdr:cNvPr>
        <xdr:cNvSpPr txBox="1"/>
      </xdr:nvSpPr>
      <xdr:spPr>
        <a:xfrm>
          <a:off x="210757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805" name="n_2mainValue【消防施設】&#10;一人当たり面積">
          <a:extLst>
            <a:ext uri="{FF2B5EF4-FFF2-40B4-BE49-F238E27FC236}">
              <a16:creationId xmlns:a16="http://schemas.microsoft.com/office/drawing/2014/main" id="{8E5C2A08-4908-4EB7-8E7F-BB4CB9168977}"/>
            </a:ext>
          </a:extLst>
        </xdr:cNvPr>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91457</xdr:rowOff>
    </xdr:from>
    <xdr:ext cx="469744" cy="259045"/>
    <xdr:sp macro="" textlink="">
      <xdr:nvSpPr>
        <xdr:cNvPr id="806" name="n_3mainValue【消防施設】&#10;一人当たり面積">
          <a:extLst>
            <a:ext uri="{FF2B5EF4-FFF2-40B4-BE49-F238E27FC236}">
              <a16:creationId xmlns:a16="http://schemas.microsoft.com/office/drawing/2014/main" id="{A2141D6F-302F-4623-8616-5E74A9DC43AA}"/>
            </a:ext>
          </a:extLst>
        </xdr:cNvPr>
        <xdr:cNvSpPr txBox="1"/>
      </xdr:nvSpPr>
      <xdr:spPr>
        <a:xfrm>
          <a:off x="19310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a:extLst>
            <a:ext uri="{FF2B5EF4-FFF2-40B4-BE49-F238E27FC236}">
              <a16:creationId xmlns:a16="http://schemas.microsoft.com/office/drawing/2014/main" id="{D2DE6879-D187-4849-A92B-384ADDD83E6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a:extLst>
            <a:ext uri="{FF2B5EF4-FFF2-40B4-BE49-F238E27FC236}">
              <a16:creationId xmlns:a16="http://schemas.microsoft.com/office/drawing/2014/main" id="{9C7BA105-9C19-4302-B1C9-78A767EA93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a:extLst>
            <a:ext uri="{FF2B5EF4-FFF2-40B4-BE49-F238E27FC236}">
              <a16:creationId xmlns:a16="http://schemas.microsoft.com/office/drawing/2014/main" id="{241D6D48-756F-49D5-AB4B-B99AFBBCD4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a:extLst>
            <a:ext uri="{FF2B5EF4-FFF2-40B4-BE49-F238E27FC236}">
              <a16:creationId xmlns:a16="http://schemas.microsoft.com/office/drawing/2014/main" id="{6EF137B6-E562-489E-92EC-ECD2C342A9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a:extLst>
            <a:ext uri="{FF2B5EF4-FFF2-40B4-BE49-F238E27FC236}">
              <a16:creationId xmlns:a16="http://schemas.microsoft.com/office/drawing/2014/main" id="{0FCD8007-B454-4B9A-80F1-7E89954456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a:extLst>
            <a:ext uri="{FF2B5EF4-FFF2-40B4-BE49-F238E27FC236}">
              <a16:creationId xmlns:a16="http://schemas.microsoft.com/office/drawing/2014/main" id="{AB07E747-166D-4148-A824-6B8C7C9FE1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a:extLst>
            <a:ext uri="{FF2B5EF4-FFF2-40B4-BE49-F238E27FC236}">
              <a16:creationId xmlns:a16="http://schemas.microsoft.com/office/drawing/2014/main" id="{F1839406-388D-4DD4-A3BA-6E0331001E0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a:extLst>
            <a:ext uri="{FF2B5EF4-FFF2-40B4-BE49-F238E27FC236}">
              <a16:creationId xmlns:a16="http://schemas.microsoft.com/office/drawing/2014/main" id="{6B74CA9B-0AD0-4A20-9A29-7DECD0E591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a:extLst>
            <a:ext uri="{FF2B5EF4-FFF2-40B4-BE49-F238E27FC236}">
              <a16:creationId xmlns:a16="http://schemas.microsoft.com/office/drawing/2014/main" id="{127733A7-8539-4DFC-A713-395E3A4DCC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a:extLst>
            <a:ext uri="{FF2B5EF4-FFF2-40B4-BE49-F238E27FC236}">
              <a16:creationId xmlns:a16="http://schemas.microsoft.com/office/drawing/2014/main" id="{5C249AB4-6E14-4621-ACF3-D9C6500253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a:extLst>
            <a:ext uri="{FF2B5EF4-FFF2-40B4-BE49-F238E27FC236}">
              <a16:creationId xmlns:a16="http://schemas.microsoft.com/office/drawing/2014/main" id="{291B2866-02EA-417B-B61C-ACD90FC3EC9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a:extLst>
            <a:ext uri="{FF2B5EF4-FFF2-40B4-BE49-F238E27FC236}">
              <a16:creationId xmlns:a16="http://schemas.microsoft.com/office/drawing/2014/main" id="{BCB791BD-8F8A-468D-85F7-0178DBCAA95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E29ECDDC-DD94-4270-BEFF-066258D17AE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a:extLst>
            <a:ext uri="{FF2B5EF4-FFF2-40B4-BE49-F238E27FC236}">
              <a16:creationId xmlns:a16="http://schemas.microsoft.com/office/drawing/2014/main" id="{D9802DE4-C985-401C-AEAA-A8B9BEBB219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a:extLst>
            <a:ext uri="{FF2B5EF4-FFF2-40B4-BE49-F238E27FC236}">
              <a16:creationId xmlns:a16="http://schemas.microsoft.com/office/drawing/2014/main" id="{D0F0BAC2-C945-4069-9CE0-975DFFD7107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a:extLst>
            <a:ext uri="{FF2B5EF4-FFF2-40B4-BE49-F238E27FC236}">
              <a16:creationId xmlns:a16="http://schemas.microsoft.com/office/drawing/2014/main" id="{1DA8BDC7-EF37-4805-9DCF-8F16F9D2A4E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a:extLst>
            <a:ext uri="{FF2B5EF4-FFF2-40B4-BE49-F238E27FC236}">
              <a16:creationId xmlns:a16="http://schemas.microsoft.com/office/drawing/2014/main" id="{B6D93BE9-2AB4-4F1E-9E7D-6EE088E4CEB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a:extLst>
            <a:ext uri="{FF2B5EF4-FFF2-40B4-BE49-F238E27FC236}">
              <a16:creationId xmlns:a16="http://schemas.microsoft.com/office/drawing/2014/main" id="{A81B2ED1-110E-4F08-A496-844C7B45FB4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a:extLst>
            <a:ext uri="{FF2B5EF4-FFF2-40B4-BE49-F238E27FC236}">
              <a16:creationId xmlns:a16="http://schemas.microsoft.com/office/drawing/2014/main" id="{2A02DE8D-6430-452C-B2C9-0C0950E02BB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a:extLst>
            <a:ext uri="{FF2B5EF4-FFF2-40B4-BE49-F238E27FC236}">
              <a16:creationId xmlns:a16="http://schemas.microsoft.com/office/drawing/2014/main" id="{102EC31A-89E0-4EA0-99FC-ED0313E685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a:extLst>
            <a:ext uri="{FF2B5EF4-FFF2-40B4-BE49-F238E27FC236}">
              <a16:creationId xmlns:a16="http://schemas.microsoft.com/office/drawing/2014/main" id="{CC5DE251-7E0F-4D89-A209-4CA7C393CB0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a:extLst>
            <a:ext uri="{FF2B5EF4-FFF2-40B4-BE49-F238E27FC236}">
              <a16:creationId xmlns:a16="http://schemas.microsoft.com/office/drawing/2014/main" id="{681D57B4-99B4-4A38-9E2C-7BE44D22653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a:extLst>
            <a:ext uri="{FF2B5EF4-FFF2-40B4-BE49-F238E27FC236}">
              <a16:creationId xmlns:a16="http://schemas.microsoft.com/office/drawing/2014/main" id="{21DE29A8-5FC9-481D-8F12-B8ADD6D0ED1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a:extLst>
            <a:ext uri="{FF2B5EF4-FFF2-40B4-BE49-F238E27FC236}">
              <a16:creationId xmlns:a16="http://schemas.microsoft.com/office/drawing/2014/main" id="{E82151C2-AEEE-4B0B-8A47-DDA34264DF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a:extLst>
            <a:ext uri="{FF2B5EF4-FFF2-40B4-BE49-F238E27FC236}">
              <a16:creationId xmlns:a16="http://schemas.microsoft.com/office/drawing/2014/main" id="{D96C38D5-A258-466A-8E9D-CC87685BD4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32" name="直線コネクタ 831">
          <a:extLst>
            <a:ext uri="{FF2B5EF4-FFF2-40B4-BE49-F238E27FC236}">
              <a16:creationId xmlns:a16="http://schemas.microsoft.com/office/drawing/2014/main" id="{7771A099-5753-430F-B738-7FE6A37114E5}"/>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33" name="【庁舎】&#10;有形固定資産減価償却率最小値テキスト">
          <a:extLst>
            <a:ext uri="{FF2B5EF4-FFF2-40B4-BE49-F238E27FC236}">
              <a16:creationId xmlns:a16="http://schemas.microsoft.com/office/drawing/2014/main" id="{EA302950-E932-422B-AF43-E6800EA90B43}"/>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34" name="直線コネクタ 833">
          <a:extLst>
            <a:ext uri="{FF2B5EF4-FFF2-40B4-BE49-F238E27FC236}">
              <a16:creationId xmlns:a16="http://schemas.microsoft.com/office/drawing/2014/main" id="{5BDB3D89-CDAC-4596-A207-33BDF1CD479E}"/>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35" name="【庁舎】&#10;有形固定資産減価償却率最大値テキスト">
          <a:extLst>
            <a:ext uri="{FF2B5EF4-FFF2-40B4-BE49-F238E27FC236}">
              <a16:creationId xmlns:a16="http://schemas.microsoft.com/office/drawing/2014/main" id="{865CEF8A-057B-4485-B6FA-96AEED606973}"/>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36" name="直線コネクタ 835">
          <a:extLst>
            <a:ext uri="{FF2B5EF4-FFF2-40B4-BE49-F238E27FC236}">
              <a16:creationId xmlns:a16="http://schemas.microsoft.com/office/drawing/2014/main" id="{26D080B7-345F-4E1D-8FCF-CF2C50C2E48E}"/>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37" name="【庁舎】&#10;有形固定資産減価償却率平均値テキスト">
          <a:extLst>
            <a:ext uri="{FF2B5EF4-FFF2-40B4-BE49-F238E27FC236}">
              <a16:creationId xmlns:a16="http://schemas.microsoft.com/office/drawing/2014/main" id="{C5E567F2-F6C8-4D94-B85B-7B8185A776AA}"/>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38" name="フローチャート: 判断 837">
          <a:extLst>
            <a:ext uri="{FF2B5EF4-FFF2-40B4-BE49-F238E27FC236}">
              <a16:creationId xmlns:a16="http://schemas.microsoft.com/office/drawing/2014/main" id="{912479B3-57C0-4F1B-A7DB-0963C31047DE}"/>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39" name="フローチャート: 判断 838">
          <a:extLst>
            <a:ext uri="{FF2B5EF4-FFF2-40B4-BE49-F238E27FC236}">
              <a16:creationId xmlns:a16="http://schemas.microsoft.com/office/drawing/2014/main" id="{A2EDC911-4D4E-4EC3-84A8-63109AF4073E}"/>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40" name="フローチャート: 判断 839">
          <a:extLst>
            <a:ext uri="{FF2B5EF4-FFF2-40B4-BE49-F238E27FC236}">
              <a16:creationId xmlns:a16="http://schemas.microsoft.com/office/drawing/2014/main" id="{073F4A3E-C2EB-4785-8CC7-A5F20147981A}"/>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41" name="フローチャート: 判断 840">
          <a:extLst>
            <a:ext uri="{FF2B5EF4-FFF2-40B4-BE49-F238E27FC236}">
              <a16:creationId xmlns:a16="http://schemas.microsoft.com/office/drawing/2014/main" id="{3DFA822B-946C-45E2-9D67-ECA59D7F3BC5}"/>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42" name="フローチャート: 判断 841">
          <a:extLst>
            <a:ext uri="{FF2B5EF4-FFF2-40B4-BE49-F238E27FC236}">
              <a16:creationId xmlns:a16="http://schemas.microsoft.com/office/drawing/2014/main" id="{34E8338C-1738-4E20-9292-B3CD05FA96A8}"/>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701795AF-6BF7-43FB-A0AB-0C6A7D1BD4C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C38282D0-FF6A-4DD0-81EF-A1C1FB7BAB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18BF22FE-E3BB-4D24-A68D-EAE9DC3043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B9B7BAF4-4A55-4319-A68E-55E08EBC90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D1CD2998-3A3B-41F1-848A-C48CFBADB2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848" name="楕円 847">
          <a:extLst>
            <a:ext uri="{FF2B5EF4-FFF2-40B4-BE49-F238E27FC236}">
              <a16:creationId xmlns:a16="http://schemas.microsoft.com/office/drawing/2014/main" id="{93AB82A9-CE84-4644-A721-4BDB7E0542CB}"/>
            </a:ext>
          </a:extLst>
        </xdr:cNvPr>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849" name="【庁舎】&#10;有形固定資産減価償却率該当値テキスト">
          <a:extLst>
            <a:ext uri="{FF2B5EF4-FFF2-40B4-BE49-F238E27FC236}">
              <a16:creationId xmlns:a16="http://schemas.microsoft.com/office/drawing/2014/main" id="{E931E7C3-AC70-46DF-85A6-EE2CBD5A6C51}"/>
            </a:ext>
          </a:extLst>
        </xdr:cNvPr>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xdr:rowOff>
    </xdr:from>
    <xdr:to>
      <xdr:col>81</xdr:col>
      <xdr:colOff>101600</xdr:colOff>
      <xdr:row>103</xdr:row>
      <xdr:rowOff>102507</xdr:rowOff>
    </xdr:to>
    <xdr:sp macro="" textlink="">
      <xdr:nvSpPr>
        <xdr:cNvPr id="850" name="楕円 849">
          <a:extLst>
            <a:ext uri="{FF2B5EF4-FFF2-40B4-BE49-F238E27FC236}">
              <a16:creationId xmlns:a16="http://schemas.microsoft.com/office/drawing/2014/main" id="{7BCB99C7-45CD-490A-B70F-39F3D2533092}"/>
            </a:ext>
          </a:extLst>
        </xdr:cNvPr>
        <xdr:cNvSpPr/>
      </xdr:nvSpPr>
      <xdr:spPr>
        <a:xfrm>
          <a:off x="15430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51707</xdr:rowOff>
    </xdr:from>
    <xdr:to>
      <xdr:col>85</xdr:col>
      <xdr:colOff>127000</xdr:colOff>
      <xdr:row>103</xdr:row>
      <xdr:rowOff>95794</xdr:rowOff>
    </xdr:to>
    <xdr:cxnSp macro="">
      <xdr:nvCxnSpPr>
        <xdr:cNvPr id="851" name="直線コネクタ 850">
          <a:extLst>
            <a:ext uri="{FF2B5EF4-FFF2-40B4-BE49-F238E27FC236}">
              <a16:creationId xmlns:a16="http://schemas.microsoft.com/office/drawing/2014/main" id="{44E92F69-12D4-4995-B6CC-F236591CC944}"/>
            </a:ext>
          </a:extLst>
        </xdr:cNvPr>
        <xdr:cNvCxnSpPr/>
      </xdr:nvCxnSpPr>
      <xdr:spPr>
        <a:xfrm>
          <a:off x="15481300" y="177110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852" name="楕円 851">
          <a:extLst>
            <a:ext uri="{FF2B5EF4-FFF2-40B4-BE49-F238E27FC236}">
              <a16:creationId xmlns:a16="http://schemas.microsoft.com/office/drawing/2014/main" id="{EA2DF39F-63CD-4844-850F-8AC359782E9D}"/>
            </a:ext>
          </a:extLst>
        </xdr:cNvPr>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51707</xdr:rowOff>
    </xdr:to>
    <xdr:cxnSp macro="">
      <xdr:nvCxnSpPr>
        <xdr:cNvPr id="853" name="直線コネクタ 852">
          <a:extLst>
            <a:ext uri="{FF2B5EF4-FFF2-40B4-BE49-F238E27FC236}">
              <a16:creationId xmlns:a16="http://schemas.microsoft.com/office/drawing/2014/main" id="{46DE5287-0A33-4B5D-B86C-44E865970D74}"/>
            </a:ext>
          </a:extLst>
        </xdr:cNvPr>
        <xdr:cNvCxnSpPr/>
      </xdr:nvCxnSpPr>
      <xdr:spPr>
        <a:xfrm>
          <a:off x="14592300" y="176669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854" name="楕円 853">
          <a:extLst>
            <a:ext uri="{FF2B5EF4-FFF2-40B4-BE49-F238E27FC236}">
              <a16:creationId xmlns:a16="http://schemas.microsoft.com/office/drawing/2014/main" id="{C3B24A8C-9A90-484F-9595-20702CBFA247}"/>
            </a:ext>
          </a:extLst>
        </xdr:cNvPr>
        <xdr:cNvSpPr/>
      </xdr:nvSpPr>
      <xdr:spPr>
        <a:xfrm>
          <a:off x="13652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134982</xdr:rowOff>
    </xdr:from>
    <xdr:to>
      <xdr:col>76</xdr:col>
      <xdr:colOff>114300</xdr:colOff>
      <xdr:row>103</xdr:row>
      <xdr:rowOff>7620</xdr:rowOff>
    </xdr:to>
    <xdr:cxnSp macro="">
      <xdr:nvCxnSpPr>
        <xdr:cNvPr id="855" name="直線コネクタ 854">
          <a:extLst>
            <a:ext uri="{FF2B5EF4-FFF2-40B4-BE49-F238E27FC236}">
              <a16:creationId xmlns:a16="http://schemas.microsoft.com/office/drawing/2014/main" id="{33EC3AFA-5473-4636-A3BF-1797163CAF42}"/>
            </a:ext>
          </a:extLst>
        </xdr:cNvPr>
        <xdr:cNvCxnSpPr/>
      </xdr:nvCxnSpPr>
      <xdr:spPr>
        <a:xfrm>
          <a:off x="13703300" y="176228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56" name="n_1aveValue【庁舎】&#10;有形固定資産減価償却率">
          <a:extLst>
            <a:ext uri="{FF2B5EF4-FFF2-40B4-BE49-F238E27FC236}">
              <a16:creationId xmlns:a16="http://schemas.microsoft.com/office/drawing/2014/main" id="{90A4328E-3718-4E7A-AECB-717251A7143E}"/>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57" name="n_2aveValue【庁舎】&#10;有形固定資産減価償却率">
          <a:extLst>
            <a:ext uri="{FF2B5EF4-FFF2-40B4-BE49-F238E27FC236}">
              <a16:creationId xmlns:a16="http://schemas.microsoft.com/office/drawing/2014/main" id="{3E7A29AB-10BB-4951-AEBB-9C30D9DF96E8}"/>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58" name="n_3aveValue【庁舎】&#10;有形固定資産減価償却率">
          <a:extLst>
            <a:ext uri="{FF2B5EF4-FFF2-40B4-BE49-F238E27FC236}">
              <a16:creationId xmlns:a16="http://schemas.microsoft.com/office/drawing/2014/main" id="{198EC31D-F927-4BB2-A8BC-A62AFE56D433}"/>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59" name="n_4aveValue【庁舎】&#10;有形固定資産減価償却率">
          <a:extLst>
            <a:ext uri="{FF2B5EF4-FFF2-40B4-BE49-F238E27FC236}">
              <a16:creationId xmlns:a16="http://schemas.microsoft.com/office/drawing/2014/main" id="{7B29F871-66FF-4FAD-9C3F-5A38F59F2E8F}"/>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119034</xdr:rowOff>
    </xdr:from>
    <xdr:ext cx="405111" cy="259045"/>
    <xdr:sp macro="" textlink="">
      <xdr:nvSpPr>
        <xdr:cNvPr id="860" name="n_1mainValue【庁舎】&#10;有形固定資産減価償却率">
          <a:extLst>
            <a:ext uri="{FF2B5EF4-FFF2-40B4-BE49-F238E27FC236}">
              <a16:creationId xmlns:a16="http://schemas.microsoft.com/office/drawing/2014/main" id="{D4BD4817-3BC7-4634-818D-E3D4FD8BCB55}"/>
            </a:ext>
          </a:extLst>
        </xdr:cNvPr>
        <xdr:cNvSpPr txBox="1"/>
      </xdr:nvSpPr>
      <xdr:spPr>
        <a:xfrm>
          <a:off x="152660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861" name="n_2mainValue【庁舎】&#10;有形固定資産減価償却率">
          <a:extLst>
            <a:ext uri="{FF2B5EF4-FFF2-40B4-BE49-F238E27FC236}">
              <a16:creationId xmlns:a16="http://schemas.microsoft.com/office/drawing/2014/main" id="{583F7938-2296-4D22-96B1-2A6A824E30F3}"/>
            </a:ext>
          </a:extLst>
        </xdr:cNvPr>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30859</xdr:rowOff>
    </xdr:from>
    <xdr:ext cx="405111" cy="259045"/>
    <xdr:sp macro="" textlink="">
      <xdr:nvSpPr>
        <xdr:cNvPr id="862" name="n_3mainValue【庁舎】&#10;有形固定資産減価償却率">
          <a:extLst>
            <a:ext uri="{FF2B5EF4-FFF2-40B4-BE49-F238E27FC236}">
              <a16:creationId xmlns:a16="http://schemas.microsoft.com/office/drawing/2014/main" id="{86CDFCAA-BC16-4A3D-824E-09510F31521D}"/>
            </a:ext>
          </a:extLst>
        </xdr:cNvPr>
        <xdr:cNvSpPr txBox="1"/>
      </xdr:nvSpPr>
      <xdr:spPr>
        <a:xfrm>
          <a:off x="13500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3" name="正方形/長方形 862">
          <a:extLst>
            <a:ext uri="{FF2B5EF4-FFF2-40B4-BE49-F238E27FC236}">
              <a16:creationId xmlns:a16="http://schemas.microsoft.com/office/drawing/2014/main" id="{4ABD7527-24FC-4295-AE97-A14F968D9C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4" name="正方形/長方形 863">
          <a:extLst>
            <a:ext uri="{FF2B5EF4-FFF2-40B4-BE49-F238E27FC236}">
              <a16:creationId xmlns:a16="http://schemas.microsoft.com/office/drawing/2014/main" id="{37D15562-728E-442F-9AB7-73C5E1B55C4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5" name="正方形/長方形 864">
          <a:extLst>
            <a:ext uri="{FF2B5EF4-FFF2-40B4-BE49-F238E27FC236}">
              <a16:creationId xmlns:a16="http://schemas.microsoft.com/office/drawing/2014/main" id="{B5280FEA-95F2-46B8-99C9-00802A49E0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6" name="正方形/長方形 865">
          <a:extLst>
            <a:ext uri="{FF2B5EF4-FFF2-40B4-BE49-F238E27FC236}">
              <a16:creationId xmlns:a16="http://schemas.microsoft.com/office/drawing/2014/main" id="{DA4440ED-B9AC-430C-B24D-D9F5E1DD46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7" name="正方形/長方形 866">
          <a:extLst>
            <a:ext uri="{FF2B5EF4-FFF2-40B4-BE49-F238E27FC236}">
              <a16:creationId xmlns:a16="http://schemas.microsoft.com/office/drawing/2014/main" id="{D76E29A0-4B74-4996-98E3-D926282C29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8" name="正方形/長方形 867">
          <a:extLst>
            <a:ext uri="{FF2B5EF4-FFF2-40B4-BE49-F238E27FC236}">
              <a16:creationId xmlns:a16="http://schemas.microsoft.com/office/drawing/2014/main" id="{77E5A001-7151-49A4-8A0B-2C3D238E8E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9" name="正方形/長方形 868">
          <a:extLst>
            <a:ext uri="{FF2B5EF4-FFF2-40B4-BE49-F238E27FC236}">
              <a16:creationId xmlns:a16="http://schemas.microsoft.com/office/drawing/2014/main" id="{0FC54C5E-6E44-4306-9EBB-E3CDBD4214F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0" name="正方形/長方形 869">
          <a:extLst>
            <a:ext uri="{FF2B5EF4-FFF2-40B4-BE49-F238E27FC236}">
              <a16:creationId xmlns:a16="http://schemas.microsoft.com/office/drawing/2014/main" id="{575A7CE7-A5CA-4912-B394-4DC8722B53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1" name="テキスト ボックス 870">
          <a:extLst>
            <a:ext uri="{FF2B5EF4-FFF2-40B4-BE49-F238E27FC236}">
              <a16:creationId xmlns:a16="http://schemas.microsoft.com/office/drawing/2014/main" id="{24FB681B-9C33-4205-ADB4-562A69E29BD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2" name="直線コネクタ 871">
          <a:extLst>
            <a:ext uri="{FF2B5EF4-FFF2-40B4-BE49-F238E27FC236}">
              <a16:creationId xmlns:a16="http://schemas.microsoft.com/office/drawing/2014/main" id="{A1634700-1579-4C1E-844F-7BF8C6F84A9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3" name="直線コネクタ 872">
          <a:extLst>
            <a:ext uri="{FF2B5EF4-FFF2-40B4-BE49-F238E27FC236}">
              <a16:creationId xmlns:a16="http://schemas.microsoft.com/office/drawing/2014/main" id="{0C37FEE2-91C8-4BED-A200-AD6854FE6E5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4" name="テキスト ボックス 873">
          <a:extLst>
            <a:ext uri="{FF2B5EF4-FFF2-40B4-BE49-F238E27FC236}">
              <a16:creationId xmlns:a16="http://schemas.microsoft.com/office/drawing/2014/main" id="{2FBEE993-0140-4E0C-A097-BD8764364A7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5" name="直線コネクタ 874">
          <a:extLst>
            <a:ext uri="{FF2B5EF4-FFF2-40B4-BE49-F238E27FC236}">
              <a16:creationId xmlns:a16="http://schemas.microsoft.com/office/drawing/2014/main" id="{1DEF9478-8967-47C0-9ED9-EC8F81AA5E1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6" name="テキスト ボックス 875">
          <a:extLst>
            <a:ext uri="{FF2B5EF4-FFF2-40B4-BE49-F238E27FC236}">
              <a16:creationId xmlns:a16="http://schemas.microsoft.com/office/drawing/2014/main" id="{4947AB76-8943-4D15-AD3C-621030FE38D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7" name="直線コネクタ 876">
          <a:extLst>
            <a:ext uri="{FF2B5EF4-FFF2-40B4-BE49-F238E27FC236}">
              <a16:creationId xmlns:a16="http://schemas.microsoft.com/office/drawing/2014/main" id="{99A1E700-4BBF-45CC-8BF2-355220D596D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8" name="テキスト ボックス 877">
          <a:extLst>
            <a:ext uri="{FF2B5EF4-FFF2-40B4-BE49-F238E27FC236}">
              <a16:creationId xmlns:a16="http://schemas.microsoft.com/office/drawing/2014/main" id="{E59F2C68-83AE-41DA-AA7B-5E6368FEF18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9" name="直線コネクタ 878">
          <a:extLst>
            <a:ext uri="{FF2B5EF4-FFF2-40B4-BE49-F238E27FC236}">
              <a16:creationId xmlns:a16="http://schemas.microsoft.com/office/drawing/2014/main" id="{7BB9A763-7D59-441A-8B5A-1699214D93B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0" name="テキスト ボックス 879">
          <a:extLst>
            <a:ext uri="{FF2B5EF4-FFF2-40B4-BE49-F238E27FC236}">
              <a16:creationId xmlns:a16="http://schemas.microsoft.com/office/drawing/2014/main" id="{93993404-28DC-4E60-9F2C-4B8748E4C3C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1" name="直線コネクタ 880">
          <a:extLst>
            <a:ext uri="{FF2B5EF4-FFF2-40B4-BE49-F238E27FC236}">
              <a16:creationId xmlns:a16="http://schemas.microsoft.com/office/drawing/2014/main" id="{32487359-0B08-469F-945B-E9EA19D934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2" name="テキスト ボックス 881">
          <a:extLst>
            <a:ext uri="{FF2B5EF4-FFF2-40B4-BE49-F238E27FC236}">
              <a16:creationId xmlns:a16="http://schemas.microsoft.com/office/drawing/2014/main" id="{DB8F6A6E-6969-46F1-92B2-7083B16552A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3" name="【庁舎】&#10;一人当たり面積グラフ枠">
          <a:extLst>
            <a:ext uri="{FF2B5EF4-FFF2-40B4-BE49-F238E27FC236}">
              <a16:creationId xmlns:a16="http://schemas.microsoft.com/office/drawing/2014/main" id="{52259285-3F31-4ECB-B2DC-EB5382BAF37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84" name="直線コネクタ 883">
          <a:extLst>
            <a:ext uri="{FF2B5EF4-FFF2-40B4-BE49-F238E27FC236}">
              <a16:creationId xmlns:a16="http://schemas.microsoft.com/office/drawing/2014/main" id="{BEA54F10-67B0-4B7E-91E6-A09B819E25CE}"/>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85" name="【庁舎】&#10;一人当たり面積最小値テキスト">
          <a:extLst>
            <a:ext uri="{FF2B5EF4-FFF2-40B4-BE49-F238E27FC236}">
              <a16:creationId xmlns:a16="http://schemas.microsoft.com/office/drawing/2014/main" id="{490CA0F5-48D8-4295-A06D-F4298386A14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86" name="直線コネクタ 885">
          <a:extLst>
            <a:ext uri="{FF2B5EF4-FFF2-40B4-BE49-F238E27FC236}">
              <a16:creationId xmlns:a16="http://schemas.microsoft.com/office/drawing/2014/main" id="{C0A68894-9ACB-4CB8-98E7-943F5AADF4B4}"/>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87" name="【庁舎】&#10;一人当たり面積最大値テキスト">
          <a:extLst>
            <a:ext uri="{FF2B5EF4-FFF2-40B4-BE49-F238E27FC236}">
              <a16:creationId xmlns:a16="http://schemas.microsoft.com/office/drawing/2014/main" id="{070F9D3D-19AE-4C5B-A32C-0DCE50094802}"/>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88" name="直線コネクタ 887">
          <a:extLst>
            <a:ext uri="{FF2B5EF4-FFF2-40B4-BE49-F238E27FC236}">
              <a16:creationId xmlns:a16="http://schemas.microsoft.com/office/drawing/2014/main" id="{888AF098-8AA5-4991-AA82-199C5E0D0127}"/>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89" name="【庁舎】&#10;一人当たり面積平均値テキスト">
          <a:extLst>
            <a:ext uri="{FF2B5EF4-FFF2-40B4-BE49-F238E27FC236}">
              <a16:creationId xmlns:a16="http://schemas.microsoft.com/office/drawing/2014/main" id="{CE8978D6-974C-4845-8694-2B4B7C6004F3}"/>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90" name="フローチャート: 判断 889">
          <a:extLst>
            <a:ext uri="{FF2B5EF4-FFF2-40B4-BE49-F238E27FC236}">
              <a16:creationId xmlns:a16="http://schemas.microsoft.com/office/drawing/2014/main" id="{012C3C76-894D-49D5-A09C-20A68CE77F54}"/>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91" name="フローチャート: 判断 890">
          <a:extLst>
            <a:ext uri="{FF2B5EF4-FFF2-40B4-BE49-F238E27FC236}">
              <a16:creationId xmlns:a16="http://schemas.microsoft.com/office/drawing/2014/main" id="{6152F80A-A535-4ECD-A626-AC6DA9EA7045}"/>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92" name="フローチャート: 判断 891">
          <a:extLst>
            <a:ext uri="{FF2B5EF4-FFF2-40B4-BE49-F238E27FC236}">
              <a16:creationId xmlns:a16="http://schemas.microsoft.com/office/drawing/2014/main" id="{2F338169-96DC-4B0A-9A70-72709110C931}"/>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93" name="フローチャート: 判断 892">
          <a:extLst>
            <a:ext uri="{FF2B5EF4-FFF2-40B4-BE49-F238E27FC236}">
              <a16:creationId xmlns:a16="http://schemas.microsoft.com/office/drawing/2014/main" id="{0A3167A9-76B5-4730-9F9A-4D68D838DFD8}"/>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94" name="フローチャート: 判断 893">
          <a:extLst>
            <a:ext uri="{FF2B5EF4-FFF2-40B4-BE49-F238E27FC236}">
              <a16:creationId xmlns:a16="http://schemas.microsoft.com/office/drawing/2014/main" id="{8454BC3A-AEDB-439E-8AE9-6927F2C8C607}"/>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299B47BC-25E2-4397-BE56-796297CEAF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6" name="テキスト ボックス 895">
          <a:extLst>
            <a:ext uri="{FF2B5EF4-FFF2-40B4-BE49-F238E27FC236}">
              <a16:creationId xmlns:a16="http://schemas.microsoft.com/office/drawing/2014/main" id="{39AC7A54-8FFA-4C03-A218-C0BBDC5761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7" name="テキスト ボックス 896">
          <a:extLst>
            <a:ext uri="{FF2B5EF4-FFF2-40B4-BE49-F238E27FC236}">
              <a16:creationId xmlns:a16="http://schemas.microsoft.com/office/drawing/2014/main" id="{CF1B673F-E1C1-493D-8EE8-AB836CBC9B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8" name="テキスト ボックス 897">
          <a:extLst>
            <a:ext uri="{FF2B5EF4-FFF2-40B4-BE49-F238E27FC236}">
              <a16:creationId xmlns:a16="http://schemas.microsoft.com/office/drawing/2014/main" id="{88D70ECC-5990-43F5-A2DC-3FE2A23FFBD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9" name="テキスト ボックス 898">
          <a:extLst>
            <a:ext uri="{FF2B5EF4-FFF2-40B4-BE49-F238E27FC236}">
              <a16:creationId xmlns:a16="http://schemas.microsoft.com/office/drawing/2014/main" id="{E127C55A-3189-448A-8811-E6FE19A1DF6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16256</xdr:rowOff>
    </xdr:from>
    <xdr:to>
      <xdr:col>116</xdr:col>
      <xdr:colOff>114300</xdr:colOff>
      <xdr:row>103</xdr:row>
      <xdr:rowOff>117856</xdr:rowOff>
    </xdr:to>
    <xdr:sp macro="" textlink="">
      <xdr:nvSpPr>
        <xdr:cNvPr id="900" name="楕円 899">
          <a:extLst>
            <a:ext uri="{FF2B5EF4-FFF2-40B4-BE49-F238E27FC236}">
              <a16:creationId xmlns:a16="http://schemas.microsoft.com/office/drawing/2014/main" id="{449FCE6B-ABC6-43E3-BAE0-FD655B88D19E}"/>
            </a:ext>
          </a:extLst>
        </xdr:cNvPr>
        <xdr:cNvSpPr/>
      </xdr:nvSpPr>
      <xdr:spPr>
        <a:xfrm>
          <a:off x="221107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39133</xdr:rowOff>
    </xdr:from>
    <xdr:ext cx="469744" cy="259045"/>
    <xdr:sp macro="" textlink="">
      <xdr:nvSpPr>
        <xdr:cNvPr id="901" name="【庁舎】&#10;一人当たり面積該当値テキスト">
          <a:extLst>
            <a:ext uri="{FF2B5EF4-FFF2-40B4-BE49-F238E27FC236}">
              <a16:creationId xmlns:a16="http://schemas.microsoft.com/office/drawing/2014/main" id="{A03321C4-D005-4C9B-8BDB-81FC17A6C024}"/>
            </a:ext>
          </a:extLst>
        </xdr:cNvPr>
        <xdr:cNvSpPr txBox="1"/>
      </xdr:nvSpPr>
      <xdr:spPr>
        <a:xfrm>
          <a:off x="22199600" y="175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29972</xdr:rowOff>
    </xdr:from>
    <xdr:to>
      <xdr:col>112</xdr:col>
      <xdr:colOff>38100</xdr:colOff>
      <xdr:row>103</xdr:row>
      <xdr:rowOff>131572</xdr:rowOff>
    </xdr:to>
    <xdr:sp macro="" textlink="">
      <xdr:nvSpPr>
        <xdr:cNvPr id="902" name="楕円 901">
          <a:extLst>
            <a:ext uri="{FF2B5EF4-FFF2-40B4-BE49-F238E27FC236}">
              <a16:creationId xmlns:a16="http://schemas.microsoft.com/office/drawing/2014/main" id="{2AEE8AC5-8A42-45F8-966D-7F970869506C}"/>
            </a:ext>
          </a:extLst>
        </xdr:cNvPr>
        <xdr:cNvSpPr/>
      </xdr:nvSpPr>
      <xdr:spPr>
        <a:xfrm>
          <a:off x="21272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67056</xdr:rowOff>
    </xdr:from>
    <xdr:to>
      <xdr:col>116</xdr:col>
      <xdr:colOff>63500</xdr:colOff>
      <xdr:row>103</xdr:row>
      <xdr:rowOff>80772</xdr:rowOff>
    </xdr:to>
    <xdr:cxnSp macro="">
      <xdr:nvCxnSpPr>
        <xdr:cNvPr id="903" name="直線コネクタ 902">
          <a:extLst>
            <a:ext uri="{FF2B5EF4-FFF2-40B4-BE49-F238E27FC236}">
              <a16:creationId xmlns:a16="http://schemas.microsoft.com/office/drawing/2014/main" id="{6A3CB5A1-800C-47AB-8E29-B24F9657B1CB}"/>
            </a:ext>
          </a:extLst>
        </xdr:cNvPr>
        <xdr:cNvCxnSpPr/>
      </xdr:nvCxnSpPr>
      <xdr:spPr>
        <a:xfrm flipV="1">
          <a:off x="21323300" y="1772640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39115</xdr:rowOff>
    </xdr:from>
    <xdr:to>
      <xdr:col>107</xdr:col>
      <xdr:colOff>101600</xdr:colOff>
      <xdr:row>103</xdr:row>
      <xdr:rowOff>140715</xdr:rowOff>
    </xdr:to>
    <xdr:sp macro="" textlink="">
      <xdr:nvSpPr>
        <xdr:cNvPr id="904" name="楕円 903">
          <a:extLst>
            <a:ext uri="{FF2B5EF4-FFF2-40B4-BE49-F238E27FC236}">
              <a16:creationId xmlns:a16="http://schemas.microsoft.com/office/drawing/2014/main" id="{F3792D5D-A9B0-4243-BB95-E2811A92CCE7}"/>
            </a:ext>
          </a:extLst>
        </xdr:cNvPr>
        <xdr:cNvSpPr/>
      </xdr:nvSpPr>
      <xdr:spPr>
        <a:xfrm>
          <a:off x="20383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80772</xdr:rowOff>
    </xdr:from>
    <xdr:to>
      <xdr:col>111</xdr:col>
      <xdr:colOff>177800</xdr:colOff>
      <xdr:row>103</xdr:row>
      <xdr:rowOff>89915</xdr:rowOff>
    </xdr:to>
    <xdr:cxnSp macro="">
      <xdr:nvCxnSpPr>
        <xdr:cNvPr id="905" name="直線コネクタ 904">
          <a:extLst>
            <a:ext uri="{FF2B5EF4-FFF2-40B4-BE49-F238E27FC236}">
              <a16:creationId xmlns:a16="http://schemas.microsoft.com/office/drawing/2014/main" id="{CDC390CC-7432-417D-820D-75056CF608E8}"/>
            </a:ext>
          </a:extLst>
        </xdr:cNvPr>
        <xdr:cNvCxnSpPr/>
      </xdr:nvCxnSpPr>
      <xdr:spPr>
        <a:xfrm flipV="1">
          <a:off x="20434300" y="177401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50546</xdr:rowOff>
    </xdr:from>
    <xdr:to>
      <xdr:col>102</xdr:col>
      <xdr:colOff>165100</xdr:colOff>
      <xdr:row>103</xdr:row>
      <xdr:rowOff>152146</xdr:rowOff>
    </xdr:to>
    <xdr:sp macro="" textlink="">
      <xdr:nvSpPr>
        <xdr:cNvPr id="906" name="楕円 905">
          <a:extLst>
            <a:ext uri="{FF2B5EF4-FFF2-40B4-BE49-F238E27FC236}">
              <a16:creationId xmlns:a16="http://schemas.microsoft.com/office/drawing/2014/main" id="{5E75DE6E-8FB9-4671-91AC-1529B0EAD28A}"/>
            </a:ext>
          </a:extLst>
        </xdr:cNvPr>
        <xdr:cNvSpPr/>
      </xdr:nvSpPr>
      <xdr:spPr>
        <a:xfrm>
          <a:off x="19494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89915</xdr:rowOff>
    </xdr:from>
    <xdr:to>
      <xdr:col>107</xdr:col>
      <xdr:colOff>50800</xdr:colOff>
      <xdr:row>103</xdr:row>
      <xdr:rowOff>101346</xdr:rowOff>
    </xdr:to>
    <xdr:cxnSp macro="">
      <xdr:nvCxnSpPr>
        <xdr:cNvPr id="907" name="直線コネクタ 906">
          <a:extLst>
            <a:ext uri="{FF2B5EF4-FFF2-40B4-BE49-F238E27FC236}">
              <a16:creationId xmlns:a16="http://schemas.microsoft.com/office/drawing/2014/main" id="{DD91935B-EB3B-4DF6-AC8B-04441871E2AF}"/>
            </a:ext>
          </a:extLst>
        </xdr:cNvPr>
        <xdr:cNvCxnSpPr/>
      </xdr:nvCxnSpPr>
      <xdr:spPr>
        <a:xfrm flipV="1">
          <a:off x="19545300" y="1774926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08" name="n_1aveValue【庁舎】&#10;一人当たり面積">
          <a:extLst>
            <a:ext uri="{FF2B5EF4-FFF2-40B4-BE49-F238E27FC236}">
              <a16:creationId xmlns:a16="http://schemas.microsoft.com/office/drawing/2014/main" id="{9C55EF1F-7152-49B9-95B8-E9813725693A}"/>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09" name="n_2aveValue【庁舎】&#10;一人当たり面積">
          <a:extLst>
            <a:ext uri="{FF2B5EF4-FFF2-40B4-BE49-F238E27FC236}">
              <a16:creationId xmlns:a16="http://schemas.microsoft.com/office/drawing/2014/main" id="{B5DDDB7D-7D87-4069-BFEE-78BDB198858D}"/>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910" name="n_3aveValue【庁舎】&#10;一人当たり面積">
          <a:extLst>
            <a:ext uri="{FF2B5EF4-FFF2-40B4-BE49-F238E27FC236}">
              <a16:creationId xmlns:a16="http://schemas.microsoft.com/office/drawing/2014/main" id="{02A3AB83-0B2D-4703-A789-711034523C4D}"/>
            </a:ext>
          </a:extLst>
        </xdr:cNvPr>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11" name="n_4aveValue【庁舎】&#10;一人当たり面積">
          <a:extLst>
            <a:ext uri="{FF2B5EF4-FFF2-40B4-BE49-F238E27FC236}">
              <a16:creationId xmlns:a16="http://schemas.microsoft.com/office/drawing/2014/main" id="{FEB587CC-5D39-4927-ADF4-AC172972E52C}"/>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148099</xdr:rowOff>
    </xdr:from>
    <xdr:ext cx="469744" cy="259045"/>
    <xdr:sp macro="" textlink="">
      <xdr:nvSpPr>
        <xdr:cNvPr id="912" name="n_1mainValue【庁舎】&#10;一人当たり面積">
          <a:extLst>
            <a:ext uri="{FF2B5EF4-FFF2-40B4-BE49-F238E27FC236}">
              <a16:creationId xmlns:a16="http://schemas.microsoft.com/office/drawing/2014/main" id="{13795AA3-07DB-4642-ACC4-796B90752369}"/>
            </a:ext>
          </a:extLst>
        </xdr:cNvPr>
        <xdr:cNvSpPr txBox="1"/>
      </xdr:nvSpPr>
      <xdr:spPr>
        <a:xfrm>
          <a:off x="210757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157242</xdr:rowOff>
    </xdr:from>
    <xdr:ext cx="469744" cy="259045"/>
    <xdr:sp macro="" textlink="">
      <xdr:nvSpPr>
        <xdr:cNvPr id="913" name="n_2mainValue【庁舎】&#10;一人当たり面積">
          <a:extLst>
            <a:ext uri="{FF2B5EF4-FFF2-40B4-BE49-F238E27FC236}">
              <a16:creationId xmlns:a16="http://schemas.microsoft.com/office/drawing/2014/main" id="{83464E19-6132-4F68-80B2-340E364D4076}"/>
            </a:ext>
          </a:extLst>
        </xdr:cNvPr>
        <xdr:cNvSpPr txBox="1"/>
      </xdr:nvSpPr>
      <xdr:spPr>
        <a:xfrm>
          <a:off x="2019942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168673</xdr:rowOff>
    </xdr:from>
    <xdr:ext cx="469744" cy="259045"/>
    <xdr:sp macro="" textlink="">
      <xdr:nvSpPr>
        <xdr:cNvPr id="914" name="n_3mainValue【庁舎】&#10;一人当たり面積">
          <a:extLst>
            <a:ext uri="{FF2B5EF4-FFF2-40B4-BE49-F238E27FC236}">
              <a16:creationId xmlns:a16="http://schemas.microsoft.com/office/drawing/2014/main" id="{955CB8C6-501C-459E-906C-435ED8CB699F}"/>
            </a:ext>
          </a:extLst>
        </xdr:cNvPr>
        <xdr:cNvSpPr txBox="1"/>
      </xdr:nvSpPr>
      <xdr:spPr>
        <a:xfrm>
          <a:off x="193104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5" name="正方形/長方形 914">
          <a:extLst>
            <a:ext uri="{FF2B5EF4-FFF2-40B4-BE49-F238E27FC236}">
              <a16:creationId xmlns:a16="http://schemas.microsoft.com/office/drawing/2014/main" id="{542F0022-5886-478F-B1ED-B4E2507898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6" name="正方形/長方形 915">
          <a:extLst>
            <a:ext uri="{FF2B5EF4-FFF2-40B4-BE49-F238E27FC236}">
              <a16:creationId xmlns:a16="http://schemas.microsoft.com/office/drawing/2014/main" id="{B355BD52-5A96-4A22-887B-D6121271E4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7" name="テキスト ボックス 916">
          <a:extLst>
            <a:ext uri="{FF2B5EF4-FFF2-40B4-BE49-F238E27FC236}">
              <a16:creationId xmlns:a16="http://schemas.microsoft.com/office/drawing/2014/main" id="{66FC3C4A-A827-4C16-8906-D69195A6F6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一般廃棄物処理施設、体育館・プール、福祉施設、消防施設、市民会館であり、低くなっている施設は、図書館、保健センター・保健所、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年代に建築したものが多く、特に有形固定資産減価償却率が高くなっているが、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年度に策定した公共施設等総合管理計画に基づき計画的に長寿命化や集約化を進めているところである。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30,218
29,877
403.06
22,839,467
22,035,281
638,736
12,621,899
22,120,838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令和元年度単体で見た場合、固定資産税や森林環境譲与税が増加しているものの、３年間の平均でみると前年度横這いとなっている。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引き続き、定員適正化計画に基づいた職員数の管理や歳出の徹底的な見直しに努めるとともに、市税の徴収強化策として徴収専門員の配置や夜間徴収の実施により歳入を確保し、更なる財源の確保を図る。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前年度から０．５ポイント増加となった。</a:t>
          </a:r>
        </a:p>
        <a:p>
          <a:r>
            <a:rPr kumimoji="1" lang="ja-JP" altLang="en-US" sz="1300">
              <a:latin typeface="ＭＳ Ｐゴシック" panose="020B0600070205080204" pitchFamily="50" charset="-128"/>
              <a:ea typeface="ＭＳ Ｐゴシック" panose="020B0600070205080204" pitchFamily="50" charset="-128"/>
            </a:rPr>
            <a:t>　経常経費充当一般財源については、公債費の減などにより、対前年度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1,005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％の減となっているが、それ以上に、経常一般財源等収入が、普通交付税や臨時財政対策債発行可能額などの減により、対前年度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9,509</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％の減となったことによるもの。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今後、普通交付税合併算定替の縮減により、翌年度以降の更なる歳入減少が見込まれるため、行財政改革の取り組みによる経常経費の削減を進め、経常収支比率の改善に努める。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61</xdr:row>
      <xdr:rowOff>90424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2474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37338</xdr:rowOff>
    </xdr:from>
    <xdr:to>
      <xdr:col>19</xdr:col>
      <xdr:colOff>133350</xdr:colOff>
      <xdr:row>61</xdr:row>
      <xdr:rowOff>66294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957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37338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3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167894</xdr:rowOff>
    </xdr:from>
    <xdr:to>
      <xdr:col>11</xdr:col>
      <xdr:colOff>31750</xdr:colOff>
      <xdr:row>60</xdr:row>
      <xdr:rowOff>146050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8344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157988</xdr:rowOff>
    </xdr:from>
    <xdr:to>
      <xdr:col>15</xdr:col>
      <xdr:colOff>133350</xdr:colOff>
      <xdr:row>61</xdr:row>
      <xdr:rowOff>88138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98315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8,246</a:t>
          </a:r>
          <a:r>
            <a:rPr kumimoji="1" lang="ja-JP" altLang="en-US" sz="1300">
              <a:latin typeface="ＭＳ Ｐゴシック" panose="020B0600070205080204" pitchFamily="50" charset="-128"/>
              <a:ea typeface="ＭＳ Ｐゴシック" panose="020B0600070205080204" pitchFamily="50" charset="-128"/>
            </a:rPr>
            <a:t>円の大幅増となっているが、これは参議院議員選挙や兵庫県議会議員選挙執行に係る人件費の増によるもの。また、統計調査が複数実施されたことも影響している。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その他、文化施設等の類似施設の再配置・統合等が完了しておらず、その維持管理経費が嵩んでいることが類似団体との差となっている。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公共施設総合管理計画のもと施設の再配置等の検討を進め、維持管理費用の見直しなどにより経費の削減に努めたい。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146667</xdr:rowOff>
    </xdr:from>
    <xdr:to>
      <xdr:col>23</xdr:col>
      <xdr:colOff>133350</xdr:colOff>
      <xdr:row>86</xdr:row>
      <xdr:rowOff>54808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719917"/>
          <a:ext cx="8382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146667</xdr:rowOff>
    </xdr:from>
    <xdr:to>
      <xdr:col>19</xdr:col>
      <xdr:colOff>133350</xdr:colOff>
      <xdr:row>85</xdr:row>
      <xdr:rowOff>159910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719917"/>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159910</xdr:rowOff>
    </xdr:from>
    <xdr:to>
      <xdr:col>15</xdr:col>
      <xdr:colOff>82550</xdr:colOff>
      <xdr:row>86</xdr:row>
      <xdr:rowOff>4318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733160"/>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155787</xdr:rowOff>
    </xdr:from>
    <xdr:to>
      <xdr:col>11</xdr:col>
      <xdr:colOff>31750</xdr:colOff>
      <xdr:row>86</xdr:row>
      <xdr:rowOff>4318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729037"/>
          <a:ext cx="889000" cy="1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4008</xdr:rowOff>
    </xdr:from>
    <xdr:to>
      <xdr:col>23</xdr:col>
      <xdr:colOff>184150</xdr:colOff>
      <xdr:row>86</xdr:row>
      <xdr:rowOff>105608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147535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95867</xdr:rowOff>
    </xdr:from>
    <xdr:to>
      <xdr:col>19</xdr:col>
      <xdr:colOff>184150</xdr:colOff>
      <xdr:row>86</xdr:row>
      <xdr:rowOff>26017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10794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55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109110</xdr:rowOff>
    </xdr:from>
    <xdr:to>
      <xdr:col>15</xdr:col>
      <xdr:colOff>133350</xdr:colOff>
      <xdr:row>86</xdr:row>
      <xdr:rowOff>39260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6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24037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7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124968</xdr:rowOff>
    </xdr:from>
    <xdr:to>
      <xdr:col>11</xdr:col>
      <xdr:colOff>82550</xdr:colOff>
      <xdr:row>86</xdr:row>
      <xdr:rowOff>55118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6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39895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78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104987</xdr:rowOff>
    </xdr:from>
    <xdr:to>
      <xdr:col>7</xdr:col>
      <xdr:colOff>31750</xdr:colOff>
      <xdr:row>86</xdr:row>
      <xdr:rowOff>35137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6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19914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7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前年度から０．１ポイント減少した。これは定年により退職する管理職職員が増加傾向にあることに起因している。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今後職員構成の変動が大きくなることが予想されるため、今後も一層の給与適正化に努め、住民に理解を得られる水準を維持していきたい。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66221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222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117929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911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117929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職員数自体は前年度と変更はないものの、人口減少の影響を受け前年度に比べ０．１５人増加する形となった。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今後も組織や事務事業の見直し、定員適正化計画に基づいた職員採用など積極的な取り組みを行うなどして組織の適正な定員整理を行っていく。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128088</xdr:rowOff>
    </xdr:from>
    <xdr:to>
      <xdr:col>81</xdr:col>
      <xdr:colOff>44450</xdr:colOff>
      <xdr:row>63</xdr:row>
      <xdr:rowOff>153942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29438"/>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124641</xdr:rowOff>
    </xdr:from>
    <xdr:to>
      <xdr:col>77</xdr:col>
      <xdr:colOff>44450</xdr:colOff>
      <xdr:row>63</xdr:row>
      <xdr:rowOff>128088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25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84999</xdr:rowOff>
    </xdr:from>
    <xdr:to>
      <xdr:col>72</xdr:col>
      <xdr:colOff>203200</xdr:colOff>
      <xdr:row>63</xdr:row>
      <xdr:rowOff>124641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86349"/>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76381</xdr:rowOff>
    </xdr:from>
    <xdr:to>
      <xdr:col>68</xdr:col>
      <xdr:colOff>152400</xdr:colOff>
      <xdr:row>63</xdr:row>
      <xdr:rowOff>84999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7773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103142</xdr:rowOff>
    </xdr:from>
    <xdr:to>
      <xdr:col>81</xdr:col>
      <xdr:colOff>95250</xdr:colOff>
      <xdr:row>64</xdr:row>
      <xdr:rowOff>33292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75219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77288</xdr:rowOff>
    </xdr:from>
    <xdr:to>
      <xdr:col>77</xdr:col>
      <xdr:colOff>95250</xdr:colOff>
      <xdr:row>64</xdr:row>
      <xdr:rowOff>7438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163665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6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73841</xdr:rowOff>
    </xdr:from>
    <xdr:to>
      <xdr:col>73</xdr:col>
      <xdr:colOff>44450</xdr:colOff>
      <xdr:row>64</xdr:row>
      <xdr:rowOff>3991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160218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34199</xdr:rowOff>
    </xdr:from>
    <xdr:to>
      <xdr:col>68</xdr:col>
      <xdr:colOff>203200</xdr:colOff>
      <xdr:row>63</xdr:row>
      <xdr:rowOff>135799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120576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2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25581</xdr:rowOff>
    </xdr:from>
    <xdr:to>
      <xdr:col>64</xdr:col>
      <xdr:colOff>152400</xdr:colOff>
      <xdr:row>63</xdr:row>
      <xdr:rowOff>127181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111958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３ヶ年平均の実質公債費比率は、</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％となり、前年度の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この要因として、公立豊岡病院組合などの一部事務組合への公債費償還のための負担金が増加し、一方で標準財政規模が普通交付税の縮減の影響などにより減少したことなどによるもの。</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19896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010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143087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850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127000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41</xdr:row>
      <xdr:rowOff>27940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9447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将来負担比率は数値にして△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％となっており指標としては「－」となっている。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これまでの長期債の繰上償還などによる一般会計市債残高の減少や、下水道事業会計市債残高の減少による公営企業会計などへの市債償還分の繰り入れ見込み額の減少などによるもの。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今後も繰上償還による地方債残高の減少や定員適正化計画に基づき適切に職員数を管理するなどして将来負担の軽減に努める。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70104</xdr:rowOff>
    </xdr:from>
    <xdr:to>
      <xdr:col>77</xdr:col>
      <xdr:colOff>44450</xdr:colOff>
      <xdr:row>15</xdr:row>
      <xdr:rowOff>70781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70404"/>
          <a:ext cx="889000" cy="17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70781</xdr:rowOff>
    </xdr:from>
    <xdr:to>
      <xdr:col>72</xdr:col>
      <xdr:colOff>203200</xdr:colOff>
      <xdr:row>15</xdr:row>
      <xdr:rowOff>119846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42531"/>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92498</xdr:rowOff>
    </xdr:from>
    <xdr:to>
      <xdr:col>68</xdr:col>
      <xdr:colOff>152400</xdr:colOff>
      <xdr:row>15</xdr:row>
      <xdr:rowOff>119846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66424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19304</xdr:rowOff>
    </xdr:from>
    <xdr:to>
      <xdr:col>77</xdr:col>
      <xdr:colOff>95250</xdr:colOff>
      <xdr:row>14</xdr:row>
      <xdr:rowOff>120904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131081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88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19981</xdr:rowOff>
    </xdr:from>
    <xdr:to>
      <xdr:col>73</xdr:col>
      <xdr:colOff>44450</xdr:colOff>
      <xdr:row>15</xdr:row>
      <xdr:rowOff>121581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131758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69046</xdr:rowOff>
    </xdr:from>
    <xdr:to>
      <xdr:col>68</xdr:col>
      <xdr:colOff>203200</xdr:colOff>
      <xdr:row>15</xdr:row>
      <xdr:rowOff>170646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9373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40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41698</xdr:rowOff>
    </xdr:from>
    <xdr:to>
      <xdr:col>64</xdr:col>
      <xdr:colOff>152400</xdr:colOff>
      <xdr:row>15</xdr:row>
      <xdr:rowOff>143298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153475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30,218
29,877
403.06
22,839,467
22,035,281
638,736
12,621,899
22,120,838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経常収支比率に占める人件費は前年度に比べ０．２ポイント増加しているものの、類似団体を３．９ポイント下回った。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要因としては、定員適正化計画の推進により職員数が類似団体平均と同水準となってきたなかで、給与水準の高い職員の定年退職の増加等が考えられる。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引き続き、定員適正化計画に基づき、適正な定員管理及び人件費の抑制に努めたい。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9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6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6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4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経常収支比率に占める物件費は前年比０．５ポイント上昇したものの、類似団体平均に比べ低い状況を維持している。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は臨時職員数の増や、合併団体であるが故の類似施設の複数保有により運営や維持管理費が嵩む傾向にある。適正配置等による臨時職員の減や公共施設総合管理計画等に基づく公共施設の統廃合により維持管理経費の削減、公用車の削減、小型化による維持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987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9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13</xdr:row>
      <xdr:rowOff>113393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3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113393</xdr:rowOff>
    </xdr:from>
    <xdr:to>
      <xdr:col>69</xdr:col>
      <xdr:colOff>92075</xdr:colOff>
      <xdr:row>13</xdr:row>
      <xdr:rowOff>113393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4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73479</xdr:rowOff>
    </xdr:from>
    <xdr:to>
      <xdr:col>82</xdr:col>
      <xdr:colOff>158750</xdr:colOff>
      <xdr:row>14</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90006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62593</xdr:rowOff>
    </xdr:from>
    <xdr:to>
      <xdr:col>65</xdr:col>
      <xdr:colOff>53975</xdr:colOff>
      <xdr:row>13</xdr:row>
      <xdr:rowOff>164193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扶助費に係る経常収支比率については、前年度から０．３ポイント上昇した。類似団体平均と比べると２．１ポイント低いものの、少子高齢化の進行による社会保障経費の増大により、上昇傾向にある。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重複するサービスの廃止や、資格審査の適正化等により上昇傾向を鈍化させるよう努める。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1730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86178</xdr:rowOff>
    </xdr:from>
    <xdr:to>
      <xdr:col>19</xdr:col>
      <xdr:colOff>187325</xdr:colOff>
      <xdr:row>53</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86178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0424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61685</xdr:rowOff>
    </xdr:from>
    <xdr:to>
      <xdr:col>11</xdr:col>
      <xdr:colOff>9525</xdr:colOff>
      <xdr:row>52</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8977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10885</xdr:rowOff>
    </xdr:from>
    <xdr:to>
      <xdr:col>6</xdr:col>
      <xdr:colOff>171450</xdr:colOff>
      <xdr:row>52</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89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122662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69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前年度に比べ５．７ポイント減少した。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その他については、その大半が繰出金であるが、下水道事業会計が特別会計から企業会計へ移行したことにより、下水道事業会計への繰出金の性質別分類を繰出金から補助費等へ変更したことなどによる。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xdr:rowOff>
    </xdr:from>
    <xdr:to>
      <xdr:col>82</xdr:col>
      <xdr:colOff>107950</xdr:colOff>
      <xdr:row>56</xdr:row>
      <xdr:rowOff>38826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267734"/>
          <a:ext cx="8382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58420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40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78015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6596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78015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79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130084</xdr:rowOff>
    </xdr:from>
    <xdr:to>
      <xdr:col>82</xdr:col>
      <xdr:colOff>158750</xdr:colOff>
      <xdr:row>54</xdr:row>
      <xdr:rowOff>60234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2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38661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12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159476</xdr:rowOff>
    </xdr:from>
    <xdr:to>
      <xdr:col>78</xdr:col>
      <xdr:colOff>120650</xdr:colOff>
      <xdr:row>56</xdr:row>
      <xdr:rowOff>89626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99803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比べ５．３ポイントの上昇した。この主な要因は、公立豊岡病院組合に対する負担金の増などのほか、下水道事業会計が特別会計から企業会計へ移行したことにより、下水道事業会計への繰出金の性質別分類を繰出金から補助費等へ変更したことなどによるもの。</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38</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0435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60706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40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168148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154432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本市は合併前に実施した大型事業にかかる地方債等により、地方債残高や毎年の償還額が多いことに加え、近年の大規模投資事業により類似団体平均に比べ比率が７．６ポイント高い。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引き続き、財政的に有利な地方債の活用、計画的な繰上償還の実施により改善を図る。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32294</xdr:rowOff>
    </xdr:from>
    <xdr:to>
      <xdr:col>24</xdr:col>
      <xdr:colOff>25400</xdr:colOff>
      <xdr:row>80</xdr:row>
      <xdr:rowOff>38826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7482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38826</xdr:rowOff>
    </xdr:from>
    <xdr:to>
      <xdr:col>19</xdr:col>
      <xdr:colOff>187325</xdr:colOff>
      <xdr:row>80</xdr:row>
      <xdr:rowOff>78014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7548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32294</xdr:rowOff>
    </xdr:from>
    <xdr:to>
      <xdr:col>15</xdr:col>
      <xdr:colOff>98425</xdr:colOff>
      <xdr:row>80</xdr:row>
      <xdr:rowOff>78014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7482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80</xdr:row>
      <xdr:rowOff>32294</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6829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152944</xdr:rowOff>
    </xdr:from>
    <xdr:to>
      <xdr:col>24</xdr:col>
      <xdr:colOff>76200</xdr:colOff>
      <xdr:row>80</xdr:row>
      <xdr:rowOff>83094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61521</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60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159476</xdr:rowOff>
    </xdr:from>
    <xdr:to>
      <xdr:col>20</xdr:col>
      <xdr:colOff>38100</xdr:colOff>
      <xdr:row>80</xdr:row>
      <xdr:rowOff>89626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74403</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79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152944</xdr:rowOff>
    </xdr:from>
    <xdr:to>
      <xdr:col>11</xdr:col>
      <xdr:colOff>60325</xdr:colOff>
      <xdr:row>80</xdr:row>
      <xdr:rowOff>83094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67871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87630</xdr:rowOff>
    </xdr:from>
    <xdr:to>
      <xdr:col>6</xdr:col>
      <xdr:colOff>171450</xdr:colOff>
      <xdr:row>80</xdr:row>
      <xdr:rowOff>17780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2557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類似団体平均と比べると１０．１ポイント下回るものの、前年度と比較して０．６ポイント上昇し、全体的に増加傾向にある。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これら経費の適正な把握に努め、事務事業の減少を図っていく中で引き続き経常経費の抑制を図りたい。</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74</xdr:row>
      <xdr:rowOff>131572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7914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49276</xdr:rowOff>
    </xdr:from>
    <xdr:to>
      <xdr:col>78</xdr:col>
      <xdr:colOff>69850</xdr:colOff>
      <xdr:row>74</xdr:row>
      <xdr:rowOff>104140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27365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21844</xdr:rowOff>
    </xdr:from>
    <xdr:to>
      <xdr:col>73</xdr:col>
      <xdr:colOff>180975</xdr:colOff>
      <xdr:row>74</xdr:row>
      <xdr:rowOff>49276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709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97282</xdr:rowOff>
    </xdr:from>
    <xdr:to>
      <xdr:col>69</xdr:col>
      <xdr:colOff>92075</xdr:colOff>
      <xdr:row>74</xdr:row>
      <xdr:rowOff>21844</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6131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80772</xdr:rowOff>
    </xdr:from>
    <xdr:to>
      <xdr:col>82</xdr:col>
      <xdr:colOff>158750</xdr:colOff>
      <xdr:row>75</xdr:row>
      <xdr:rowOff>10922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160799</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6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169926</xdr:rowOff>
    </xdr:from>
    <xdr:to>
      <xdr:col>74</xdr:col>
      <xdr:colOff>31750</xdr:colOff>
      <xdr:row>74</xdr:row>
      <xdr:rowOff>100076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110253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142494</xdr:rowOff>
    </xdr:from>
    <xdr:to>
      <xdr:col>69</xdr:col>
      <xdr:colOff>142875</xdr:colOff>
      <xdr:row>74</xdr:row>
      <xdr:rowOff>72644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82821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46482</xdr:rowOff>
    </xdr:from>
    <xdr:to>
      <xdr:col>65</xdr:col>
      <xdr:colOff>53975</xdr:colOff>
      <xdr:row>73</xdr:row>
      <xdr:rowOff>148082</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158259</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35326</xdr:rowOff>
    </xdr:from>
    <xdr:to>
      <xdr:col>29</xdr:col>
      <xdr:colOff>127000</xdr:colOff>
      <xdr:row>13</xdr:row>
      <xdr:rowOff>60652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11801"/>
          <a:ext cx="647700" cy="2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60652</xdr:rowOff>
    </xdr:from>
    <xdr:to>
      <xdr:col>26</xdr:col>
      <xdr:colOff>50800</xdr:colOff>
      <xdr:row>13</xdr:row>
      <xdr:rowOff>74041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37127"/>
          <a:ext cx="6985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74041</xdr:rowOff>
    </xdr:from>
    <xdr:to>
      <xdr:col>22</xdr:col>
      <xdr:colOff>114300</xdr:colOff>
      <xdr:row>13</xdr:row>
      <xdr:rowOff>102959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350516"/>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102959</xdr:rowOff>
    </xdr:from>
    <xdr:to>
      <xdr:col>18</xdr:col>
      <xdr:colOff>177800</xdr:colOff>
      <xdr:row>13</xdr:row>
      <xdr:rowOff>112609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79434"/>
          <a:ext cx="698500" cy="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155976</xdr:rowOff>
    </xdr:from>
    <xdr:to>
      <xdr:col>29</xdr:col>
      <xdr:colOff>177800</xdr:colOff>
      <xdr:row>13</xdr:row>
      <xdr:rowOff>86126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61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0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9852</xdr:rowOff>
    </xdr:from>
    <xdr:to>
      <xdr:col>26</xdr:col>
      <xdr:colOff>101600</xdr:colOff>
      <xdr:row>13</xdr:row>
      <xdr:rowOff>111452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8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121629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5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23241</xdr:rowOff>
    </xdr:from>
    <xdr:to>
      <xdr:col>22</xdr:col>
      <xdr:colOff>165100</xdr:colOff>
      <xdr:row>13</xdr:row>
      <xdr:rowOff>124841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9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135018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52159</xdr:rowOff>
    </xdr:from>
    <xdr:to>
      <xdr:col>19</xdr:col>
      <xdr:colOff>38100</xdr:colOff>
      <xdr:row>13</xdr:row>
      <xdr:rowOff>153759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28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163936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9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61809</xdr:rowOff>
    </xdr:from>
    <xdr:to>
      <xdr:col>15</xdr:col>
      <xdr:colOff>101600</xdr:colOff>
      <xdr:row>13</xdr:row>
      <xdr:rowOff>163409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3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2136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0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120501</xdr:rowOff>
    </xdr:from>
    <xdr:to>
      <xdr:col>29</xdr:col>
      <xdr:colOff>127000</xdr:colOff>
      <xdr:row>34</xdr:row>
      <xdr:rowOff>282873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6387951"/>
          <a:ext cx="647700" cy="16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271116</xdr:rowOff>
    </xdr:from>
    <xdr:to>
      <xdr:col>26</xdr:col>
      <xdr:colOff>50800</xdr:colOff>
      <xdr:row>34</xdr:row>
      <xdr:rowOff>282873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538566"/>
          <a:ext cx="6985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271116</xdr:rowOff>
    </xdr:from>
    <xdr:to>
      <xdr:col>22</xdr:col>
      <xdr:colOff>114300</xdr:colOff>
      <xdr:row>34</xdr:row>
      <xdr:rowOff>294597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6538566"/>
          <a:ext cx="698500" cy="23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294597</xdr:rowOff>
    </xdr:from>
    <xdr:to>
      <xdr:col>18</xdr:col>
      <xdr:colOff>177800</xdr:colOff>
      <xdr:row>34</xdr:row>
      <xdr:rowOff>330095</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6562047"/>
          <a:ext cx="698500" cy="3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69701</xdr:rowOff>
    </xdr:from>
    <xdr:to>
      <xdr:col>29</xdr:col>
      <xdr:colOff>177800</xdr:colOff>
      <xdr:row>34</xdr:row>
      <xdr:rowOff>171301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33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257678</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18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232073</xdr:rowOff>
    </xdr:from>
    <xdr:to>
      <xdr:col>26</xdr:col>
      <xdr:colOff>101600</xdr:colOff>
      <xdr:row>34</xdr:row>
      <xdr:rowOff>333673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49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950</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268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220316</xdr:rowOff>
    </xdr:from>
    <xdr:to>
      <xdr:col>22</xdr:col>
      <xdr:colOff>165100</xdr:colOff>
      <xdr:row>34</xdr:row>
      <xdr:rowOff>321916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48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332093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25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243797</xdr:rowOff>
    </xdr:from>
    <xdr:to>
      <xdr:col>19</xdr:col>
      <xdr:colOff>38100</xdr:colOff>
      <xdr:row>35</xdr:row>
      <xdr:rowOff>2497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51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12673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28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279295</xdr:rowOff>
    </xdr:from>
    <xdr:to>
      <xdr:col>15</xdr:col>
      <xdr:colOff>101600</xdr:colOff>
      <xdr:row>35</xdr:row>
      <xdr:rowOff>37995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54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48172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31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30,218
29,877
403.06
22,839,467
22,035,281
638,736
12,621,899
22,120,838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73920</xdr:rowOff>
    </xdr:from>
    <xdr:to>
      <xdr:col>24</xdr:col>
      <xdr:colOff>63500</xdr:colOff>
      <xdr:row>33</xdr:row>
      <xdr:rowOff>80588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1770"/>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80588</xdr:rowOff>
    </xdr:from>
    <xdr:to>
      <xdr:col>19</xdr:col>
      <xdr:colOff>177800</xdr:colOff>
      <xdr:row>33</xdr:row>
      <xdr:rowOff>93447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8438"/>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93447</xdr:rowOff>
    </xdr:from>
    <xdr:to>
      <xdr:col>15</xdr:col>
      <xdr:colOff>50800</xdr:colOff>
      <xdr:row>33</xdr:row>
      <xdr:rowOff>136728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51297"/>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136728</xdr:rowOff>
    </xdr:from>
    <xdr:to>
      <xdr:col>10</xdr:col>
      <xdr:colOff>114300</xdr:colOff>
      <xdr:row>34</xdr:row>
      <xdr:rowOff>16142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94578"/>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23120</xdr:rowOff>
    </xdr:from>
    <xdr:to>
      <xdr:col>24</xdr:col>
      <xdr:colOff>114300</xdr:colOff>
      <xdr:row>33</xdr:row>
      <xdr:rowOff>124720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45997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29788</xdr:rowOff>
    </xdr:from>
    <xdr:to>
      <xdr:col>20</xdr:col>
      <xdr:colOff>38100</xdr:colOff>
      <xdr:row>33</xdr:row>
      <xdr:rowOff>131388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147915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42647</xdr:rowOff>
    </xdr:from>
    <xdr:to>
      <xdr:col>15</xdr:col>
      <xdr:colOff>101600</xdr:colOff>
      <xdr:row>33</xdr:row>
      <xdr:rowOff>144247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160774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7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85928</xdr:rowOff>
    </xdr:from>
    <xdr:to>
      <xdr:col>10</xdr:col>
      <xdr:colOff>165100</xdr:colOff>
      <xdr:row>34</xdr:row>
      <xdr:rowOff>16078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32605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1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136792</xdr:rowOff>
    </xdr:from>
    <xdr:to>
      <xdr:col>6</xdr:col>
      <xdr:colOff>38100</xdr:colOff>
      <xdr:row>34</xdr:row>
      <xdr:rowOff>66942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83469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6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101164</xdr:rowOff>
    </xdr:from>
    <xdr:to>
      <xdr:col>24</xdr:col>
      <xdr:colOff>63500</xdr:colOff>
      <xdr:row>55</xdr:row>
      <xdr:rowOff>10889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59464"/>
          <a:ext cx="838200" cy="8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170104</xdr:rowOff>
    </xdr:from>
    <xdr:to>
      <xdr:col>19</xdr:col>
      <xdr:colOff>177800</xdr:colOff>
      <xdr:row>55</xdr:row>
      <xdr:rowOff>10889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428404"/>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142715</xdr:rowOff>
    </xdr:from>
    <xdr:to>
      <xdr:col>15</xdr:col>
      <xdr:colOff>50800</xdr:colOff>
      <xdr:row>54</xdr:row>
      <xdr:rowOff>170104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401015"/>
          <a:ext cx="8890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142715</xdr:rowOff>
    </xdr:from>
    <xdr:to>
      <xdr:col>10</xdr:col>
      <xdr:colOff>114300</xdr:colOff>
      <xdr:row>54</xdr:row>
      <xdr:rowOff>150335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010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50364</xdr:rowOff>
    </xdr:from>
    <xdr:to>
      <xdr:col>24</xdr:col>
      <xdr:colOff>114300</xdr:colOff>
      <xdr:row>54</xdr:row>
      <xdr:rowOff>151964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73241</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6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131539</xdr:rowOff>
    </xdr:from>
    <xdr:to>
      <xdr:col>20</xdr:col>
      <xdr:colOff>38100</xdr:colOff>
      <xdr:row>55</xdr:row>
      <xdr:rowOff>61689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78216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16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119304</xdr:rowOff>
    </xdr:from>
    <xdr:to>
      <xdr:col>15</xdr:col>
      <xdr:colOff>101600</xdr:colOff>
      <xdr:row>55</xdr:row>
      <xdr:rowOff>49454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65981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15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91915</xdr:rowOff>
    </xdr:from>
    <xdr:to>
      <xdr:col>10</xdr:col>
      <xdr:colOff>165100</xdr:colOff>
      <xdr:row>55</xdr:row>
      <xdr:rowOff>22065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38592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1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99535</xdr:rowOff>
    </xdr:from>
    <xdr:to>
      <xdr:col>6</xdr:col>
      <xdr:colOff>38100</xdr:colOff>
      <xdr:row>55</xdr:row>
      <xdr:rowOff>29685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3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46212</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13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140233</xdr:rowOff>
    </xdr:from>
    <xdr:to>
      <xdr:col>24</xdr:col>
      <xdr:colOff>63500</xdr:colOff>
      <xdr:row>78</xdr:row>
      <xdr:rowOff>143433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1333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128194</xdr:rowOff>
    </xdr:from>
    <xdr:to>
      <xdr:col>19</xdr:col>
      <xdr:colOff>177800</xdr:colOff>
      <xdr:row>78</xdr:row>
      <xdr:rowOff>140233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01294"/>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117335</xdr:rowOff>
    </xdr:from>
    <xdr:to>
      <xdr:col>15</xdr:col>
      <xdr:colOff>50800</xdr:colOff>
      <xdr:row>78</xdr:row>
      <xdr:rowOff>128194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9043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117335</xdr:rowOff>
    </xdr:from>
    <xdr:to>
      <xdr:col>10</xdr:col>
      <xdr:colOff>114300</xdr:colOff>
      <xdr:row>78</xdr:row>
      <xdr:rowOff>131738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90435"/>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92633</xdr:rowOff>
    </xdr:from>
    <xdr:to>
      <xdr:col>24</xdr:col>
      <xdr:colOff>114300</xdr:colOff>
      <xdr:row>79</xdr:row>
      <xdr:rowOff>22783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7560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89433</xdr:rowOff>
    </xdr:from>
    <xdr:to>
      <xdr:col>20</xdr:col>
      <xdr:colOff>38100</xdr:colOff>
      <xdr:row>79</xdr:row>
      <xdr:rowOff>19583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10710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77394</xdr:rowOff>
    </xdr:from>
    <xdr:to>
      <xdr:col>15</xdr:col>
      <xdr:colOff>101600</xdr:colOff>
      <xdr:row>79</xdr:row>
      <xdr:rowOff>7544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170121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66535</xdr:rowOff>
    </xdr:from>
    <xdr:to>
      <xdr:col>10</xdr:col>
      <xdr:colOff>165100</xdr:colOff>
      <xdr:row>78</xdr:row>
      <xdr:rowOff>168135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159262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80938</xdr:rowOff>
    </xdr:from>
    <xdr:to>
      <xdr:col>6</xdr:col>
      <xdr:colOff>38100</xdr:colOff>
      <xdr:row>79</xdr:row>
      <xdr:rowOff>11088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2215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4941</xdr:rowOff>
    </xdr:from>
    <xdr:to>
      <xdr:col>24</xdr:col>
      <xdr:colOff>63500</xdr:colOff>
      <xdr:row>95</xdr:row>
      <xdr:rowOff>133024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92691"/>
          <a:ext cx="838200" cy="12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90026</xdr:rowOff>
    </xdr:from>
    <xdr:to>
      <xdr:col>19</xdr:col>
      <xdr:colOff>177800</xdr:colOff>
      <xdr:row>95</xdr:row>
      <xdr:rowOff>133024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377776"/>
          <a:ext cx="88900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90026</xdr:rowOff>
    </xdr:from>
    <xdr:to>
      <xdr:col>15</xdr:col>
      <xdr:colOff>50800</xdr:colOff>
      <xdr:row>95</xdr:row>
      <xdr:rowOff>167567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77776"/>
          <a:ext cx="8890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167567</xdr:rowOff>
    </xdr:from>
    <xdr:to>
      <xdr:col>10</xdr:col>
      <xdr:colOff>114300</xdr:colOff>
      <xdr:row>96</xdr:row>
      <xdr:rowOff>83327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55317"/>
          <a:ext cx="889000" cy="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125591</xdr:rowOff>
    </xdr:from>
    <xdr:to>
      <xdr:col>24</xdr:col>
      <xdr:colOff>114300</xdr:colOff>
      <xdr:row>95</xdr:row>
      <xdr:rowOff>55741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148468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82224</xdr:rowOff>
    </xdr:from>
    <xdr:to>
      <xdr:col>20</xdr:col>
      <xdr:colOff>38100</xdr:colOff>
      <xdr:row>96</xdr:row>
      <xdr:rowOff>12374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6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28901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39226</xdr:rowOff>
    </xdr:from>
    <xdr:to>
      <xdr:col>15</xdr:col>
      <xdr:colOff>101600</xdr:colOff>
      <xdr:row>95</xdr:row>
      <xdr:rowOff>140826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157353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116767</xdr:rowOff>
    </xdr:from>
    <xdr:to>
      <xdr:col>10</xdr:col>
      <xdr:colOff>165100</xdr:colOff>
      <xdr:row>96</xdr:row>
      <xdr:rowOff>46917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0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63444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32527</xdr:rowOff>
    </xdr:from>
    <xdr:to>
      <xdr:col>6</xdr:col>
      <xdr:colOff>38100</xdr:colOff>
      <xdr:row>96</xdr:row>
      <xdr:rowOff>134127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150654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6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73978</xdr:rowOff>
    </xdr:from>
    <xdr:to>
      <xdr:col>55</xdr:col>
      <xdr:colOff>0</xdr:colOff>
      <xdr:row>34</xdr:row>
      <xdr:rowOff>152547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31828"/>
          <a:ext cx="838200" cy="2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152547</xdr:rowOff>
    </xdr:from>
    <xdr:to>
      <xdr:col>50</xdr:col>
      <xdr:colOff>114300</xdr:colOff>
      <xdr:row>35</xdr:row>
      <xdr:rowOff>1031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981847"/>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1031</xdr:rowOff>
    </xdr:from>
    <xdr:to>
      <xdr:col>45</xdr:col>
      <xdr:colOff>177800</xdr:colOff>
      <xdr:row>35</xdr:row>
      <xdr:rowOff>26657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01781"/>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171201</xdr:rowOff>
    </xdr:from>
    <xdr:to>
      <xdr:col>41</xdr:col>
      <xdr:colOff>50800</xdr:colOff>
      <xdr:row>35</xdr:row>
      <xdr:rowOff>26657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000501"/>
          <a:ext cx="8890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23178</xdr:rowOff>
    </xdr:from>
    <xdr:to>
      <xdr:col>55</xdr:col>
      <xdr:colOff>50800</xdr:colOff>
      <xdr:row>33</xdr:row>
      <xdr:rowOff>124778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46055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53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101747</xdr:rowOff>
    </xdr:from>
    <xdr:to>
      <xdr:col>50</xdr:col>
      <xdr:colOff>165100</xdr:colOff>
      <xdr:row>35</xdr:row>
      <xdr:rowOff>31897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48424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7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121681</xdr:rowOff>
    </xdr:from>
    <xdr:to>
      <xdr:col>46</xdr:col>
      <xdr:colOff>38100</xdr:colOff>
      <xdr:row>35</xdr:row>
      <xdr:rowOff>51831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68358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72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147307</xdr:rowOff>
    </xdr:from>
    <xdr:to>
      <xdr:col>41</xdr:col>
      <xdr:colOff>101600</xdr:colOff>
      <xdr:row>35</xdr:row>
      <xdr:rowOff>77457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9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93984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7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120401</xdr:rowOff>
    </xdr:from>
    <xdr:to>
      <xdr:col>36</xdr:col>
      <xdr:colOff>165100</xdr:colOff>
      <xdr:row>35</xdr:row>
      <xdr:rowOff>50551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67078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7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170120</xdr:rowOff>
    </xdr:from>
    <xdr:to>
      <xdr:col>55</xdr:col>
      <xdr:colOff>0</xdr:colOff>
      <xdr:row>58</xdr:row>
      <xdr:rowOff>17738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42770"/>
          <a:ext cx="8382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91825</xdr:rowOff>
    </xdr:from>
    <xdr:to>
      <xdr:col>50</xdr:col>
      <xdr:colOff>114300</xdr:colOff>
      <xdr:row>58</xdr:row>
      <xdr:rowOff>17738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64475"/>
          <a:ext cx="889000" cy="9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111226</xdr:rowOff>
    </xdr:from>
    <xdr:to>
      <xdr:col>45</xdr:col>
      <xdr:colOff>177800</xdr:colOff>
      <xdr:row>57</xdr:row>
      <xdr:rowOff>91825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12426"/>
          <a:ext cx="889000" cy="15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32967</xdr:rowOff>
    </xdr:from>
    <xdr:to>
      <xdr:col>41</xdr:col>
      <xdr:colOff>50800</xdr:colOff>
      <xdr:row>56</xdr:row>
      <xdr:rowOff>111226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34167"/>
          <a:ext cx="889000" cy="7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119320</xdr:rowOff>
    </xdr:from>
    <xdr:to>
      <xdr:col>55</xdr:col>
      <xdr:colOff>50800</xdr:colOff>
      <xdr:row>58</xdr:row>
      <xdr:rowOff>49470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138388</xdr:rowOff>
    </xdr:from>
    <xdr:to>
      <xdr:col>50</xdr:col>
      <xdr:colOff>165100</xdr:colOff>
      <xdr:row>58</xdr:row>
      <xdr:rowOff>68538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59665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0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41025</xdr:rowOff>
    </xdr:from>
    <xdr:to>
      <xdr:col>46</xdr:col>
      <xdr:colOff>38100</xdr:colOff>
      <xdr:row>57</xdr:row>
      <xdr:rowOff>142625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159152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58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60426</xdr:rowOff>
    </xdr:from>
    <xdr:to>
      <xdr:col>41</xdr:col>
      <xdr:colOff>101600</xdr:colOff>
      <xdr:row>56</xdr:row>
      <xdr:rowOff>162026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7103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153617</xdr:rowOff>
    </xdr:from>
    <xdr:to>
      <xdr:col>36</xdr:col>
      <xdr:colOff>165100</xdr:colOff>
      <xdr:row>56</xdr:row>
      <xdr:rowOff>83767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8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100294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35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12461</xdr:rowOff>
    </xdr:from>
    <xdr:to>
      <xdr:col>55</xdr:col>
      <xdr:colOff>0</xdr:colOff>
      <xdr:row>79</xdr:row>
      <xdr:rowOff>13094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57011"/>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166846</xdr:rowOff>
    </xdr:from>
    <xdr:to>
      <xdr:col>50</xdr:col>
      <xdr:colOff>114300</xdr:colOff>
      <xdr:row>79</xdr:row>
      <xdr:rowOff>12461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39946"/>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150749</xdr:rowOff>
    </xdr:from>
    <xdr:to>
      <xdr:col>45</xdr:col>
      <xdr:colOff>177800</xdr:colOff>
      <xdr:row>78</xdr:row>
      <xdr:rowOff>166846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180949"/>
          <a:ext cx="889000" cy="35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150749</xdr:rowOff>
    </xdr:from>
    <xdr:to>
      <xdr:col>41</xdr:col>
      <xdr:colOff>50800</xdr:colOff>
      <xdr:row>77</xdr:row>
      <xdr:rowOff>55491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80949"/>
          <a:ext cx="889000" cy="7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133744</xdr:rowOff>
    </xdr:from>
    <xdr:to>
      <xdr:col>55</xdr:col>
      <xdr:colOff>50800</xdr:colOff>
      <xdr:row>79</xdr:row>
      <xdr:rowOff>63894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133111</xdr:rowOff>
    </xdr:from>
    <xdr:to>
      <xdr:col>50</xdr:col>
      <xdr:colOff>165100</xdr:colOff>
      <xdr:row>79</xdr:row>
      <xdr:rowOff>63261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54388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116046</xdr:rowOff>
    </xdr:from>
    <xdr:to>
      <xdr:col>46</xdr:col>
      <xdr:colOff>38100</xdr:colOff>
      <xdr:row>79</xdr:row>
      <xdr:rowOff>46196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37323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8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99949</xdr:rowOff>
    </xdr:from>
    <xdr:to>
      <xdr:col>41</xdr:col>
      <xdr:colOff>101600</xdr:colOff>
      <xdr:row>77</xdr:row>
      <xdr:rowOff>30099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46626</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290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4691</xdr:rowOff>
    </xdr:from>
    <xdr:to>
      <xdr:col>36</xdr:col>
      <xdr:colOff>165100</xdr:colOff>
      <xdr:row>77</xdr:row>
      <xdr:rowOff>106291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0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122818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91825</xdr:rowOff>
    </xdr:from>
    <xdr:to>
      <xdr:col>55</xdr:col>
      <xdr:colOff>0</xdr:colOff>
      <xdr:row>97</xdr:row>
      <xdr:rowOff>102417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51025"/>
          <a:ext cx="838200" cy="1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8713</xdr:rowOff>
    </xdr:from>
    <xdr:to>
      <xdr:col>50</xdr:col>
      <xdr:colOff>114300</xdr:colOff>
      <xdr:row>97</xdr:row>
      <xdr:rowOff>102417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296463"/>
          <a:ext cx="889000" cy="4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8713</xdr:rowOff>
    </xdr:from>
    <xdr:to>
      <xdr:col>45</xdr:col>
      <xdr:colOff>177800</xdr:colOff>
      <xdr:row>96</xdr:row>
      <xdr:rowOff>135640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296463"/>
          <a:ext cx="889000" cy="29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104615</xdr:rowOff>
    </xdr:from>
    <xdr:to>
      <xdr:col>41</xdr:col>
      <xdr:colOff>50800</xdr:colOff>
      <xdr:row>96</xdr:row>
      <xdr:rowOff>135640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049465"/>
          <a:ext cx="889000" cy="54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41025</xdr:rowOff>
    </xdr:from>
    <xdr:to>
      <xdr:col>55</xdr:col>
      <xdr:colOff>50800</xdr:colOff>
      <xdr:row>96</xdr:row>
      <xdr:rowOff>142625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63902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51617</xdr:rowOff>
    </xdr:from>
    <xdr:to>
      <xdr:col>50</xdr:col>
      <xdr:colOff>165100</xdr:colOff>
      <xdr:row>97</xdr:row>
      <xdr:rowOff>153217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144344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7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129363</xdr:rowOff>
    </xdr:from>
    <xdr:to>
      <xdr:col>46</xdr:col>
      <xdr:colOff>38100</xdr:colOff>
      <xdr:row>95</xdr:row>
      <xdr:rowOff>59513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2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76040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02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84840</xdr:rowOff>
    </xdr:from>
    <xdr:to>
      <xdr:col>41</xdr:col>
      <xdr:colOff>101600</xdr:colOff>
      <xdr:row>97</xdr:row>
      <xdr:rowOff>14990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4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31517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53815</xdr:rowOff>
    </xdr:from>
    <xdr:to>
      <xdr:col>36</xdr:col>
      <xdr:colOff>165100</xdr:colOff>
      <xdr:row>93</xdr:row>
      <xdr:rowOff>155415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59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492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77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27749</xdr:rowOff>
    </xdr:from>
    <xdr:to>
      <xdr:col>85</xdr:col>
      <xdr:colOff>127000</xdr:colOff>
      <xdr:row>38</xdr:row>
      <xdr:rowOff>51321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542849"/>
          <a:ext cx="838200" cy="2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27749</xdr:rowOff>
    </xdr:from>
    <xdr:to>
      <xdr:col>81</xdr:col>
      <xdr:colOff>50800</xdr:colOff>
      <xdr:row>39</xdr:row>
      <xdr:rowOff>16104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542849"/>
          <a:ext cx="889000" cy="15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16104</xdr:rowOff>
    </xdr:from>
    <xdr:to>
      <xdr:col>76</xdr:col>
      <xdr:colOff>114300</xdr:colOff>
      <xdr:row>39</xdr:row>
      <xdr:rowOff>40856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2654"/>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40856</xdr:rowOff>
    </xdr:from>
    <xdr:to>
      <xdr:col>71</xdr:col>
      <xdr:colOff>177800</xdr:colOff>
      <xdr:row>39</xdr:row>
      <xdr:rowOff>44006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7406"/>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521</xdr:rowOff>
    </xdr:from>
    <xdr:to>
      <xdr:col>85</xdr:col>
      <xdr:colOff>177800</xdr:colOff>
      <xdr:row>38</xdr:row>
      <xdr:rowOff>102121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23398</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148399</xdr:rowOff>
    </xdr:from>
    <xdr:to>
      <xdr:col>81</xdr:col>
      <xdr:colOff>101600</xdr:colOff>
      <xdr:row>38</xdr:row>
      <xdr:rowOff>78549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95076</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2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136754</xdr:rowOff>
    </xdr:from>
    <xdr:to>
      <xdr:col>76</xdr:col>
      <xdr:colOff>165100</xdr:colOff>
      <xdr:row>39</xdr:row>
      <xdr:rowOff>66904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58031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4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161506</xdr:rowOff>
    </xdr:from>
    <xdr:to>
      <xdr:col>72</xdr:col>
      <xdr:colOff>38100</xdr:colOff>
      <xdr:row>39</xdr:row>
      <xdr:rowOff>91656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82783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9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164656</xdr:rowOff>
    </xdr:from>
    <xdr:to>
      <xdr:col>67</xdr:col>
      <xdr:colOff>101600</xdr:colOff>
      <xdr:row>39</xdr:row>
      <xdr:rowOff>94806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85933</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2562</xdr:rowOff>
    </xdr:from>
    <xdr:to>
      <xdr:col>85</xdr:col>
      <xdr:colOff>126364</xdr:colOff>
      <xdr:row>78</xdr:row>
      <xdr:rowOff>109427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346962"/>
          <a:ext cx="1269" cy="113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113254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109427</xdr:rowOff>
    </xdr:from>
    <xdr:to>
      <xdr:col>86</xdr:col>
      <xdr:colOff>25400</xdr:colOff>
      <xdr:row>78</xdr:row>
      <xdr:rowOff>109427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120689</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12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2562</xdr:rowOff>
    </xdr:from>
    <xdr:to>
      <xdr:col>86</xdr:col>
      <xdr:colOff>25400</xdr:colOff>
      <xdr:row>72</xdr:row>
      <xdr:rowOff>2562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34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51374</xdr:rowOff>
    </xdr:from>
    <xdr:to>
      <xdr:col>85</xdr:col>
      <xdr:colOff>127000</xdr:colOff>
      <xdr:row>72</xdr:row>
      <xdr:rowOff>45441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224324"/>
          <a:ext cx="838200" cy="1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151647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10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1770</xdr:rowOff>
    </xdr:from>
    <xdr:to>
      <xdr:col>85</xdr:col>
      <xdr:colOff>177800</xdr:colOff>
      <xdr:row>76</xdr:row>
      <xdr:rowOff>103370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3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51374</xdr:rowOff>
    </xdr:from>
    <xdr:to>
      <xdr:col>81</xdr:col>
      <xdr:colOff>50800</xdr:colOff>
      <xdr:row>71</xdr:row>
      <xdr:rowOff>140701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224324"/>
          <a:ext cx="889000" cy="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14213</xdr:rowOff>
    </xdr:from>
    <xdr:to>
      <xdr:col>81</xdr:col>
      <xdr:colOff>101600</xdr:colOff>
      <xdr:row>76</xdr:row>
      <xdr:rowOff>115813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106940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140701</xdr:rowOff>
    </xdr:from>
    <xdr:to>
      <xdr:col>76</xdr:col>
      <xdr:colOff>114300</xdr:colOff>
      <xdr:row>72</xdr:row>
      <xdr:rowOff>5424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313651"/>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8106</xdr:rowOff>
    </xdr:from>
    <xdr:to>
      <xdr:col>76</xdr:col>
      <xdr:colOff>165100</xdr:colOff>
      <xdr:row>76</xdr:row>
      <xdr:rowOff>109706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100833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5424</xdr:rowOff>
    </xdr:from>
    <xdr:to>
      <xdr:col>71</xdr:col>
      <xdr:colOff>177800</xdr:colOff>
      <xdr:row>72</xdr:row>
      <xdr:rowOff>116862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349824"/>
          <a:ext cx="889000" cy="1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160986</xdr:rowOff>
    </xdr:from>
    <xdr:to>
      <xdr:col>72</xdr:col>
      <xdr:colOff>38100</xdr:colOff>
      <xdr:row>76</xdr:row>
      <xdr:rowOff>91136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82263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133956</xdr:rowOff>
    </xdr:from>
    <xdr:to>
      <xdr:col>67</xdr:col>
      <xdr:colOff>101600</xdr:colOff>
      <xdr:row>76</xdr:row>
      <xdr:rowOff>64106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55233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166091</xdr:rowOff>
    </xdr:from>
    <xdr:to>
      <xdr:col>85</xdr:col>
      <xdr:colOff>177800</xdr:colOff>
      <xdr:row>72</xdr:row>
      <xdr:rowOff>96241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3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81018</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2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574</xdr:rowOff>
    </xdr:from>
    <xdr:to>
      <xdr:col>81</xdr:col>
      <xdr:colOff>101600</xdr:colOff>
      <xdr:row>71</xdr:row>
      <xdr:rowOff>102174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1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118701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194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89901</xdr:rowOff>
    </xdr:from>
    <xdr:to>
      <xdr:col>76</xdr:col>
      <xdr:colOff>165100</xdr:colOff>
      <xdr:row>72</xdr:row>
      <xdr:rowOff>20051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2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36578</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03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126074</xdr:rowOff>
    </xdr:from>
    <xdr:to>
      <xdr:col>72</xdr:col>
      <xdr:colOff>38100</xdr:colOff>
      <xdr:row>72</xdr:row>
      <xdr:rowOff>56224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2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72751</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0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66062</xdr:rowOff>
    </xdr:from>
    <xdr:to>
      <xdr:col>67</xdr:col>
      <xdr:colOff>101600</xdr:colOff>
      <xdr:row>72</xdr:row>
      <xdr:rowOff>167662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4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12739</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18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169917</xdr:rowOff>
    </xdr:from>
    <xdr:to>
      <xdr:col>85</xdr:col>
      <xdr:colOff>127000</xdr:colOff>
      <xdr:row>98</xdr:row>
      <xdr:rowOff>43112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29117"/>
          <a:ext cx="838200" cy="21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43112</xdr:rowOff>
    </xdr:from>
    <xdr:to>
      <xdr:col>81</xdr:col>
      <xdr:colOff>50800</xdr:colOff>
      <xdr:row>98</xdr:row>
      <xdr:rowOff>84100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45212"/>
          <a:ext cx="8890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84100</xdr:rowOff>
    </xdr:from>
    <xdr:to>
      <xdr:col>76</xdr:col>
      <xdr:colOff>114300</xdr:colOff>
      <xdr:row>98</xdr:row>
      <xdr:rowOff>90584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86200"/>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90584</xdr:rowOff>
    </xdr:from>
    <xdr:to>
      <xdr:col>71</xdr:col>
      <xdr:colOff>177800</xdr:colOff>
      <xdr:row>98</xdr:row>
      <xdr:rowOff>93418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92684"/>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119117</xdr:rowOff>
    </xdr:from>
    <xdr:to>
      <xdr:col>85</xdr:col>
      <xdr:colOff>177800</xdr:colOff>
      <xdr:row>97</xdr:row>
      <xdr:rowOff>49267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141994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2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163762</xdr:rowOff>
    </xdr:from>
    <xdr:to>
      <xdr:col>81</xdr:col>
      <xdr:colOff>101600</xdr:colOff>
      <xdr:row>98</xdr:row>
      <xdr:rowOff>93912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110439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33300</xdr:rowOff>
    </xdr:from>
    <xdr:to>
      <xdr:col>76</xdr:col>
      <xdr:colOff>165100</xdr:colOff>
      <xdr:row>98</xdr:row>
      <xdr:rowOff>134900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126027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39784</xdr:rowOff>
    </xdr:from>
    <xdr:to>
      <xdr:col>72</xdr:col>
      <xdr:colOff>38100</xdr:colOff>
      <xdr:row>98</xdr:row>
      <xdr:rowOff>141384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132511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3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42618</xdr:rowOff>
    </xdr:from>
    <xdr:to>
      <xdr:col>67</xdr:col>
      <xdr:colOff>101600</xdr:colOff>
      <xdr:row>98</xdr:row>
      <xdr:rowOff>144218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135345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93621</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0171"/>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91760</xdr:rowOff>
    </xdr:from>
    <xdr:to>
      <xdr:col>107</xdr:col>
      <xdr:colOff>50800</xdr:colOff>
      <xdr:row>39</xdr:row>
      <xdr:rowOff>93621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78310"/>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34381</xdr:rowOff>
    </xdr:from>
    <xdr:to>
      <xdr:col>102</xdr:col>
      <xdr:colOff>114300</xdr:colOff>
      <xdr:row>39</xdr:row>
      <xdr:rowOff>91760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20931"/>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42821</xdr:rowOff>
    </xdr:from>
    <xdr:to>
      <xdr:col>107</xdr:col>
      <xdr:colOff>101600</xdr:colOff>
      <xdr:row>39</xdr:row>
      <xdr:rowOff>144421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135548</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82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40960</xdr:rowOff>
    </xdr:from>
    <xdr:to>
      <xdr:col>102</xdr:col>
      <xdr:colOff>165100</xdr:colOff>
      <xdr:row>39</xdr:row>
      <xdr:rowOff>142560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133687</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155031</xdr:rowOff>
    </xdr:from>
    <xdr:to>
      <xdr:col>98</xdr:col>
      <xdr:colOff>38100</xdr:colOff>
      <xdr:row>39</xdr:row>
      <xdr:rowOff>85181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76308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6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136865</xdr:rowOff>
    </xdr:from>
    <xdr:to>
      <xdr:col>116</xdr:col>
      <xdr:colOff>63500</xdr:colOff>
      <xdr:row>57</xdr:row>
      <xdr:rowOff>145781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09515"/>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76103</xdr:rowOff>
    </xdr:from>
    <xdr:to>
      <xdr:col>111</xdr:col>
      <xdr:colOff>177800</xdr:colOff>
      <xdr:row>57</xdr:row>
      <xdr:rowOff>136865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848753"/>
          <a:ext cx="8890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105273</xdr:rowOff>
    </xdr:from>
    <xdr:to>
      <xdr:col>107</xdr:col>
      <xdr:colOff>50800</xdr:colOff>
      <xdr:row>57</xdr:row>
      <xdr:rowOff>76103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706473"/>
          <a:ext cx="889000" cy="1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105273</xdr:rowOff>
    </xdr:from>
    <xdr:to>
      <xdr:col>102</xdr:col>
      <xdr:colOff>114300</xdr:colOff>
      <xdr:row>56</xdr:row>
      <xdr:rowOff>109434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706473"/>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94981</xdr:rowOff>
    </xdr:from>
    <xdr:to>
      <xdr:col>116</xdr:col>
      <xdr:colOff>114300</xdr:colOff>
      <xdr:row>58</xdr:row>
      <xdr:rowOff>25131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73408</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86065</xdr:rowOff>
    </xdr:from>
    <xdr:to>
      <xdr:col>112</xdr:col>
      <xdr:colOff>38100</xdr:colOff>
      <xdr:row>58</xdr:row>
      <xdr:rowOff>16215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7342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9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25303</xdr:rowOff>
    </xdr:from>
    <xdr:to>
      <xdr:col>107</xdr:col>
      <xdr:colOff>101600</xdr:colOff>
      <xdr:row>57</xdr:row>
      <xdr:rowOff>126903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7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118030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89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54473</xdr:rowOff>
    </xdr:from>
    <xdr:to>
      <xdr:col>102</xdr:col>
      <xdr:colOff>165100</xdr:colOff>
      <xdr:row>56</xdr:row>
      <xdr:rowOff>156073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1150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43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58634</xdr:rowOff>
    </xdr:from>
    <xdr:to>
      <xdr:col>98</xdr:col>
      <xdr:colOff>38100</xdr:colOff>
      <xdr:row>56</xdr:row>
      <xdr:rowOff>160234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5311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43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155073</xdr:rowOff>
    </xdr:from>
    <xdr:to>
      <xdr:col>116</xdr:col>
      <xdr:colOff>63500</xdr:colOff>
      <xdr:row>76</xdr:row>
      <xdr:rowOff>83007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670923"/>
          <a:ext cx="838200" cy="4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137719</xdr:rowOff>
    </xdr:from>
    <xdr:to>
      <xdr:col>111</xdr:col>
      <xdr:colOff>177800</xdr:colOff>
      <xdr:row>73</xdr:row>
      <xdr:rowOff>155073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653569"/>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103772</xdr:rowOff>
    </xdr:from>
    <xdr:to>
      <xdr:col>107</xdr:col>
      <xdr:colOff>50800</xdr:colOff>
      <xdr:row>73</xdr:row>
      <xdr:rowOff>137719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619622"/>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100495</xdr:rowOff>
    </xdr:from>
    <xdr:to>
      <xdr:col>102</xdr:col>
      <xdr:colOff>114300</xdr:colOff>
      <xdr:row>73</xdr:row>
      <xdr:rowOff>103772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616345"/>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32207</xdr:rowOff>
    </xdr:from>
    <xdr:to>
      <xdr:col>116</xdr:col>
      <xdr:colOff>114300</xdr:colOff>
      <xdr:row>76</xdr:row>
      <xdr:rowOff>133807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10634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4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104273</xdr:rowOff>
    </xdr:from>
    <xdr:to>
      <xdr:col>112</xdr:col>
      <xdr:colOff>38100</xdr:colOff>
      <xdr:row>74</xdr:row>
      <xdr:rowOff>34423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50950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86919</xdr:rowOff>
    </xdr:from>
    <xdr:to>
      <xdr:col>107</xdr:col>
      <xdr:colOff>101600</xdr:colOff>
      <xdr:row>74</xdr:row>
      <xdr:rowOff>17069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33596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3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52972</xdr:rowOff>
    </xdr:from>
    <xdr:to>
      <xdr:col>102</xdr:col>
      <xdr:colOff>165100</xdr:colOff>
      <xdr:row>73</xdr:row>
      <xdr:rowOff>154572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171099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34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49695</xdr:rowOff>
    </xdr:from>
    <xdr:to>
      <xdr:col>98</xdr:col>
      <xdr:colOff>38100</xdr:colOff>
      <xdr:row>73</xdr:row>
      <xdr:rowOff>151295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167822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3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７２万９千円となっており、昨年度より一人当たり６万１千円増加した。主な構成項目のうち、積立金が大きく増加している理由として、今後の公共施設等の総合的な管理に必要な財源の確保を目的として、公共施設等総合管理基金を１７億円積み立てたことなどによる。普通建設事業費（更新整備）の増については、、梁瀬小学校屋内運動場大規模改造事業や中学校空調設備整備事業、山東庁舎整備事業、クラインガルテン伊由の郷整備事業などを大規模なハード改修を複数実施したことに起因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30,218
29,877
403.06
22,839,467
22,035,281
638,736
12,621,899
22,120,838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14296</xdr:rowOff>
    </xdr:from>
    <xdr:to>
      <xdr:col>24</xdr:col>
      <xdr:colOff>63500</xdr:colOff>
      <xdr:row>34</xdr:row>
      <xdr:rowOff>26053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43596"/>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26053</xdr:rowOff>
    </xdr:from>
    <xdr:to>
      <xdr:col>19</xdr:col>
      <xdr:colOff>177800</xdr:colOff>
      <xdr:row>35</xdr:row>
      <xdr:rowOff>27033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55353"/>
          <a:ext cx="8890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89734</xdr:rowOff>
    </xdr:from>
    <xdr:to>
      <xdr:col>15</xdr:col>
      <xdr:colOff>50800</xdr:colOff>
      <xdr:row>35</xdr:row>
      <xdr:rowOff>27033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19034"/>
          <a:ext cx="8890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163540</xdr:rowOff>
    </xdr:from>
    <xdr:to>
      <xdr:col>10</xdr:col>
      <xdr:colOff>114300</xdr:colOff>
      <xdr:row>34</xdr:row>
      <xdr:rowOff>89734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21390"/>
          <a:ext cx="889000" cy="9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134946</xdr:rowOff>
    </xdr:from>
    <xdr:to>
      <xdr:col>24</xdr:col>
      <xdr:colOff>114300</xdr:colOff>
      <xdr:row>34</xdr:row>
      <xdr:rowOff>65096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157823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4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146703</xdr:rowOff>
    </xdr:from>
    <xdr:to>
      <xdr:col>20</xdr:col>
      <xdr:colOff>38100</xdr:colOff>
      <xdr:row>34</xdr:row>
      <xdr:rowOff>76853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93380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7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147683</xdr:rowOff>
    </xdr:from>
    <xdr:to>
      <xdr:col>15</xdr:col>
      <xdr:colOff>101600</xdr:colOff>
      <xdr:row>35</xdr:row>
      <xdr:rowOff>77833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94360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38934</xdr:rowOff>
    </xdr:from>
    <xdr:to>
      <xdr:col>10</xdr:col>
      <xdr:colOff>165100</xdr:colOff>
      <xdr:row>34</xdr:row>
      <xdr:rowOff>140534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157061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112740</xdr:rowOff>
    </xdr:from>
    <xdr:to>
      <xdr:col>6</xdr:col>
      <xdr:colOff>38100</xdr:colOff>
      <xdr:row>34</xdr:row>
      <xdr:rowOff>42890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59417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95819</xdr:rowOff>
    </xdr:from>
    <xdr:to>
      <xdr:col>24</xdr:col>
      <xdr:colOff>63500</xdr:colOff>
      <xdr:row>57</xdr:row>
      <xdr:rowOff>122620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97019"/>
          <a:ext cx="838200" cy="19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122620</xdr:rowOff>
    </xdr:from>
    <xdr:to>
      <xdr:col>19</xdr:col>
      <xdr:colOff>177800</xdr:colOff>
      <xdr:row>57</xdr:row>
      <xdr:rowOff>125612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895270"/>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73572</xdr:rowOff>
    </xdr:from>
    <xdr:to>
      <xdr:col>15</xdr:col>
      <xdr:colOff>50800</xdr:colOff>
      <xdr:row>57</xdr:row>
      <xdr:rowOff>125612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674772"/>
          <a:ext cx="889000" cy="2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73572</xdr:rowOff>
    </xdr:from>
    <xdr:to>
      <xdr:col>10</xdr:col>
      <xdr:colOff>114300</xdr:colOff>
      <xdr:row>56</xdr:row>
      <xdr:rowOff>136764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674772"/>
          <a:ext cx="889000" cy="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45019</xdr:rowOff>
    </xdr:from>
    <xdr:to>
      <xdr:col>24</xdr:col>
      <xdr:colOff>114300</xdr:colOff>
      <xdr:row>56</xdr:row>
      <xdr:rowOff>146619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4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67896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9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71820</xdr:rowOff>
    </xdr:from>
    <xdr:to>
      <xdr:col>20</xdr:col>
      <xdr:colOff>38100</xdr:colOff>
      <xdr:row>58</xdr:row>
      <xdr:rowOff>1970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18497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74812</xdr:rowOff>
    </xdr:from>
    <xdr:to>
      <xdr:col>15</xdr:col>
      <xdr:colOff>101600</xdr:colOff>
      <xdr:row>58</xdr:row>
      <xdr:rowOff>4962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21489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2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22772</xdr:rowOff>
    </xdr:from>
    <xdr:to>
      <xdr:col>10</xdr:col>
      <xdr:colOff>165100</xdr:colOff>
      <xdr:row>56</xdr:row>
      <xdr:rowOff>124372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6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140899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39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85964</xdr:rowOff>
    </xdr:from>
    <xdr:to>
      <xdr:col>6</xdr:col>
      <xdr:colOff>38100</xdr:colOff>
      <xdr:row>57</xdr:row>
      <xdr:rowOff>16114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6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32641</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46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154118</xdr:rowOff>
    </xdr:from>
    <xdr:to>
      <xdr:col>24</xdr:col>
      <xdr:colOff>63500</xdr:colOff>
      <xdr:row>75</xdr:row>
      <xdr:rowOff>91694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841418"/>
          <a:ext cx="838200" cy="1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59755</xdr:rowOff>
    </xdr:from>
    <xdr:to>
      <xdr:col>19</xdr:col>
      <xdr:colOff>177800</xdr:colOff>
      <xdr:row>75</xdr:row>
      <xdr:rowOff>91694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2747055"/>
          <a:ext cx="889000" cy="20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59755</xdr:rowOff>
    </xdr:from>
    <xdr:to>
      <xdr:col>15</xdr:col>
      <xdr:colOff>50800</xdr:colOff>
      <xdr:row>75</xdr:row>
      <xdr:rowOff>33565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747055"/>
          <a:ext cx="889000" cy="14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33565</xdr:rowOff>
    </xdr:from>
    <xdr:to>
      <xdr:col>10</xdr:col>
      <xdr:colOff>114300</xdr:colOff>
      <xdr:row>75</xdr:row>
      <xdr:rowOff>146721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892315"/>
          <a:ext cx="889000" cy="1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103318</xdr:rowOff>
    </xdr:from>
    <xdr:to>
      <xdr:col>24</xdr:col>
      <xdr:colOff>114300</xdr:colOff>
      <xdr:row>75</xdr:row>
      <xdr:rowOff>33468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7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126195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64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40894</xdr:rowOff>
    </xdr:from>
    <xdr:to>
      <xdr:col>20</xdr:col>
      <xdr:colOff>38100</xdr:colOff>
      <xdr:row>75</xdr:row>
      <xdr:rowOff>142494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8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159021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67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8955</xdr:rowOff>
    </xdr:from>
    <xdr:to>
      <xdr:col>15</xdr:col>
      <xdr:colOff>101600</xdr:colOff>
      <xdr:row>74</xdr:row>
      <xdr:rowOff>110555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6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127082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47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154215</xdr:rowOff>
    </xdr:from>
    <xdr:to>
      <xdr:col>10</xdr:col>
      <xdr:colOff>165100</xdr:colOff>
      <xdr:row>75</xdr:row>
      <xdr:rowOff>84365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8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100892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61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95921</xdr:rowOff>
    </xdr:from>
    <xdr:to>
      <xdr:col>6</xdr:col>
      <xdr:colOff>38100</xdr:colOff>
      <xdr:row>76</xdr:row>
      <xdr:rowOff>26071</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95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42598</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72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71890</xdr:rowOff>
    </xdr:from>
    <xdr:to>
      <xdr:col>24</xdr:col>
      <xdr:colOff>63500</xdr:colOff>
      <xdr:row>96</xdr:row>
      <xdr:rowOff>127287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531090"/>
          <a:ext cx="8382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71890</xdr:rowOff>
    </xdr:from>
    <xdr:to>
      <xdr:col>19</xdr:col>
      <xdr:colOff>177800</xdr:colOff>
      <xdr:row>96</xdr:row>
      <xdr:rowOff>155893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31090"/>
          <a:ext cx="889000" cy="8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136234</xdr:rowOff>
    </xdr:from>
    <xdr:to>
      <xdr:col>15</xdr:col>
      <xdr:colOff>50800</xdr:colOff>
      <xdr:row>96</xdr:row>
      <xdr:rowOff>155893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595434"/>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9947</xdr:rowOff>
    </xdr:from>
    <xdr:to>
      <xdr:col>10</xdr:col>
      <xdr:colOff>114300</xdr:colOff>
      <xdr:row>96</xdr:row>
      <xdr:rowOff>136234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297697"/>
          <a:ext cx="889000" cy="29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76487</xdr:rowOff>
    </xdr:from>
    <xdr:to>
      <xdr:col>24</xdr:col>
      <xdr:colOff>114300</xdr:colOff>
      <xdr:row>97</xdr:row>
      <xdr:rowOff>6637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99364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21090</xdr:rowOff>
    </xdr:from>
    <xdr:to>
      <xdr:col>20</xdr:col>
      <xdr:colOff>38100</xdr:colOff>
      <xdr:row>96</xdr:row>
      <xdr:rowOff>122690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139217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2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105093</xdr:rowOff>
    </xdr:from>
    <xdr:to>
      <xdr:col>15</xdr:col>
      <xdr:colOff>101600</xdr:colOff>
      <xdr:row>97</xdr:row>
      <xdr:rowOff>35243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51770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85434</xdr:rowOff>
    </xdr:from>
    <xdr:to>
      <xdr:col>10</xdr:col>
      <xdr:colOff>165100</xdr:colOff>
      <xdr:row>97</xdr:row>
      <xdr:rowOff>15584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32111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130597</xdr:rowOff>
    </xdr:from>
    <xdr:to>
      <xdr:col>6</xdr:col>
      <xdr:colOff>38100</xdr:colOff>
      <xdr:row>95</xdr:row>
      <xdr:rowOff>60747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2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77274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02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30299</xdr:rowOff>
    </xdr:from>
    <xdr:to>
      <xdr:col>55</xdr:col>
      <xdr:colOff>0</xdr:colOff>
      <xdr:row>38</xdr:row>
      <xdr:rowOff>69487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4539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62956</xdr:rowOff>
    </xdr:from>
    <xdr:to>
      <xdr:col>50</xdr:col>
      <xdr:colOff>114300</xdr:colOff>
      <xdr:row>38</xdr:row>
      <xdr:rowOff>69487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5780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62956</xdr:rowOff>
    </xdr:from>
    <xdr:to>
      <xdr:col>45</xdr:col>
      <xdr:colOff>177800</xdr:colOff>
      <xdr:row>38</xdr:row>
      <xdr:rowOff>96919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578056"/>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76345</xdr:rowOff>
    </xdr:from>
    <xdr:to>
      <xdr:col>41</xdr:col>
      <xdr:colOff>50800</xdr:colOff>
      <xdr:row>38</xdr:row>
      <xdr:rowOff>96919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59144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4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129376</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73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18687</xdr:rowOff>
    </xdr:from>
    <xdr:to>
      <xdr:col>50</xdr:col>
      <xdr:colOff>165100</xdr:colOff>
      <xdr:row>38</xdr:row>
      <xdr:rowOff>120287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111414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2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12156</xdr:rowOff>
    </xdr:from>
    <xdr:to>
      <xdr:col>46</xdr:col>
      <xdr:colOff>38100</xdr:colOff>
      <xdr:row>38</xdr:row>
      <xdr:rowOff>113756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104883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1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46119</xdr:rowOff>
    </xdr:from>
    <xdr:to>
      <xdr:col>41</xdr:col>
      <xdr:colOff>101600</xdr:colOff>
      <xdr:row>38</xdr:row>
      <xdr:rowOff>147719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138846</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5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25545</xdr:rowOff>
    </xdr:from>
    <xdr:to>
      <xdr:col>36</xdr:col>
      <xdr:colOff>165100</xdr:colOff>
      <xdr:row>38</xdr:row>
      <xdr:rowOff>127145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118272</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3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171209</xdr:rowOff>
    </xdr:from>
    <xdr:to>
      <xdr:col>55</xdr:col>
      <xdr:colOff>0</xdr:colOff>
      <xdr:row>56</xdr:row>
      <xdr:rowOff>33769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600959"/>
          <a:ext cx="8382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26327</xdr:rowOff>
    </xdr:from>
    <xdr:to>
      <xdr:col>50</xdr:col>
      <xdr:colOff>114300</xdr:colOff>
      <xdr:row>56</xdr:row>
      <xdr:rowOff>33769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627527"/>
          <a:ext cx="8890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128448</xdr:rowOff>
    </xdr:from>
    <xdr:to>
      <xdr:col>45</xdr:col>
      <xdr:colOff>177800</xdr:colOff>
      <xdr:row>56</xdr:row>
      <xdr:rowOff>26327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558198"/>
          <a:ext cx="889000" cy="6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128448</xdr:rowOff>
    </xdr:from>
    <xdr:to>
      <xdr:col>41</xdr:col>
      <xdr:colOff>50800</xdr:colOff>
      <xdr:row>56</xdr:row>
      <xdr:rowOff>32855</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558198"/>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120409</xdr:rowOff>
    </xdr:from>
    <xdr:to>
      <xdr:col>55</xdr:col>
      <xdr:colOff>50800</xdr:colOff>
      <xdr:row>56</xdr:row>
      <xdr:rowOff>50559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5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143286</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4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154419</xdr:rowOff>
    </xdr:from>
    <xdr:to>
      <xdr:col>50</xdr:col>
      <xdr:colOff>165100</xdr:colOff>
      <xdr:row>56</xdr:row>
      <xdr:rowOff>84569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5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101096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3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146977</xdr:rowOff>
    </xdr:from>
    <xdr:to>
      <xdr:col>46</xdr:col>
      <xdr:colOff>38100</xdr:colOff>
      <xdr:row>56</xdr:row>
      <xdr:rowOff>77127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5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93654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3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77648</xdr:rowOff>
    </xdr:from>
    <xdr:to>
      <xdr:col>41</xdr:col>
      <xdr:colOff>101600</xdr:colOff>
      <xdr:row>56</xdr:row>
      <xdr:rowOff>7798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5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24325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2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153505</xdr:rowOff>
    </xdr:from>
    <xdr:to>
      <xdr:col>36</xdr:col>
      <xdr:colOff>165100</xdr:colOff>
      <xdr:row>56</xdr:row>
      <xdr:rowOff>83655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58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100182</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3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81831</xdr:rowOff>
    </xdr:from>
    <xdr:to>
      <xdr:col>55</xdr:col>
      <xdr:colOff>0</xdr:colOff>
      <xdr:row>75</xdr:row>
      <xdr:rowOff>35589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2769131"/>
          <a:ext cx="838200" cy="12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6851</xdr:rowOff>
    </xdr:from>
    <xdr:to>
      <xdr:col>50</xdr:col>
      <xdr:colOff>114300</xdr:colOff>
      <xdr:row>74</xdr:row>
      <xdr:rowOff>81831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2694151"/>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6851</xdr:rowOff>
    </xdr:from>
    <xdr:to>
      <xdr:col>45</xdr:col>
      <xdr:colOff>177800</xdr:colOff>
      <xdr:row>74</xdr:row>
      <xdr:rowOff>75790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2694151"/>
          <a:ext cx="889000" cy="6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21155</xdr:rowOff>
    </xdr:from>
    <xdr:to>
      <xdr:col>41</xdr:col>
      <xdr:colOff>50800</xdr:colOff>
      <xdr:row>74</xdr:row>
      <xdr:rowOff>75790</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2537005"/>
          <a:ext cx="889000" cy="2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156239</xdr:rowOff>
    </xdr:from>
    <xdr:to>
      <xdr:col>55</xdr:col>
      <xdr:colOff>50800</xdr:colOff>
      <xdr:row>75</xdr:row>
      <xdr:rowOff>86389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28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7666</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69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31031</xdr:rowOff>
    </xdr:from>
    <xdr:to>
      <xdr:col>50</xdr:col>
      <xdr:colOff>165100</xdr:colOff>
      <xdr:row>74</xdr:row>
      <xdr:rowOff>132631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27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149158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4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127501</xdr:rowOff>
    </xdr:from>
    <xdr:to>
      <xdr:col>46</xdr:col>
      <xdr:colOff>38100</xdr:colOff>
      <xdr:row>74</xdr:row>
      <xdr:rowOff>57651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26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74178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24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24990</xdr:rowOff>
    </xdr:from>
    <xdr:to>
      <xdr:col>41</xdr:col>
      <xdr:colOff>101600</xdr:colOff>
      <xdr:row>74</xdr:row>
      <xdr:rowOff>126590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27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143117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248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141805</xdr:rowOff>
    </xdr:from>
    <xdr:to>
      <xdr:col>36</xdr:col>
      <xdr:colOff>165100</xdr:colOff>
      <xdr:row>73</xdr:row>
      <xdr:rowOff>71955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24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88482</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2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70042</xdr:rowOff>
    </xdr:from>
    <xdr:to>
      <xdr:col>55</xdr:col>
      <xdr:colOff>0</xdr:colOff>
      <xdr:row>98</xdr:row>
      <xdr:rowOff>89604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72142"/>
          <a:ext cx="8382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42715</xdr:rowOff>
    </xdr:from>
    <xdr:to>
      <xdr:col>50</xdr:col>
      <xdr:colOff>114300</xdr:colOff>
      <xdr:row>98</xdr:row>
      <xdr:rowOff>89604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44815"/>
          <a:ext cx="889000" cy="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42715</xdr:rowOff>
    </xdr:from>
    <xdr:to>
      <xdr:col>45</xdr:col>
      <xdr:colOff>177800</xdr:colOff>
      <xdr:row>98</xdr:row>
      <xdr:rowOff>47261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44815"/>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47261</xdr:rowOff>
    </xdr:from>
    <xdr:to>
      <xdr:col>41</xdr:col>
      <xdr:colOff>50800</xdr:colOff>
      <xdr:row>98</xdr:row>
      <xdr:rowOff>81897</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49361"/>
          <a:ext cx="889000" cy="3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19242</xdr:rowOff>
    </xdr:from>
    <xdr:to>
      <xdr:col>55</xdr:col>
      <xdr:colOff>50800</xdr:colOff>
      <xdr:row>98</xdr:row>
      <xdr:rowOff>120842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42119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38804</xdr:rowOff>
    </xdr:from>
    <xdr:to>
      <xdr:col>50</xdr:col>
      <xdr:colOff>165100</xdr:colOff>
      <xdr:row>98</xdr:row>
      <xdr:rowOff>140404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156931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1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163365</xdr:rowOff>
    </xdr:from>
    <xdr:to>
      <xdr:col>46</xdr:col>
      <xdr:colOff>38100</xdr:colOff>
      <xdr:row>98</xdr:row>
      <xdr:rowOff>93515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110042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6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167911</xdr:rowOff>
    </xdr:from>
    <xdr:to>
      <xdr:col>41</xdr:col>
      <xdr:colOff>101600</xdr:colOff>
      <xdr:row>98</xdr:row>
      <xdr:rowOff>98061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9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114588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57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31097</xdr:rowOff>
    </xdr:from>
    <xdr:to>
      <xdr:col>36</xdr:col>
      <xdr:colOff>165100</xdr:colOff>
      <xdr:row>98</xdr:row>
      <xdr:rowOff>132697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123824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8157</xdr:rowOff>
    </xdr:from>
    <xdr:to>
      <xdr:col>85</xdr:col>
      <xdr:colOff>127000</xdr:colOff>
      <xdr:row>37</xdr:row>
      <xdr:rowOff>13643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35180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13643</xdr:rowOff>
    </xdr:from>
    <xdr:to>
      <xdr:col>81</xdr:col>
      <xdr:colOff>50800</xdr:colOff>
      <xdr:row>37</xdr:row>
      <xdr:rowOff>55935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357293"/>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28176</xdr:rowOff>
    </xdr:from>
    <xdr:to>
      <xdr:col>76</xdr:col>
      <xdr:colOff>114300</xdr:colOff>
      <xdr:row>37</xdr:row>
      <xdr:rowOff>55935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637182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28176</xdr:rowOff>
    </xdr:from>
    <xdr:to>
      <xdr:col>71</xdr:col>
      <xdr:colOff>177800</xdr:colOff>
      <xdr:row>37</xdr:row>
      <xdr:rowOff>73700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flipV="1">
          <a:off x="12814300" y="6371826"/>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128807</xdr:rowOff>
    </xdr:from>
    <xdr:to>
      <xdr:col>85</xdr:col>
      <xdr:colOff>177800</xdr:colOff>
      <xdr:row>37</xdr:row>
      <xdr:rowOff>58957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3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151684</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1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134293</xdr:rowOff>
    </xdr:from>
    <xdr:to>
      <xdr:col>81</xdr:col>
      <xdr:colOff>101600</xdr:colOff>
      <xdr:row>37</xdr:row>
      <xdr:rowOff>64443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3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80970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08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5135</xdr:rowOff>
    </xdr:from>
    <xdr:to>
      <xdr:col>76</xdr:col>
      <xdr:colOff>165100</xdr:colOff>
      <xdr:row>37</xdr:row>
      <xdr:rowOff>106735</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3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123262</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1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148826</xdr:rowOff>
    </xdr:from>
    <xdr:to>
      <xdr:col>72</xdr:col>
      <xdr:colOff>38100</xdr:colOff>
      <xdr:row>37</xdr:row>
      <xdr:rowOff>78976</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32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95503</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22900</xdr:rowOff>
    </xdr:from>
    <xdr:to>
      <xdr:col>67</xdr:col>
      <xdr:colOff>101600</xdr:colOff>
      <xdr:row>37</xdr:row>
      <xdr:rowOff>124500</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3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115627</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645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22543</xdr:rowOff>
    </xdr:from>
    <xdr:to>
      <xdr:col>85</xdr:col>
      <xdr:colOff>127000</xdr:colOff>
      <xdr:row>58</xdr:row>
      <xdr:rowOff>16942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795193"/>
          <a:ext cx="8382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104521</xdr:rowOff>
    </xdr:from>
    <xdr:to>
      <xdr:col>81</xdr:col>
      <xdr:colOff>50800</xdr:colOff>
      <xdr:row>58</xdr:row>
      <xdr:rowOff>16942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705721"/>
          <a:ext cx="889000" cy="2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104521</xdr:rowOff>
    </xdr:from>
    <xdr:to>
      <xdr:col>76</xdr:col>
      <xdr:colOff>114300</xdr:colOff>
      <xdr:row>56</xdr:row>
      <xdr:rowOff>121450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705721"/>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92735</xdr:rowOff>
    </xdr:from>
    <xdr:to>
      <xdr:col>71</xdr:col>
      <xdr:colOff>177800</xdr:colOff>
      <xdr:row>56</xdr:row>
      <xdr:rowOff>121450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351035"/>
          <a:ext cx="889000" cy="37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143193</xdr:rowOff>
    </xdr:from>
    <xdr:to>
      <xdr:col>85</xdr:col>
      <xdr:colOff>177800</xdr:colOff>
      <xdr:row>57</xdr:row>
      <xdr:rowOff>73343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7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166070</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5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137592</xdr:rowOff>
    </xdr:from>
    <xdr:to>
      <xdr:col>81</xdr:col>
      <xdr:colOff>101600</xdr:colOff>
      <xdr:row>58</xdr:row>
      <xdr:rowOff>67742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58869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0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53721</xdr:rowOff>
    </xdr:from>
    <xdr:to>
      <xdr:col>76</xdr:col>
      <xdr:colOff>165100</xdr:colOff>
      <xdr:row>56</xdr:row>
      <xdr:rowOff>155321</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6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398</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4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70650</xdr:rowOff>
    </xdr:from>
    <xdr:to>
      <xdr:col>72</xdr:col>
      <xdr:colOff>38100</xdr:colOff>
      <xdr:row>57</xdr:row>
      <xdr:rowOff>800</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6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17327</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44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41935</xdr:rowOff>
    </xdr:from>
    <xdr:to>
      <xdr:col>67</xdr:col>
      <xdr:colOff>101600</xdr:colOff>
      <xdr:row>54</xdr:row>
      <xdr:rowOff>143535</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3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160062</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0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27750</xdr:rowOff>
    </xdr:from>
    <xdr:to>
      <xdr:col>85</xdr:col>
      <xdr:colOff>127000</xdr:colOff>
      <xdr:row>78</xdr:row>
      <xdr:rowOff>51321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400850"/>
          <a:ext cx="838200" cy="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27750</xdr:rowOff>
    </xdr:from>
    <xdr:to>
      <xdr:col>81</xdr:col>
      <xdr:colOff>50800</xdr:colOff>
      <xdr:row>79</xdr:row>
      <xdr:rowOff>16103</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400850"/>
          <a:ext cx="889000" cy="15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16103</xdr:rowOff>
    </xdr:from>
    <xdr:to>
      <xdr:col>76</xdr:col>
      <xdr:colOff>114300</xdr:colOff>
      <xdr:row>79</xdr:row>
      <xdr:rowOff>40856</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60653"/>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40856</xdr:rowOff>
    </xdr:from>
    <xdr:to>
      <xdr:col>71</xdr:col>
      <xdr:colOff>177800</xdr:colOff>
      <xdr:row>79</xdr:row>
      <xdr:rowOff>44005</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85406"/>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521</xdr:rowOff>
    </xdr:from>
    <xdr:to>
      <xdr:col>85</xdr:col>
      <xdr:colOff>177800</xdr:colOff>
      <xdr:row>78</xdr:row>
      <xdr:rowOff>102121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3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23398</xdr:rowOff>
    </xdr:from>
    <xdr:ext cx="534377"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2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148400</xdr:rowOff>
    </xdr:from>
    <xdr:to>
      <xdr:col>81</xdr:col>
      <xdr:colOff>101600</xdr:colOff>
      <xdr:row>78</xdr:row>
      <xdr:rowOff>78550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3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95077</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14111" y="131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136753</xdr:rowOff>
    </xdr:from>
    <xdr:to>
      <xdr:col>76</xdr:col>
      <xdr:colOff>165100</xdr:colOff>
      <xdr:row>79</xdr:row>
      <xdr:rowOff>66903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58030</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60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161506</xdr:rowOff>
    </xdr:from>
    <xdr:to>
      <xdr:col>72</xdr:col>
      <xdr:colOff>38100</xdr:colOff>
      <xdr:row>79</xdr:row>
      <xdr:rowOff>91656</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82783</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7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164655</xdr:rowOff>
    </xdr:from>
    <xdr:to>
      <xdr:col>67</xdr:col>
      <xdr:colOff>101600</xdr:colOff>
      <xdr:row>79</xdr:row>
      <xdr:rowOff>94805</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85932</xdr:rowOff>
    </xdr:from>
    <xdr:ext cx="31393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57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2561</xdr:rowOff>
    </xdr:from>
    <xdr:to>
      <xdr:col>85</xdr:col>
      <xdr:colOff>126364</xdr:colOff>
      <xdr:row>98</xdr:row>
      <xdr:rowOff>109427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6317595" y="15775961"/>
          <a:ext cx="1269" cy="1135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113254</xdr:rowOff>
    </xdr:from>
    <xdr:ext cx="534377" cy="259045"/>
    <xdr:sp macro="" textlink="">
      <xdr:nvSpPr>
        <xdr:cNvPr id="703" name="公債費最小値テキスト">
          <a:extLst>
            <a:ext uri="{FF2B5EF4-FFF2-40B4-BE49-F238E27FC236}">
              <a16:creationId xmlns:a16="http://schemas.microsoft.com/office/drawing/2014/main" id="{00000000-0008-0000-0700-0000BF020000}"/>
            </a:ext>
          </a:extLst>
        </xdr:cNvPr>
        <xdr:cNvSpPr txBox="1"/>
      </xdr:nvSpPr>
      <xdr:spPr>
        <a:xfrm>
          <a:off x="16370300" y="169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109427</xdr:rowOff>
    </xdr:from>
    <xdr:to>
      <xdr:col>86</xdr:col>
      <xdr:colOff>25400</xdr:colOff>
      <xdr:row>98</xdr:row>
      <xdr:rowOff>109427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91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120688</xdr:rowOff>
    </xdr:from>
    <xdr:ext cx="599010" cy="259045"/>
    <xdr:sp macro="" textlink="">
      <xdr:nvSpPr>
        <xdr:cNvPr id="705" name="公債費最大値テキスト">
          <a:extLst>
            <a:ext uri="{FF2B5EF4-FFF2-40B4-BE49-F238E27FC236}">
              <a16:creationId xmlns:a16="http://schemas.microsoft.com/office/drawing/2014/main" id="{00000000-0008-0000-0700-0000C1020000}"/>
            </a:ext>
          </a:extLst>
        </xdr:cNvPr>
        <xdr:cNvSpPr txBox="1"/>
      </xdr:nvSpPr>
      <xdr:spPr>
        <a:xfrm>
          <a:off x="16370300" y="1555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2561</xdr:rowOff>
    </xdr:from>
    <xdr:to>
      <xdr:col>86</xdr:col>
      <xdr:colOff>25400</xdr:colOff>
      <xdr:row>92</xdr:row>
      <xdr:rowOff>2561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577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51374</xdr:rowOff>
    </xdr:from>
    <xdr:to>
      <xdr:col>85</xdr:col>
      <xdr:colOff>127000</xdr:colOff>
      <xdr:row>92</xdr:row>
      <xdr:rowOff>45441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5481300" y="15653324"/>
          <a:ext cx="838200" cy="1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151647</xdr:rowOff>
    </xdr:from>
    <xdr:ext cx="534377" cy="259045"/>
    <xdr:sp macro="" textlink="">
      <xdr:nvSpPr>
        <xdr:cNvPr id="708" name="公債費平均値テキスト">
          <a:extLst>
            <a:ext uri="{FF2B5EF4-FFF2-40B4-BE49-F238E27FC236}">
              <a16:creationId xmlns:a16="http://schemas.microsoft.com/office/drawing/2014/main" id="{00000000-0008-0000-0700-0000C4020000}"/>
            </a:ext>
          </a:extLst>
        </xdr:cNvPr>
        <xdr:cNvSpPr txBox="1"/>
      </xdr:nvSpPr>
      <xdr:spPr>
        <a:xfrm>
          <a:off x="16370300" y="1643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1770</xdr:rowOff>
    </xdr:from>
    <xdr:to>
      <xdr:col>85</xdr:col>
      <xdr:colOff>177800</xdr:colOff>
      <xdr:row>96</xdr:row>
      <xdr:rowOff>103370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6268700" y="1646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51374</xdr:rowOff>
    </xdr:from>
    <xdr:to>
      <xdr:col>81</xdr:col>
      <xdr:colOff>50800</xdr:colOff>
      <xdr:row>91</xdr:row>
      <xdr:rowOff>140701</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4592300" y="15653324"/>
          <a:ext cx="889000" cy="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14181</xdr:rowOff>
    </xdr:from>
    <xdr:to>
      <xdr:col>81</xdr:col>
      <xdr:colOff>101600</xdr:colOff>
      <xdr:row>96</xdr:row>
      <xdr:rowOff>115781</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54305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106908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140701</xdr:rowOff>
    </xdr:from>
    <xdr:to>
      <xdr:col>76</xdr:col>
      <xdr:colOff>114300</xdr:colOff>
      <xdr:row>92</xdr:row>
      <xdr:rowOff>5424</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3703300" y="15742651"/>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8106</xdr:rowOff>
    </xdr:from>
    <xdr:to>
      <xdr:col>76</xdr:col>
      <xdr:colOff>165100</xdr:colOff>
      <xdr:row>96</xdr:row>
      <xdr:rowOff>109706</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4541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100833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5424</xdr:rowOff>
    </xdr:from>
    <xdr:to>
      <xdr:col>71</xdr:col>
      <xdr:colOff>177800</xdr:colOff>
      <xdr:row>92</xdr:row>
      <xdr:rowOff>116295</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flipV="1">
          <a:off x="12814300" y="15778824"/>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160789</xdr:rowOff>
    </xdr:from>
    <xdr:to>
      <xdr:col>72</xdr:col>
      <xdr:colOff>38100</xdr:colOff>
      <xdr:row>96</xdr:row>
      <xdr:rowOff>90939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3652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82066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133640</xdr:rowOff>
    </xdr:from>
    <xdr:to>
      <xdr:col>67</xdr:col>
      <xdr:colOff>101600</xdr:colOff>
      <xdr:row>96</xdr:row>
      <xdr:rowOff>63790</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2763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54917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166091</xdr:rowOff>
    </xdr:from>
    <xdr:to>
      <xdr:col>85</xdr:col>
      <xdr:colOff>177800</xdr:colOff>
      <xdr:row>92</xdr:row>
      <xdr:rowOff>96241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6268700" y="157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81018</xdr:rowOff>
    </xdr:from>
    <xdr:ext cx="599010" cy="259045"/>
    <xdr:sp macro="" textlink="">
      <xdr:nvSpPr>
        <xdr:cNvPr id="727" name="公債費該当値テキスト">
          <a:extLst>
            <a:ext uri="{FF2B5EF4-FFF2-40B4-BE49-F238E27FC236}">
              <a16:creationId xmlns:a16="http://schemas.microsoft.com/office/drawing/2014/main" id="{00000000-0008-0000-0700-0000D7020000}"/>
            </a:ext>
          </a:extLst>
        </xdr:cNvPr>
        <xdr:cNvSpPr txBox="1"/>
      </xdr:nvSpPr>
      <xdr:spPr>
        <a:xfrm>
          <a:off x="16370300" y="156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574</xdr:rowOff>
    </xdr:from>
    <xdr:to>
      <xdr:col>81</xdr:col>
      <xdr:colOff>101600</xdr:colOff>
      <xdr:row>91</xdr:row>
      <xdr:rowOff>102174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5430500" y="1560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118701</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181795" y="1537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89901</xdr:rowOff>
    </xdr:from>
    <xdr:to>
      <xdr:col>76</xdr:col>
      <xdr:colOff>165100</xdr:colOff>
      <xdr:row>92</xdr:row>
      <xdr:rowOff>20051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4541500" y="156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36578</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4292795" y="1546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126074</xdr:rowOff>
    </xdr:from>
    <xdr:to>
      <xdr:col>72</xdr:col>
      <xdr:colOff>38100</xdr:colOff>
      <xdr:row>92</xdr:row>
      <xdr:rowOff>56224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3652500" y="157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72751</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3403795" y="1550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65495</xdr:rowOff>
    </xdr:from>
    <xdr:to>
      <xdr:col>67</xdr:col>
      <xdr:colOff>101600</xdr:colOff>
      <xdr:row>92</xdr:row>
      <xdr:rowOff>167095</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2763500" y="158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12172</xdr:rowOff>
    </xdr:from>
    <xdr:ext cx="59901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2514795" y="1561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大きく増加した要因として、公共施設等総合管理基金に１７億円を積み立てたことによる。民生費の増加要因は、障害者自立支援給付事業、老人福祉施設整備事業が増となったことよるもの。農林水産業費の増については、森林経営管理事業、クラインガルテン伊由の郷整備事業によるもの。土木費は、市営住宅整備事業、多々良木地区の街なみ環境整備事業により増加となった。教育費については、小学校教育振興事業、梁瀬小学校屋内運動場大規模改造事業、中学校空調設備整備事業により大幅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プラスとなっているが、財政調整基金の関与や繰上償還の有無を加味した実質単年度収支は、財政調整基金から公共施設等総合管理基金へ１７億円の積み替えを行ったことなどによりマイナスとなっている。これに伴い財政調整基金残高も減少に転じ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すべての会計において実質赤字または資金不足は生じていない。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今後においても、職員の適正配置や事務事業の見直し、一部の会計については料金体制の適正化・見直し等を行い、更なる健全財政に努める必要がある。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22839467</v>
      </c>
      <c r="BO4" s="431"/>
      <c r="BP4" s="431"/>
      <c r="BQ4" s="431"/>
      <c r="BR4" s="431"/>
      <c r="BS4" s="431"/>
      <c r="BT4" s="431"/>
      <c r="BU4" s="432"/>
      <c r="BV4" s="430">
        <v>21131740</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5.0999999999999996</v>
      </c>
      <c r="CU4" s="437"/>
      <c r="CV4" s="437"/>
      <c r="CW4" s="437"/>
      <c r="CX4" s="437"/>
      <c r="CY4" s="437"/>
      <c r="CZ4" s="437"/>
      <c r="DA4" s="438"/>
      <c r="DB4" s="436">
        <v>2.9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22035281</v>
      </c>
      <c r="BO5" s="468"/>
      <c r="BP5" s="468"/>
      <c r="BQ5" s="468"/>
      <c r="BR5" s="468"/>
      <c r="BS5" s="468"/>
      <c r="BT5" s="468"/>
      <c r="BU5" s="469"/>
      <c r="BV5" s="467">
        <v>20498409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89.9</v>
      </c>
      <c r="CU5" s="465"/>
      <c r="CV5" s="465"/>
      <c r="CW5" s="465"/>
      <c r="CX5" s="465"/>
      <c r="CY5" s="465"/>
      <c r="CZ5" s="465"/>
      <c r="DA5" s="466"/>
      <c r="DB5" s="464">
        <v>89.4</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804186</v>
      </c>
      <c r="BO6" s="468"/>
      <c r="BP6" s="468"/>
      <c r="BQ6" s="468"/>
      <c r="BR6" s="468"/>
      <c r="BS6" s="468"/>
      <c r="BT6" s="468"/>
      <c r="BU6" s="469"/>
      <c r="BV6" s="467">
        <v>633331</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93.2</v>
      </c>
      <c r="CU6" s="505"/>
      <c r="CV6" s="505"/>
      <c r="CW6" s="505"/>
      <c r="CX6" s="505"/>
      <c r="CY6" s="505"/>
      <c r="CZ6" s="505"/>
      <c r="DA6" s="506"/>
      <c r="DB6" s="504">
        <v>93.8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165450</v>
      </c>
      <c r="BO7" s="468"/>
      <c r="BP7" s="468"/>
      <c r="BQ7" s="468"/>
      <c r="BR7" s="468"/>
      <c r="BS7" s="468"/>
      <c r="BT7" s="468"/>
      <c r="BU7" s="469"/>
      <c r="BV7" s="467">
        <v>270145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12621899</v>
      </c>
      <c r="CU7" s="468"/>
      <c r="CV7" s="468"/>
      <c r="CW7" s="468"/>
      <c r="CX7" s="468"/>
      <c r="CY7" s="468"/>
      <c r="CZ7" s="468"/>
      <c r="DA7" s="469"/>
      <c r="DB7" s="467">
        <v>12727021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638736</v>
      </c>
      <c r="BO8" s="468"/>
      <c r="BP8" s="468"/>
      <c r="BQ8" s="468"/>
      <c r="BR8" s="468"/>
      <c r="BS8" s="468"/>
      <c r="BT8" s="468"/>
      <c r="BU8" s="469"/>
      <c r="BV8" s="467">
        <v>363186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0.39</v>
      </c>
      <c r="CU8" s="508"/>
      <c r="CV8" s="508"/>
      <c r="CW8" s="508"/>
      <c r="CX8" s="508"/>
      <c r="CY8" s="508"/>
      <c r="CZ8" s="508"/>
      <c r="DA8" s="509"/>
      <c r="DB8" s="507">
        <v>0.39</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30805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275550</v>
      </c>
      <c r="BO9" s="468"/>
      <c r="BP9" s="468"/>
      <c r="BQ9" s="468"/>
      <c r="BR9" s="468"/>
      <c r="BS9" s="468"/>
      <c r="BT9" s="468"/>
      <c r="BU9" s="469"/>
      <c r="BV9" s="467">
        <v>-205745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21.2</v>
      </c>
      <c r="CU9" s="465"/>
      <c r="CV9" s="465"/>
      <c r="CW9" s="465"/>
      <c r="CX9" s="465"/>
      <c r="CY9" s="465"/>
      <c r="CZ9" s="465"/>
      <c r="DA9" s="466"/>
      <c r="DB9" s="464">
        <v>25.9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32814</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5431</v>
      </c>
      <c r="BO10" s="468"/>
      <c r="BP10" s="468"/>
      <c r="BQ10" s="468"/>
      <c r="BR10" s="468"/>
      <c r="BS10" s="468"/>
      <c r="BT10" s="468"/>
      <c r="BU10" s="469"/>
      <c r="BV10" s="467">
        <v>5504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231559</v>
      </c>
      <c r="BO11" s="468"/>
      <c r="BP11" s="468"/>
      <c r="BQ11" s="468"/>
      <c r="BR11" s="468"/>
      <c r="BS11" s="468"/>
      <c r="BT11" s="468"/>
      <c r="BU11" s="469"/>
      <c r="BV11" s="467">
        <v>657100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30218</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1700000</v>
      </c>
      <c r="BO12" s="468"/>
      <c r="BP12" s="468"/>
      <c r="BQ12" s="468"/>
      <c r="BR12" s="468"/>
      <c r="BS12" s="468"/>
      <c r="BT12" s="468"/>
      <c r="BU12" s="469"/>
      <c r="BV12" s="467">
        <v>300000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29877</v>
      </c>
      <c r="S13" s="552"/>
      <c r="T13" s="552"/>
      <c r="U13" s="552"/>
      <c r="V13" s="553"/>
      <c r="W13" s="483" t="s">
        <v>141</v>
      </c>
      <c r="X13" s="484"/>
      <c r="Y13" s="484"/>
      <c r="Z13" s="484"/>
      <c r="AA13" s="484"/>
      <c r="AB13" s="474"/>
      <c r="AC13" s="518">
        <v>854</v>
      </c>
      <c r="AD13" s="519"/>
      <c r="AE13" s="519"/>
      <c r="AF13" s="519"/>
      <c r="AG13" s="561"/>
      <c r="AH13" s="518">
        <v>1015</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-1187460</v>
      </c>
      <c r="BO13" s="468"/>
      <c r="BP13" s="468"/>
      <c r="BQ13" s="468"/>
      <c r="BR13" s="468"/>
      <c r="BS13" s="468"/>
      <c r="BT13" s="468"/>
      <c r="BU13" s="469"/>
      <c r="BV13" s="467">
        <v>156859</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10.8</v>
      </c>
      <c r="CU13" s="465"/>
      <c r="CV13" s="465"/>
      <c r="CW13" s="465"/>
      <c r="CX13" s="465"/>
      <c r="CY13" s="465"/>
      <c r="CZ13" s="465"/>
      <c r="DA13" s="466"/>
      <c r="DB13" s="464">
        <v>10.199999999999999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30689</v>
      </c>
      <c r="S14" s="552"/>
      <c r="T14" s="552"/>
      <c r="U14" s="552"/>
      <c r="V14" s="553"/>
      <c r="W14" s="457"/>
      <c r="X14" s="458"/>
      <c r="Y14" s="458"/>
      <c r="Z14" s="458"/>
      <c r="AA14" s="458"/>
      <c r="AB14" s="447"/>
      <c r="AC14" s="554">
        <v>5.9</v>
      </c>
      <c r="AD14" s="555"/>
      <c r="AE14" s="555"/>
      <c r="AF14" s="555"/>
      <c r="AG14" s="556"/>
      <c r="AH14" s="554">
        <v>6.8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v>12.4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30363</v>
      </c>
      <c r="S15" s="552"/>
      <c r="T15" s="552"/>
      <c r="U15" s="552"/>
      <c r="V15" s="553"/>
      <c r="W15" s="483" t="s">
        <v>148</v>
      </c>
      <c r="X15" s="484"/>
      <c r="Y15" s="484"/>
      <c r="Z15" s="484"/>
      <c r="AA15" s="484"/>
      <c r="AB15" s="474"/>
      <c r="AC15" s="518">
        <v>4280</v>
      </c>
      <c r="AD15" s="519"/>
      <c r="AE15" s="519"/>
      <c r="AF15" s="519"/>
      <c r="AG15" s="561"/>
      <c r="AH15" s="518">
        <v>4548</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4282410</v>
      </c>
      <c r="BO15" s="431"/>
      <c r="BP15" s="431"/>
      <c r="BQ15" s="431"/>
      <c r="BR15" s="431"/>
      <c r="BS15" s="431"/>
      <c r="BT15" s="431"/>
      <c r="BU15" s="432"/>
      <c r="BV15" s="430">
        <v>4120166</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29.3</v>
      </c>
      <c r="AD16" s="555"/>
      <c r="AE16" s="555"/>
      <c r="AF16" s="555"/>
      <c r="AG16" s="556"/>
      <c r="AH16" s="554">
        <v>30.6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10686614</v>
      </c>
      <c r="BO16" s="468"/>
      <c r="BP16" s="468"/>
      <c r="BQ16" s="468"/>
      <c r="BR16" s="468"/>
      <c r="BS16" s="468"/>
      <c r="BT16" s="468"/>
      <c r="BU16" s="469"/>
      <c r="BV16" s="467">
        <v>10482941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9464</v>
      </c>
      <c r="AD17" s="519"/>
      <c r="AE17" s="519"/>
      <c r="AF17" s="519"/>
      <c r="AG17" s="561"/>
      <c r="AH17" s="518">
        <v>9317</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5475971</v>
      </c>
      <c r="BO17" s="468"/>
      <c r="BP17" s="468"/>
      <c r="BQ17" s="468"/>
      <c r="BR17" s="468"/>
      <c r="BS17" s="468"/>
      <c r="BT17" s="468"/>
      <c r="BU17" s="469"/>
      <c r="BV17" s="467">
        <v>5264389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403.06</v>
      </c>
      <c r="M18" s="583"/>
      <c r="N18" s="583"/>
      <c r="O18" s="583"/>
      <c r="P18" s="583"/>
      <c r="Q18" s="583"/>
      <c r="R18" s="584"/>
      <c r="S18" s="584"/>
      <c r="T18" s="584"/>
      <c r="U18" s="584"/>
      <c r="V18" s="585"/>
      <c r="W18" s="485"/>
      <c r="X18" s="486"/>
      <c r="Y18" s="486"/>
      <c r="Z18" s="486"/>
      <c r="AA18" s="486"/>
      <c r="AB18" s="477"/>
      <c r="AC18" s="586">
        <v>64.8</v>
      </c>
      <c r="AD18" s="587"/>
      <c r="AE18" s="587"/>
      <c r="AF18" s="587"/>
      <c r="AG18" s="588"/>
      <c r="AH18" s="586">
        <v>62.6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11339521</v>
      </c>
      <c r="BO18" s="468"/>
      <c r="BP18" s="468"/>
      <c r="BQ18" s="468"/>
      <c r="BR18" s="468"/>
      <c r="BS18" s="468"/>
      <c r="BT18" s="468"/>
      <c r="BU18" s="469"/>
      <c r="BV18" s="467">
        <v>11449576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76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15857154</v>
      </c>
      <c r="BO19" s="468"/>
      <c r="BP19" s="468"/>
      <c r="BQ19" s="468"/>
      <c r="BR19" s="468"/>
      <c r="BS19" s="468"/>
      <c r="BT19" s="468"/>
      <c r="BU19" s="469"/>
      <c r="BV19" s="467">
        <v>14839592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11500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22120838</v>
      </c>
      <c r="BO23" s="468"/>
      <c r="BP23" s="468"/>
      <c r="BQ23" s="468"/>
      <c r="BR23" s="468"/>
      <c r="BS23" s="468"/>
      <c r="BT23" s="468"/>
      <c r="BU23" s="469"/>
      <c r="BV23" s="467">
        <v>24166933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8650</v>
      </c>
      <c r="R24" s="519"/>
      <c r="S24" s="519"/>
      <c r="T24" s="519"/>
      <c r="U24" s="519"/>
      <c r="V24" s="561"/>
      <c r="W24" s="620"/>
      <c r="X24" s="608"/>
      <c r="Y24" s="609"/>
      <c r="Z24" s="517" t="s">
        <v>172</v>
      </c>
      <c r="AA24" s="497"/>
      <c r="AB24" s="497"/>
      <c r="AC24" s="497"/>
      <c r="AD24" s="497"/>
      <c r="AE24" s="497"/>
      <c r="AF24" s="497"/>
      <c r="AG24" s="498"/>
      <c r="AH24" s="518">
        <v>257</v>
      </c>
      <c r="AI24" s="519"/>
      <c r="AJ24" s="519"/>
      <c r="AK24" s="519"/>
      <c r="AL24" s="561"/>
      <c r="AM24" s="518">
        <v>807237</v>
      </c>
      <c r="AN24" s="519"/>
      <c r="AO24" s="519"/>
      <c r="AP24" s="519"/>
      <c r="AQ24" s="519"/>
      <c r="AR24" s="561"/>
      <c r="AS24" s="518">
        <v>3141</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9848299</v>
      </c>
      <c r="BO24" s="468"/>
      <c r="BP24" s="468"/>
      <c r="BQ24" s="468"/>
      <c r="BR24" s="468"/>
      <c r="BS24" s="468"/>
      <c r="BT24" s="468"/>
      <c r="BU24" s="469"/>
      <c r="BV24" s="467">
        <v>10734461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6840</v>
      </c>
      <c r="R25" s="519"/>
      <c r="S25" s="519"/>
      <c r="T25" s="519"/>
      <c r="U25" s="519"/>
      <c r="V25" s="561"/>
      <c r="W25" s="620"/>
      <c r="X25" s="608"/>
      <c r="Y25" s="609"/>
      <c r="Z25" s="517" t="s">
        <v>175</v>
      </c>
      <c r="AA25" s="497"/>
      <c r="AB25" s="497"/>
      <c r="AC25" s="497"/>
      <c r="AD25" s="497"/>
      <c r="AE25" s="497"/>
      <c r="AF25" s="497"/>
      <c r="AG25" s="498"/>
      <c r="AH25" s="518" t="s">
        <v>138</v>
      </c>
      <c r="AI25" s="519"/>
      <c r="AJ25" s="519"/>
      <c r="AK25" s="519"/>
      <c r="AL25" s="561"/>
      <c r="AM25" s="518" t="s">
        <v>128</v>
      </c>
      <c r="AN25" s="519"/>
      <c r="AO25" s="519"/>
      <c r="AP25" s="519"/>
      <c r="AQ25" s="519"/>
      <c r="AR25" s="561"/>
      <c r="AS25" s="518" t="s">
        <v>128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764305</v>
      </c>
      <c r="BO25" s="431"/>
      <c r="BP25" s="431"/>
      <c r="BQ25" s="431"/>
      <c r="BR25" s="431"/>
      <c r="BS25" s="431"/>
      <c r="BT25" s="431"/>
      <c r="BU25" s="432"/>
      <c r="BV25" s="430">
        <v>405544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6350</v>
      </c>
      <c r="R26" s="519"/>
      <c r="S26" s="519"/>
      <c r="T26" s="519"/>
      <c r="U26" s="519"/>
      <c r="V26" s="561"/>
      <c r="W26" s="620"/>
      <c r="X26" s="608"/>
      <c r="Y26" s="609"/>
      <c r="Z26" s="517" t="s">
        <v>178</v>
      </c>
      <c r="AA26" s="630"/>
      <c r="AB26" s="630"/>
      <c r="AC26" s="630"/>
      <c r="AD26" s="630"/>
      <c r="AE26" s="630"/>
      <c r="AF26" s="630"/>
      <c r="AG26" s="631"/>
      <c r="AH26" s="518">
        <v>15</v>
      </c>
      <c r="AI26" s="519"/>
      <c r="AJ26" s="519"/>
      <c r="AK26" s="519"/>
      <c r="AL26" s="561"/>
      <c r="AM26" s="518">
        <v>43845</v>
      </c>
      <c r="AN26" s="519"/>
      <c r="AO26" s="519"/>
      <c r="AP26" s="519"/>
      <c r="AQ26" s="519"/>
      <c r="AR26" s="561"/>
      <c r="AS26" s="518">
        <v>2923</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4410</v>
      </c>
      <c r="R27" s="519"/>
      <c r="S27" s="519"/>
      <c r="T27" s="519"/>
      <c r="U27" s="519"/>
      <c r="V27" s="561"/>
      <c r="W27" s="620"/>
      <c r="X27" s="608"/>
      <c r="Y27" s="609"/>
      <c r="Z27" s="517" t="s">
        <v>181</v>
      </c>
      <c r="AA27" s="497"/>
      <c r="AB27" s="497"/>
      <c r="AC27" s="497"/>
      <c r="AD27" s="497"/>
      <c r="AE27" s="497"/>
      <c r="AF27" s="497"/>
      <c r="AG27" s="498"/>
      <c r="AH27" s="518">
        <v>43</v>
      </c>
      <c r="AI27" s="519"/>
      <c r="AJ27" s="519"/>
      <c r="AK27" s="519"/>
      <c r="AL27" s="561"/>
      <c r="AM27" s="518">
        <v>116100</v>
      </c>
      <c r="AN27" s="519"/>
      <c r="AO27" s="519"/>
      <c r="AP27" s="519"/>
      <c r="AQ27" s="519"/>
      <c r="AR27" s="561"/>
      <c r="AS27" s="518">
        <v>2700</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572341</v>
      </c>
      <c r="BO27" s="644"/>
      <c r="BP27" s="644"/>
      <c r="BQ27" s="644"/>
      <c r="BR27" s="644"/>
      <c r="BS27" s="644"/>
      <c r="BT27" s="644"/>
      <c r="BU27" s="645"/>
      <c r="BV27" s="643">
        <v>571826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3630</v>
      </c>
      <c r="R28" s="519"/>
      <c r="S28" s="519"/>
      <c r="T28" s="519"/>
      <c r="U28" s="519"/>
      <c r="V28" s="561"/>
      <c r="W28" s="620"/>
      <c r="X28" s="608"/>
      <c r="Y28" s="609"/>
      <c r="Z28" s="517" t="s">
        <v>184</v>
      </c>
      <c r="AA28" s="497"/>
      <c r="AB28" s="497"/>
      <c r="AC28" s="497"/>
      <c r="AD28" s="497"/>
      <c r="AE28" s="497"/>
      <c r="AF28" s="497"/>
      <c r="AG28" s="498"/>
      <c r="AH28" s="518" t="s">
        <v>139</v>
      </c>
      <c r="AI28" s="519"/>
      <c r="AJ28" s="519"/>
      <c r="AK28" s="519"/>
      <c r="AL28" s="561"/>
      <c r="AM28" s="518" t="s">
        <v>138</v>
      </c>
      <c r="AN28" s="519"/>
      <c r="AO28" s="519"/>
      <c r="AP28" s="519"/>
      <c r="AQ28" s="519"/>
      <c r="AR28" s="561"/>
      <c r="AS28" s="518" t="s">
        <v>139</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3186947</v>
      </c>
      <c r="BO28" s="431"/>
      <c r="BP28" s="431"/>
      <c r="BQ28" s="431"/>
      <c r="BR28" s="431"/>
      <c r="BS28" s="431"/>
      <c r="BT28" s="431"/>
      <c r="BU28" s="432"/>
      <c r="BV28" s="430">
        <v>4701516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16</v>
      </c>
      <c r="M29" s="519"/>
      <c r="N29" s="519"/>
      <c r="O29" s="519"/>
      <c r="P29" s="561"/>
      <c r="Q29" s="518">
        <v>3240</v>
      </c>
      <c r="R29" s="519"/>
      <c r="S29" s="519"/>
      <c r="T29" s="519"/>
      <c r="U29" s="519"/>
      <c r="V29" s="561"/>
      <c r="W29" s="621"/>
      <c r="X29" s="622"/>
      <c r="Y29" s="623"/>
      <c r="Z29" s="517" t="s">
        <v>187</v>
      </c>
      <c r="AA29" s="497"/>
      <c r="AB29" s="497"/>
      <c r="AC29" s="497"/>
      <c r="AD29" s="497"/>
      <c r="AE29" s="497"/>
      <c r="AF29" s="497"/>
      <c r="AG29" s="498"/>
      <c r="AH29" s="518">
        <v>300</v>
      </c>
      <c r="AI29" s="519"/>
      <c r="AJ29" s="519"/>
      <c r="AK29" s="519"/>
      <c r="AL29" s="561"/>
      <c r="AM29" s="518">
        <v>923337</v>
      </c>
      <c r="AN29" s="519"/>
      <c r="AO29" s="519"/>
      <c r="AP29" s="519"/>
      <c r="AQ29" s="519"/>
      <c r="AR29" s="561"/>
      <c r="AS29" s="518">
        <v>3078</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8917</v>
      </c>
      <c r="BO29" s="468"/>
      <c r="BP29" s="468"/>
      <c r="BQ29" s="468"/>
      <c r="BR29" s="468"/>
      <c r="BS29" s="468"/>
      <c r="BT29" s="468"/>
      <c r="BU29" s="469"/>
      <c r="BV29" s="467">
        <v>7869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6555360</v>
      </c>
      <c r="BO30" s="644"/>
      <c r="BP30" s="644"/>
      <c r="BQ30" s="644"/>
      <c r="BR30" s="644"/>
      <c r="BS30" s="644"/>
      <c r="BT30" s="644"/>
      <c r="BU30" s="645"/>
      <c r="BV30" s="643">
        <v>4855370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196</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国民健康保険（事業勘定）</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宅地開発事業</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南但広域行政事務組合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和田山商業振興</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住宅資金貸付事業特別会計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休日診療所</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工業用水道事業</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公立豊岡病院組合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フレッシュあさご</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介護保険事業（保険事業勘定）</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下水道事業</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但馬広域行政事務組合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朝来農産物加工所</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兵庫県市町村職員退職手当組合</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あさご有機</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兵庫県市町交通災害共済組合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兵庫県町議会議員公務災害補償組合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兵庫県後期高齢者医療広域連合（一般会計）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兵庫県後期高齢者医療広域連合（特別会計）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q4VR0MGaYnOEfZVnvuhCXM7QVZXCYIgr5jrMFT6LZbtJhctkpaH7chM1B9WbB8xVbM03ZFNoNMOc9YHSPGYsxQ==" saltValue="+OqPhqvDatbkXR/efIuF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566</v>
      </c>
      <c r="D34" s="1248"/>
      <c r="E34" s="1249"/>
      <c r="F34" s="32">
        <v>10.52</v>
      </c>
      <c r="G34" s="33">
        <v>11.11</v>
      </c>
      <c r="H34" s="33">
        <v>11.44</v>
      </c>
      <c r="I34" s="33">
        <v>11.74</v>
      </c>
      <c r="J34" s="34">
        <v>11.73</v>
      </c>
      <c r="K34" s="22"/>
      <c r="L34" s="22"/>
      <c r="M34" s="22"/>
      <c r="N34" s="22"/>
      <c r="O34" s="22"/>
      <c r="P34" s="22"/>
    </row>
    <row r="35" spans="1:16" ht="39" customHeight="1" x14ac:dyDescent="0.15">
      <c r="A35" s="22"/>
      <c r="B35" s="35"/>
      <c r="C35" s="1242" t="s">
        <v>567</v>
      </c>
      <c r="D35" s="1243"/>
      <c r="E35" s="1244"/>
      <c r="F35" s="36">
        <v>0.08</v>
      </c>
      <c r="G35" s="37">
        <v>0.08</v>
      </c>
      <c r="H35" s="37">
        <v>0.08</v>
      </c>
      <c r="I35" s="37">
        <v>0.08</v>
      </c>
      <c r="J35" s="38">
        <v>8.64</v>
      </c>
      <c r="K35" s="22"/>
      <c r="L35" s="22"/>
      <c r="M35" s="22"/>
      <c r="N35" s="22"/>
      <c r="O35" s="22"/>
      <c r="P35" s="22"/>
    </row>
    <row r="36" spans="1:16" ht="39" customHeight="1" x14ac:dyDescent="0.15">
      <c r="A36" s="22"/>
      <c r="B36" s="35"/>
      <c r="C36" s="1242" t="s">
        <v>568</v>
      </c>
      <c r="D36" s="1243"/>
      <c r="E36" s="1244"/>
      <c r="F36" s="36">
        <v>6.48</v>
      </c>
      <c r="G36" s="37">
        <v>3.27</v>
      </c>
      <c r="H36" s="37">
        <v>4.26</v>
      </c>
      <c r="I36" s="37">
        <v>2.7</v>
      </c>
      <c r="J36" s="38">
        <v>4.9000000000000004</v>
      </c>
      <c r="K36" s="22"/>
      <c r="L36" s="22"/>
      <c r="M36" s="22"/>
      <c r="N36" s="22"/>
      <c r="O36" s="22"/>
      <c r="P36" s="22"/>
    </row>
    <row r="37" spans="1:16" ht="39" customHeight="1" x14ac:dyDescent="0.15">
      <c r="A37" s="22"/>
      <c r="B37" s="35"/>
      <c r="C37" s="1242" t="s">
        <v>569</v>
      </c>
      <c r="D37" s="1243"/>
      <c r="E37" s="1244"/>
      <c r="F37" s="36">
        <v>0.15</v>
      </c>
      <c r="G37" s="37">
        <v>0.42</v>
      </c>
      <c r="H37" s="37">
        <v>0.4</v>
      </c>
      <c r="I37" s="37">
        <v>1.04</v>
      </c>
      <c r="J37" s="38">
        <v>0.8</v>
      </c>
      <c r="K37" s="22"/>
      <c r="L37" s="22"/>
      <c r="M37" s="22"/>
      <c r="N37" s="22"/>
      <c r="O37" s="22"/>
      <c r="P37" s="22"/>
    </row>
    <row r="38" spans="1:16" ht="39" customHeight="1" x14ac:dyDescent="0.15">
      <c r="A38" s="22"/>
      <c r="B38" s="35"/>
      <c r="C38" s="1242" t="s">
        <v>570</v>
      </c>
      <c r="D38" s="1243"/>
      <c r="E38" s="1244"/>
      <c r="F38" s="36">
        <v>0.37</v>
      </c>
      <c r="G38" s="37">
        <v>0.3</v>
      </c>
      <c r="H38" s="37">
        <v>0.35</v>
      </c>
      <c r="I38" s="37">
        <v>0.36</v>
      </c>
      <c r="J38" s="38">
        <v>0.41</v>
      </c>
      <c r="K38" s="22"/>
      <c r="L38" s="22"/>
      <c r="M38" s="22"/>
      <c r="N38" s="22"/>
      <c r="O38" s="22"/>
      <c r="P38" s="22"/>
    </row>
    <row r="39" spans="1:16" ht="39" customHeight="1" x14ac:dyDescent="0.15">
      <c r="A39" s="22"/>
      <c r="B39" s="35"/>
      <c r="C39" s="1242" t="s">
        <v>571</v>
      </c>
      <c r="D39" s="1243"/>
      <c r="E39" s="1244"/>
      <c r="F39" s="36">
        <v>0.03</v>
      </c>
      <c r="G39" s="37">
        <v>0</v>
      </c>
      <c r="H39" s="37">
        <v>1.4</v>
      </c>
      <c r="I39" s="37">
        <v>1.08</v>
      </c>
      <c r="J39" s="38">
        <v>0.36</v>
      </c>
      <c r="K39" s="22"/>
      <c r="L39" s="22"/>
      <c r="M39" s="22"/>
      <c r="N39" s="22"/>
      <c r="O39" s="22"/>
      <c r="P39" s="22"/>
    </row>
    <row r="40" spans="1:16" ht="39" customHeight="1" x14ac:dyDescent="0.15">
      <c r="A40" s="22"/>
      <c r="B40" s="35"/>
      <c r="C40" s="1242" t="s">
        <v>572</v>
      </c>
      <c r="D40" s="1243"/>
      <c r="E40" s="1244"/>
      <c r="F40" s="36">
        <v>0.28999999999999998</v>
      </c>
      <c r="G40" s="37">
        <v>0.28999999999999998</v>
      </c>
      <c r="H40" s="37">
        <v>0.28999999999999998</v>
      </c>
      <c r="I40" s="37">
        <v>0.28999999999999998</v>
      </c>
      <c r="J40" s="38">
        <v>0.28000000000000003</v>
      </c>
      <c r="K40" s="22"/>
      <c r="L40" s="22"/>
      <c r="M40" s="22"/>
      <c r="N40" s="22"/>
      <c r="O40" s="22"/>
      <c r="P40" s="22"/>
    </row>
    <row r="41" spans="1:16" ht="39" customHeight="1" x14ac:dyDescent="0.15">
      <c r="A41" s="22"/>
      <c r="B41" s="35"/>
      <c r="C41" s="1242" t="s">
        <v>573</v>
      </c>
      <c r="D41" s="1243"/>
      <c r="E41" s="1244"/>
      <c r="F41" s="36">
        <v>0.11</v>
      </c>
      <c r="G41" s="37">
        <v>0.13</v>
      </c>
      <c r="H41" s="37">
        <v>0.13</v>
      </c>
      <c r="I41" s="37">
        <v>0.15</v>
      </c>
      <c r="J41" s="38">
        <v>0.16</v>
      </c>
      <c r="K41" s="22"/>
      <c r="L41" s="22"/>
      <c r="M41" s="22"/>
      <c r="N41" s="22"/>
      <c r="O41" s="22"/>
      <c r="P41" s="22"/>
    </row>
    <row r="42" spans="1:16" ht="39" customHeight="1" x14ac:dyDescent="0.15">
      <c r="A42" s="22"/>
      <c r="B42" s="39"/>
      <c r="C42" s="1242" t="s">
        <v>574</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575</v>
      </c>
      <c r="D43" s="1246"/>
      <c r="E43" s="1247"/>
      <c r="F43" s="41">
        <v>0.17</v>
      </c>
      <c r="G43" s="42">
        <v>0.22</v>
      </c>
      <c r="H43" s="42">
        <v>0.11</v>
      </c>
      <c r="I43" s="42">
        <v>0.09</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IQ1jCStKN351CopwFmc0LsOVeNQbAbx6Uh2R4ldJFchOwxGVu9OIdRosyQhRUmePZeUf49DpF4HQtduv15MBg==" saltValue="Behr4cjSvNw+vM1aFWfz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K59" sqref="K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2999</v>
      </c>
      <c r="L45" s="60">
        <v>3062</v>
      </c>
      <c r="M45" s="60">
        <v>3182</v>
      </c>
      <c r="N45" s="60">
        <v>3144</v>
      </c>
      <c r="O45" s="61">
        <v>3148</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15">
      <c r="A47" s="48"/>
      <c r="B47" s="1252"/>
      <c r="C47" s="1253"/>
      <c r="D47" s="62"/>
      <c r="E47" s="1258" t="s">
        <v>13</v>
      </c>
      <c r="F47" s="1258"/>
      <c r="G47" s="1258"/>
      <c r="H47" s="1258"/>
      <c r="I47" s="1258"/>
      <c r="J47" s="1259"/>
      <c r="K47" s="63">
        <v>60</v>
      </c>
      <c r="L47" s="64">
        <v>60</v>
      </c>
      <c r="M47" s="64">
        <v>60</v>
      </c>
      <c r="N47" s="64">
        <v>50</v>
      </c>
      <c r="O47" s="65">
        <v>33</v>
      </c>
      <c r="P47" s="48"/>
      <c r="Q47" s="48"/>
      <c r="R47" s="48"/>
      <c r="S47" s="48"/>
      <c r="T47" s="48"/>
      <c r="U47" s="48"/>
    </row>
    <row r="48" spans="1:21" ht="30.75" customHeight="1" x14ac:dyDescent="0.15">
      <c r="A48" s="48"/>
      <c r="B48" s="1252"/>
      <c r="C48" s="1253"/>
      <c r="D48" s="62"/>
      <c r="E48" s="1258" t="s">
        <v>14</v>
      </c>
      <c r="F48" s="1258"/>
      <c r="G48" s="1258"/>
      <c r="H48" s="1258"/>
      <c r="I48" s="1258"/>
      <c r="J48" s="1259"/>
      <c r="K48" s="63">
        <v>892</v>
      </c>
      <c r="L48" s="64">
        <v>862</v>
      </c>
      <c r="M48" s="64">
        <v>807</v>
      </c>
      <c r="N48" s="64">
        <v>764</v>
      </c>
      <c r="O48" s="65">
        <v>687</v>
      </c>
      <c r="P48" s="48"/>
      <c r="Q48" s="48"/>
      <c r="R48" s="48"/>
      <c r="S48" s="48"/>
      <c r="T48" s="48"/>
      <c r="U48" s="48"/>
    </row>
    <row r="49" spans="1:21" ht="30.75" customHeight="1" x14ac:dyDescent="0.15">
      <c r="A49" s="48"/>
      <c r="B49" s="1252"/>
      <c r="C49" s="1253"/>
      <c r="D49" s="62"/>
      <c r="E49" s="1258" t="s">
        <v>15</v>
      </c>
      <c r="F49" s="1258"/>
      <c r="G49" s="1258"/>
      <c r="H49" s="1258"/>
      <c r="I49" s="1258"/>
      <c r="J49" s="1259"/>
      <c r="K49" s="63">
        <v>209</v>
      </c>
      <c r="L49" s="64">
        <v>255</v>
      </c>
      <c r="M49" s="64">
        <v>268</v>
      </c>
      <c r="N49" s="64">
        <v>290</v>
      </c>
      <c r="O49" s="65">
        <v>415</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517</v>
      </c>
      <c r="L50" s="64" t="s">
        <v>517</v>
      </c>
      <c r="M50" s="64" t="s">
        <v>517</v>
      </c>
      <c r="N50" s="64" t="s">
        <v>517</v>
      </c>
      <c r="O50" s="65" t="s">
        <v>517</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3172</v>
      </c>
      <c r="L52" s="64">
        <v>3228</v>
      </c>
      <c r="M52" s="64">
        <v>3296</v>
      </c>
      <c r="N52" s="64">
        <v>3251</v>
      </c>
      <c r="O52" s="65">
        <v>3152</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988</v>
      </c>
      <c r="L53" s="69">
        <v>1011</v>
      </c>
      <c r="M53" s="69">
        <v>1021</v>
      </c>
      <c r="N53" s="69">
        <v>997</v>
      </c>
      <c r="O53" s="70">
        <v>1131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24</v>
      </c>
      <c r="C57" s="1267"/>
      <c r="D57" s="1270" t="s">
        <v>25</v>
      </c>
      <c r="E57" s="1271"/>
      <c r="F57" s="1271"/>
      <c r="G57" s="1271"/>
      <c r="H57" s="1271"/>
      <c r="I57" s="1271"/>
      <c r="J57" s="1272"/>
      <c r="K57" s="83">
        <v>480</v>
      </c>
      <c r="L57" s="84">
        <v>840</v>
      </c>
      <c r="M57" s="84">
        <v>1200</v>
      </c>
      <c r="N57" s="84">
        <v>1200</v>
      </c>
      <c r="O57" s="85">
        <v>900</v>
      </c>
    </row>
    <row r="58" spans="1:21" ht="31.5" customHeight="1" thickBot="1" x14ac:dyDescent="0.2">
      <c r="B58" s="1268"/>
      <c r="C58" s="1269"/>
      <c r="D58" s="1273" t="s">
        <v>26</v>
      </c>
      <c r="E58" s="1274"/>
      <c r="F58" s="1274"/>
      <c r="G58" s="1274"/>
      <c r="H58" s="1274"/>
      <c r="I58" s="1274"/>
      <c r="J58" s="1275"/>
      <c r="K58" s="86">
        <v>260</v>
      </c>
      <c r="L58" s="87">
        <v>360</v>
      </c>
      <c r="M58" s="87">
        <v>360</v>
      </c>
      <c r="N58" s="87">
        <v>300</v>
      </c>
      <c r="O58" s="88">
        <v>200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r8EIBgxBWtl1xaoAfkOUz2Soq8gUSctnhD1Am77SwRWo0bZnPOl0dNMzjG/bshwDcctGEF3aaI92IV4ZYdZA==" saltValue="V8WU96xNNPrZufWXSd8I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76" t="s">
        <v>29</v>
      </c>
      <c r="C41" s="1277"/>
      <c r="D41" s="102"/>
      <c r="E41" s="1282" t="s">
        <v>30</v>
      </c>
      <c r="F41" s="1282"/>
      <c r="G41" s="1282"/>
      <c r="H41" s="1283"/>
      <c r="I41" s="103">
        <v>29336</v>
      </c>
      <c r="J41" s="104">
        <v>30252</v>
      </c>
      <c r="K41" s="104">
        <v>28023</v>
      </c>
      <c r="L41" s="104">
        <v>25067</v>
      </c>
      <c r="M41" s="105">
        <v>22621</v>
      </c>
    </row>
    <row r="42" spans="2:13" ht="27.75" customHeight="1" x14ac:dyDescent="0.15">
      <c r="B42" s="1278"/>
      <c r="C42" s="1279"/>
      <c r="D42" s="106"/>
      <c r="E42" s="1284" t="s">
        <v>31</v>
      </c>
      <c r="F42" s="1284"/>
      <c r="G42" s="1284"/>
      <c r="H42" s="1285"/>
      <c r="I42" s="107">
        <v>10</v>
      </c>
      <c r="J42" s="108">
        <v>8</v>
      </c>
      <c r="K42" s="108">
        <v>7</v>
      </c>
      <c r="L42" s="108">
        <v>5</v>
      </c>
      <c r="M42" s="109">
        <v>3</v>
      </c>
    </row>
    <row r="43" spans="2:13" ht="27.75" customHeight="1" x14ac:dyDescent="0.15">
      <c r="B43" s="1278"/>
      <c r="C43" s="1279"/>
      <c r="D43" s="106"/>
      <c r="E43" s="1284" t="s">
        <v>32</v>
      </c>
      <c r="F43" s="1284"/>
      <c r="G43" s="1284"/>
      <c r="H43" s="1285"/>
      <c r="I43" s="107">
        <v>6867</v>
      </c>
      <c r="J43" s="108">
        <v>6642</v>
      </c>
      <c r="K43" s="108">
        <v>6411</v>
      </c>
      <c r="L43" s="108">
        <v>5682</v>
      </c>
      <c r="M43" s="109">
        <v>4844</v>
      </c>
    </row>
    <row r="44" spans="2:13" ht="27.75" customHeight="1" x14ac:dyDescent="0.15">
      <c r="B44" s="1278"/>
      <c r="C44" s="1279"/>
      <c r="D44" s="106"/>
      <c r="E44" s="1284" t="s">
        <v>33</v>
      </c>
      <c r="F44" s="1284"/>
      <c r="G44" s="1284"/>
      <c r="H44" s="1285"/>
      <c r="I44" s="107">
        <v>3442</v>
      </c>
      <c r="J44" s="108">
        <v>3416</v>
      </c>
      <c r="K44" s="108">
        <v>3478</v>
      </c>
      <c r="L44" s="108">
        <v>3365</v>
      </c>
      <c r="M44" s="109">
        <v>3271</v>
      </c>
    </row>
    <row r="45" spans="2:13" ht="27.75" customHeight="1" x14ac:dyDescent="0.15">
      <c r="B45" s="1278"/>
      <c r="C45" s="1279"/>
      <c r="D45" s="106"/>
      <c r="E45" s="1284" t="s">
        <v>34</v>
      </c>
      <c r="F45" s="1284"/>
      <c r="G45" s="1284"/>
      <c r="H45" s="1285"/>
      <c r="I45" s="107">
        <v>3448</v>
      </c>
      <c r="J45" s="108">
        <v>3293</v>
      </c>
      <c r="K45" s="108">
        <v>3216</v>
      </c>
      <c r="L45" s="108">
        <v>3143</v>
      </c>
      <c r="M45" s="109">
        <v>2922</v>
      </c>
    </row>
    <row r="46" spans="2:13" ht="27.75" customHeight="1" x14ac:dyDescent="0.15">
      <c r="B46" s="1278"/>
      <c r="C46" s="1279"/>
      <c r="D46" s="110"/>
      <c r="E46" s="1284" t="s">
        <v>35</v>
      </c>
      <c r="F46" s="1284"/>
      <c r="G46" s="1284"/>
      <c r="H46" s="1285"/>
      <c r="I46" s="107" t="s">
        <v>517</v>
      </c>
      <c r="J46" s="108" t="s">
        <v>517</v>
      </c>
      <c r="K46" s="108" t="s">
        <v>517</v>
      </c>
      <c r="L46" s="108" t="s">
        <v>517</v>
      </c>
      <c r="M46" s="109" t="s">
        <v>517</v>
      </c>
    </row>
    <row r="47" spans="2:13" ht="27.75" customHeight="1" x14ac:dyDescent="0.15">
      <c r="B47" s="1278"/>
      <c r="C47" s="1279"/>
      <c r="D47" s="111"/>
      <c r="E47" s="1286" t="s">
        <v>36</v>
      </c>
      <c r="F47" s="1287"/>
      <c r="G47" s="1287"/>
      <c r="H47" s="1288"/>
      <c r="I47" s="107" t="s">
        <v>517</v>
      </c>
      <c r="J47" s="108" t="s">
        <v>517</v>
      </c>
      <c r="K47" s="108" t="s">
        <v>517</v>
      </c>
      <c r="L47" s="108" t="s">
        <v>517</v>
      </c>
      <c r="M47" s="109" t="s">
        <v>517</v>
      </c>
    </row>
    <row r="48" spans="2:13" ht="27.75" customHeight="1" x14ac:dyDescent="0.15">
      <c r="B48" s="1278"/>
      <c r="C48" s="1279"/>
      <c r="D48" s="106"/>
      <c r="E48" s="1284" t="s">
        <v>37</v>
      </c>
      <c r="F48" s="1284"/>
      <c r="G48" s="1284"/>
      <c r="H48" s="1285"/>
      <c r="I48" s="107" t="s">
        <v>517</v>
      </c>
      <c r="J48" s="108" t="s">
        <v>517</v>
      </c>
      <c r="K48" s="108" t="s">
        <v>517</v>
      </c>
      <c r="L48" s="108" t="s">
        <v>517</v>
      </c>
      <c r="M48" s="109" t="s">
        <v>517</v>
      </c>
    </row>
    <row r="49" spans="2:13" ht="27.75" customHeight="1" x14ac:dyDescent="0.15">
      <c r="B49" s="1280"/>
      <c r="C49" s="1281"/>
      <c r="D49" s="106"/>
      <c r="E49" s="1284" t="s">
        <v>38</v>
      </c>
      <c r="F49" s="1284"/>
      <c r="G49" s="1284"/>
      <c r="H49" s="1285"/>
      <c r="I49" s="107" t="s">
        <v>517</v>
      </c>
      <c r="J49" s="108" t="s">
        <v>517</v>
      </c>
      <c r="K49" s="108" t="s">
        <v>517</v>
      </c>
      <c r="L49" s="108" t="s">
        <v>517</v>
      </c>
      <c r="M49" s="109">
        <v>52</v>
      </c>
    </row>
    <row r="50" spans="2:13" ht="27.75" customHeight="1" x14ac:dyDescent="0.15">
      <c r="B50" s="1289" t="s">
        <v>39</v>
      </c>
      <c r="C50" s="1290"/>
      <c r="D50" s="112"/>
      <c r="E50" s="1284" t="s">
        <v>40</v>
      </c>
      <c r="F50" s="1284"/>
      <c r="G50" s="1284"/>
      <c r="H50" s="1285"/>
      <c r="I50" s="107">
        <v>8067</v>
      </c>
      <c r="J50" s="108">
        <v>8584</v>
      </c>
      <c r="K50" s="108">
        <v>8905</v>
      </c>
      <c r="L50" s="108">
        <v>8889</v>
      </c>
      <c r="M50" s="109">
        <v>8861</v>
      </c>
    </row>
    <row r="51" spans="2:13" ht="27.75" customHeight="1" x14ac:dyDescent="0.15">
      <c r="B51" s="1278"/>
      <c r="C51" s="1279"/>
      <c r="D51" s="106"/>
      <c r="E51" s="1284" t="s">
        <v>41</v>
      </c>
      <c r="F51" s="1284"/>
      <c r="G51" s="1284"/>
      <c r="H51" s="1285"/>
      <c r="I51" s="107">
        <v>1074</v>
      </c>
      <c r="J51" s="108">
        <v>892</v>
      </c>
      <c r="K51" s="108">
        <v>734</v>
      </c>
      <c r="L51" s="108">
        <v>551</v>
      </c>
      <c r="M51" s="109">
        <v>538</v>
      </c>
    </row>
    <row r="52" spans="2:13" ht="27.75" customHeight="1" x14ac:dyDescent="0.15">
      <c r="B52" s="1280"/>
      <c r="C52" s="1281"/>
      <c r="D52" s="106"/>
      <c r="E52" s="1284" t="s">
        <v>42</v>
      </c>
      <c r="F52" s="1284"/>
      <c r="G52" s="1284"/>
      <c r="H52" s="1285"/>
      <c r="I52" s="107">
        <v>30232</v>
      </c>
      <c r="J52" s="108">
        <v>30084</v>
      </c>
      <c r="K52" s="108">
        <v>28192</v>
      </c>
      <c r="L52" s="108">
        <v>26624</v>
      </c>
      <c r="M52" s="109">
        <v>24880</v>
      </c>
    </row>
    <row r="53" spans="2:13" ht="27.75" customHeight="1" thickBot="1" x14ac:dyDescent="0.2">
      <c r="B53" s="1291" t="s">
        <v>43</v>
      </c>
      <c r="C53" s="1292"/>
      <c r="D53" s="113"/>
      <c r="E53" s="1293" t="s">
        <v>44</v>
      </c>
      <c r="F53" s="1293"/>
      <c r="G53" s="1293"/>
      <c r="H53" s="1294"/>
      <c r="I53" s="114">
        <v>3730</v>
      </c>
      <c r="J53" s="115">
        <v>4049</v>
      </c>
      <c r="K53" s="115">
        <v>3304</v>
      </c>
      <c r="L53" s="115">
        <v>1197</v>
      </c>
      <c r="M53" s="116">
        <v>-566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X8TRwJLGeiP7+OsQSi7a8VHonk4BhTLO9fDfB8WZD1zJfv6J5f0Et9EZ9NAsNBl4B7vYjV/Z9pYhYK10yBn2g==" saltValue="uRzNVCjWgF8+YwKuTDxj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47</v>
      </c>
      <c r="D55" s="1303"/>
      <c r="E55" s="1304"/>
      <c r="F55" s="128">
        <v>4716</v>
      </c>
      <c r="G55" s="128">
        <v>4702</v>
      </c>
      <c r="H55" s="129">
        <v>3187</v>
      </c>
    </row>
    <row r="56" spans="2:8" ht="52.5" customHeight="1" x14ac:dyDescent="0.15">
      <c r="B56" s="130"/>
      <c r="C56" s="1305" t="s">
        <v>48</v>
      </c>
      <c r="D56" s="1305"/>
      <c r="E56" s="1306"/>
      <c r="F56" s="131">
        <v>6</v>
      </c>
      <c r="G56" s="131">
        <v>8</v>
      </c>
      <c r="H56" s="132">
        <v>9</v>
      </c>
    </row>
    <row r="57" spans="2:8" ht="53.25" customHeight="1" x14ac:dyDescent="0.15">
      <c r="B57" s="130"/>
      <c r="C57" s="1307" t="s">
        <v>49</v>
      </c>
      <c r="D57" s="1307"/>
      <c r="E57" s="1308"/>
      <c r="F57" s="133">
        <v>4711</v>
      </c>
      <c r="G57" s="133">
        <v>4855</v>
      </c>
      <c r="H57" s="134">
        <v>6555</v>
      </c>
    </row>
    <row r="58" spans="2:8" ht="45.75" customHeight="1" x14ac:dyDescent="0.15">
      <c r="B58" s="135"/>
      <c r="C58" s="1295" t="s">
        <v>596</v>
      </c>
      <c r="D58" s="1296"/>
      <c r="E58" s="1297"/>
      <c r="F58" s="136">
        <v>2179</v>
      </c>
      <c r="G58" s="136">
        <v>2139</v>
      </c>
      <c r="H58" s="137">
        <v>2099</v>
      </c>
    </row>
    <row r="59" spans="2:8" ht="45.75" customHeight="1" x14ac:dyDescent="0.15">
      <c r="B59" s="135"/>
      <c r="C59" s="1295" t="s">
        <v>597</v>
      </c>
      <c r="D59" s="1296"/>
      <c r="E59" s="1297"/>
      <c r="F59" s="136">
        <v>0</v>
      </c>
      <c r="G59" s="136">
        <v>0</v>
      </c>
      <c r="H59" s="137">
        <v>1700</v>
      </c>
    </row>
    <row r="60" spans="2:8" ht="45.75" customHeight="1" x14ac:dyDescent="0.15">
      <c r="B60" s="135"/>
      <c r="C60" s="1295" t="s">
        <v>598</v>
      </c>
      <c r="D60" s="1296"/>
      <c r="E60" s="1297"/>
      <c r="F60" s="136">
        <v>897</v>
      </c>
      <c r="G60" s="136">
        <v>1068</v>
      </c>
      <c r="H60" s="137">
        <v>1098</v>
      </c>
    </row>
    <row r="61" spans="2:8" ht="45.75" customHeight="1" x14ac:dyDescent="0.15">
      <c r="B61" s="135"/>
      <c r="C61" s="1295" t="s">
        <v>599</v>
      </c>
      <c r="D61" s="1296"/>
      <c r="E61" s="1297"/>
      <c r="F61" s="136">
        <v>689</v>
      </c>
      <c r="G61" s="136">
        <v>688</v>
      </c>
      <c r="H61" s="137">
        <v>687</v>
      </c>
    </row>
    <row r="62" spans="2:8" ht="45.75" customHeight="1" thickBot="1" x14ac:dyDescent="0.2">
      <c r="B62" s="138"/>
      <c r="C62" s="1298" t="s">
        <v>600</v>
      </c>
      <c r="D62" s="1299"/>
      <c r="E62" s="1300"/>
      <c r="F62" s="139">
        <v>257</v>
      </c>
      <c r="G62" s="139">
        <v>273</v>
      </c>
      <c r="H62" s="140">
        <v>290</v>
      </c>
    </row>
    <row r="63" spans="2:8" ht="52.5" customHeight="1" thickBot="1" x14ac:dyDescent="0.2">
      <c r="B63" s="141"/>
      <c r="C63" s="1301" t="s">
        <v>50</v>
      </c>
      <c r="D63" s="1301"/>
      <c r="E63" s="1302"/>
      <c r="F63" s="142">
        <v>9434</v>
      </c>
      <c r="G63" s="142">
        <v>9565</v>
      </c>
      <c r="H63" s="143">
        <v>9751</v>
      </c>
    </row>
    <row r="64" spans="2:8" ht="15" customHeight="1" x14ac:dyDescent="0.15"/>
  </sheetData>
  <sheetProtection algorithmName="SHA-512" hashValue="4jdGA8kX/ok/m8gH+kd+bb+Q+A+Z5I8BTxyQxAsE17w7GoKDPX4Whmwmm8xfTtMxEYc8ADlCgvYbI31YekQChw==" saltValue="LCr8Be+Tn4U4ALI9Aufi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58E7B-589F-444A-812E-FF3D15D16FF7}">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5" customWidth="1"/>
    <col min="109" max="109" width="5.875" style="394"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422"/>
    </row>
    <row r="22" spans="1:351" ht="17.25" x14ac:dyDescent="0.15">
      <c r="B22" s="394"/>
      <c r="MM22" s="422"/>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8"/>
    </row>
    <row r="41" spans="2:109" ht="17.25" x14ac:dyDescent="0.15">
      <c r="B41" s="400"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2" t="s">
        <v>603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4"/>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4"/>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4"/>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4"/>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8" t="s">
        <v>604</v>
      </c>
    </row>
    <row r="50" spans="1:109" x14ac:dyDescent="0.15">
      <c r="B50" s="394"/>
      <c r="G50" s="1315"/>
      <c r="H50" s="1315"/>
      <c r="I50" s="1315"/>
      <c r="J50" s="1315"/>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15">
      <c r="B51" s="394"/>
      <c r="G51" s="1317"/>
      <c r="H51" s="1317"/>
      <c r="I51" s="1331"/>
      <c r="J51" s="1331"/>
      <c r="K51" s="1316"/>
      <c r="L51" s="1316"/>
      <c r="M51" s="1316"/>
      <c r="N51" s="1316"/>
      <c r="AM51" s="403"/>
      <c r="AN51" s="1312" t="s">
        <v>605</v>
      </c>
      <c r="AO51" s="1312"/>
      <c r="AP51" s="1312"/>
      <c r="AQ51" s="1312"/>
      <c r="AR51" s="1312"/>
      <c r="AS51" s="1312"/>
      <c r="AT51" s="1312"/>
      <c r="AU51" s="1312"/>
      <c r="AV51" s="1312"/>
      <c r="AW51" s="1312"/>
      <c r="AX51" s="1312"/>
      <c r="AY51" s="1312"/>
      <c r="AZ51" s="1312"/>
      <c r="BA51" s="1312"/>
      <c r="BB51" s="1312" t="s">
        <v>606</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39.9</v>
      </c>
      <c r="BY51" s="1309"/>
      <c r="BZ51" s="1309"/>
      <c r="CA51" s="1309"/>
      <c r="CB51" s="1309"/>
      <c r="CC51" s="1309"/>
      <c r="CD51" s="1309"/>
      <c r="CE51" s="1309"/>
      <c r="CF51" s="1309">
        <v>33.799999999999997</v>
      </c>
      <c r="CG51" s="1309"/>
      <c r="CH51" s="1309"/>
      <c r="CI51" s="1309"/>
      <c r="CJ51" s="1309"/>
      <c r="CK51" s="1309"/>
      <c r="CL51" s="1309"/>
      <c r="CM51" s="1309"/>
      <c r="CN51" s="1309">
        <v>12.4</v>
      </c>
      <c r="CO51" s="1309"/>
      <c r="CP51" s="1309"/>
      <c r="CQ51" s="1309"/>
      <c r="CR51" s="1309"/>
      <c r="CS51" s="1309"/>
      <c r="CT51" s="1309"/>
      <c r="CU51" s="1309"/>
      <c r="CV51" s="1309"/>
      <c r="CW51" s="1309"/>
      <c r="CX51" s="1309"/>
      <c r="CY51" s="1309"/>
      <c r="CZ51" s="1309"/>
      <c r="DA51" s="1309"/>
      <c r="DB51" s="1309"/>
      <c r="DC51" s="1309"/>
    </row>
    <row r="52" spans="1:109" x14ac:dyDescent="0.15">
      <c r="B52" s="394"/>
      <c r="G52" s="1317"/>
      <c r="H52" s="1317"/>
      <c r="I52" s="1331"/>
      <c r="J52" s="1331"/>
      <c r="K52" s="1316"/>
      <c r="L52" s="1316"/>
      <c r="M52" s="1316"/>
      <c r="N52" s="1316"/>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2"/>
      <c r="B53" s="394"/>
      <c r="G53" s="1317"/>
      <c r="H53" s="1317"/>
      <c r="I53" s="1315"/>
      <c r="J53" s="1315"/>
      <c r="K53" s="1316"/>
      <c r="L53" s="1316"/>
      <c r="M53" s="1316"/>
      <c r="N53" s="1316"/>
      <c r="AM53" s="403"/>
      <c r="AN53" s="1312"/>
      <c r="AO53" s="1312"/>
      <c r="AP53" s="1312"/>
      <c r="AQ53" s="1312"/>
      <c r="AR53" s="1312"/>
      <c r="AS53" s="1312"/>
      <c r="AT53" s="1312"/>
      <c r="AU53" s="1312"/>
      <c r="AV53" s="1312"/>
      <c r="AW53" s="1312"/>
      <c r="AX53" s="1312"/>
      <c r="AY53" s="1312"/>
      <c r="AZ53" s="1312"/>
      <c r="BA53" s="1312"/>
      <c r="BB53" s="1312" t="s">
        <v>607</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61.7</v>
      </c>
      <c r="BY53" s="1309"/>
      <c r="BZ53" s="1309"/>
      <c r="CA53" s="1309"/>
      <c r="CB53" s="1309"/>
      <c r="CC53" s="1309"/>
      <c r="CD53" s="1309"/>
      <c r="CE53" s="1309"/>
      <c r="CF53" s="1309">
        <v>61.9</v>
      </c>
      <c r="CG53" s="1309"/>
      <c r="CH53" s="1309"/>
      <c r="CI53" s="1309"/>
      <c r="CJ53" s="1309"/>
      <c r="CK53" s="1309"/>
      <c r="CL53" s="1309"/>
      <c r="CM53" s="1309"/>
      <c r="CN53" s="1309">
        <v>63.4</v>
      </c>
      <c r="CO53" s="1309"/>
      <c r="CP53" s="1309"/>
      <c r="CQ53" s="1309"/>
      <c r="CR53" s="1309"/>
      <c r="CS53" s="1309"/>
      <c r="CT53" s="1309"/>
      <c r="CU53" s="1309"/>
      <c r="CV53" s="1309">
        <v>64.2</v>
      </c>
      <c r="CW53" s="1309"/>
      <c r="CX53" s="1309"/>
      <c r="CY53" s="1309"/>
      <c r="CZ53" s="1309"/>
      <c r="DA53" s="1309"/>
      <c r="DB53" s="1309"/>
      <c r="DC53" s="1309"/>
    </row>
    <row r="54" spans="1:109" x14ac:dyDescent="0.15">
      <c r="A54" s="402"/>
      <c r="B54" s="394"/>
      <c r="G54" s="1317"/>
      <c r="H54" s="1317"/>
      <c r="I54" s="1315"/>
      <c r="J54" s="1315"/>
      <c r="K54" s="1316"/>
      <c r="L54" s="1316"/>
      <c r="M54" s="1316"/>
      <c r="N54" s="1316"/>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2"/>
      <c r="B55" s="394"/>
      <c r="G55" s="1315"/>
      <c r="H55" s="1315"/>
      <c r="I55" s="1315"/>
      <c r="J55" s="1315"/>
      <c r="K55" s="1316"/>
      <c r="L55" s="1316"/>
      <c r="M55" s="1316"/>
      <c r="N55" s="1316"/>
      <c r="AN55" s="1314" t="s">
        <v>608</v>
      </c>
      <c r="AO55" s="1314"/>
      <c r="AP55" s="1314"/>
      <c r="AQ55" s="1314"/>
      <c r="AR55" s="1314"/>
      <c r="AS55" s="1314"/>
      <c r="AT55" s="1314"/>
      <c r="AU55" s="1314"/>
      <c r="AV55" s="1314"/>
      <c r="AW55" s="1314"/>
      <c r="AX55" s="1314"/>
      <c r="AY55" s="1314"/>
      <c r="AZ55" s="1314"/>
      <c r="BA55" s="1314"/>
      <c r="BB55" s="1312" t="s">
        <v>606</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x14ac:dyDescent="0.15">
      <c r="A56" s="402"/>
      <c r="B56" s="394"/>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x14ac:dyDescent="0.15">
      <c r="B57" s="406"/>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607</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7"/>
      <c r="DE57" s="406"/>
    </row>
    <row r="58" spans="1:109" s="402" customFormat="1" x14ac:dyDescent="0.15">
      <c r="A58" s="388"/>
      <c r="B58" s="406"/>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x14ac:dyDescent="0.15">
      <c r="A59" s="388"/>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8"/>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8"/>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8"/>
    </row>
    <row r="63" spans="1:109" ht="17.25" x14ac:dyDescent="0.15">
      <c r="B63" s="413" t="s">
        <v>609</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2" t="s">
        <v>610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4"/>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4"/>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4"/>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4"/>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8" t="s">
        <v>604</v>
      </c>
    </row>
    <row r="72" spans="2:107" x14ac:dyDescent="0.15">
      <c r="B72" s="394"/>
      <c r="G72" s="1315"/>
      <c r="H72" s="1315"/>
      <c r="I72" s="1315"/>
      <c r="J72" s="1315"/>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x14ac:dyDescent="0.15">
      <c r="B73" s="394"/>
      <c r="G73" s="1317"/>
      <c r="H73" s="1317"/>
      <c r="I73" s="1317"/>
      <c r="J73" s="1317"/>
      <c r="K73" s="1313"/>
      <c r="L73" s="1313"/>
      <c r="M73" s="1313"/>
      <c r="N73" s="1313"/>
      <c r="AM73" s="403"/>
      <c r="AN73" s="1312" t="s">
        <v>605</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09">
        <v>36.5</v>
      </c>
      <c r="BQ73" s="1309"/>
      <c r="BR73" s="1309"/>
      <c r="BS73" s="1309"/>
      <c r="BT73" s="1309"/>
      <c r="BU73" s="1309"/>
      <c r="BV73" s="1309"/>
      <c r="BW73" s="1309"/>
      <c r="BX73" s="1309">
        <v>39.9</v>
      </c>
      <c r="BY73" s="1309"/>
      <c r="BZ73" s="1309"/>
      <c r="CA73" s="1309"/>
      <c r="CB73" s="1309"/>
      <c r="CC73" s="1309"/>
      <c r="CD73" s="1309"/>
      <c r="CE73" s="1309"/>
      <c r="CF73" s="1309">
        <v>33.799999999999997</v>
      </c>
      <c r="CG73" s="1309"/>
      <c r="CH73" s="1309"/>
      <c r="CI73" s="1309"/>
      <c r="CJ73" s="1309"/>
      <c r="CK73" s="1309"/>
      <c r="CL73" s="1309"/>
      <c r="CM73" s="1309"/>
      <c r="CN73" s="1309">
        <v>12.4</v>
      </c>
      <c r="CO73" s="1309"/>
      <c r="CP73" s="1309"/>
      <c r="CQ73" s="1309"/>
      <c r="CR73" s="1309"/>
      <c r="CS73" s="1309"/>
      <c r="CT73" s="1309"/>
      <c r="CU73" s="1309"/>
      <c r="CV73" s="1309"/>
      <c r="CW73" s="1309"/>
      <c r="CX73" s="1309"/>
      <c r="CY73" s="1309"/>
      <c r="CZ73" s="1309"/>
      <c r="DA73" s="1309"/>
      <c r="DB73" s="1309"/>
      <c r="DC73" s="1309"/>
    </row>
    <row r="74" spans="2:107" x14ac:dyDescent="0.15">
      <c r="B74" s="394"/>
      <c r="G74" s="1317"/>
      <c r="H74" s="1317"/>
      <c r="I74" s="1317"/>
      <c r="J74" s="1317"/>
      <c r="K74" s="1313"/>
      <c r="L74" s="1313"/>
      <c r="M74" s="1313"/>
      <c r="N74" s="1313"/>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4"/>
      <c r="G75" s="1317"/>
      <c r="H75" s="1317"/>
      <c r="I75" s="1315"/>
      <c r="J75" s="1315"/>
      <c r="K75" s="1316"/>
      <c r="L75" s="1316"/>
      <c r="M75" s="1316"/>
      <c r="N75" s="1316"/>
      <c r="AM75" s="403"/>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10.9</v>
      </c>
      <c r="BQ75" s="1309"/>
      <c r="BR75" s="1309"/>
      <c r="BS75" s="1309"/>
      <c r="BT75" s="1309"/>
      <c r="BU75" s="1309"/>
      <c r="BV75" s="1309"/>
      <c r="BW75" s="1309"/>
      <c r="BX75" s="1309">
        <v>9.5</v>
      </c>
      <c r="BY75" s="1309"/>
      <c r="BZ75" s="1309"/>
      <c r="CA75" s="1309"/>
      <c r="CB75" s="1309"/>
      <c r="CC75" s="1309"/>
      <c r="CD75" s="1309"/>
      <c r="CE75" s="1309"/>
      <c r="CF75" s="1309">
        <v>10</v>
      </c>
      <c r="CG75" s="1309"/>
      <c r="CH75" s="1309"/>
      <c r="CI75" s="1309"/>
      <c r="CJ75" s="1309"/>
      <c r="CK75" s="1309"/>
      <c r="CL75" s="1309"/>
      <c r="CM75" s="1309"/>
      <c r="CN75" s="1309">
        <v>10.199999999999999</v>
      </c>
      <c r="CO75" s="1309"/>
      <c r="CP75" s="1309"/>
      <c r="CQ75" s="1309"/>
      <c r="CR75" s="1309"/>
      <c r="CS75" s="1309"/>
      <c r="CT75" s="1309"/>
      <c r="CU75" s="1309"/>
      <c r="CV75" s="1309">
        <v>10.8</v>
      </c>
      <c r="CW75" s="1309"/>
      <c r="CX75" s="1309"/>
      <c r="CY75" s="1309"/>
      <c r="CZ75" s="1309"/>
      <c r="DA75" s="1309"/>
      <c r="DB75" s="1309"/>
      <c r="DC75" s="1309"/>
    </row>
    <row r="76" spans="2:107" x14ac:dyDescent="0.15">
      <c r="B76" s="394"/>
      <c r="G76" s="1317"/>
      <c r="H76" s="1317"/>
      <c r="I76" s="1315"/>
      <c r="J76" s="1315"/>
      <c r="K76" s="1316"/>
      <c r="L76" s="1316"/>
      <c r="M76" s="1316"/>
      <c r="N76" s="1316"/>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4"/>
      <c r="G77" s="1315"/>
      <c r="H77" s="1315"/>
      <c r="I77" s="1315"/>
      <c r="J77" s="1315"/>
      <c r="K77" s="1313"/>
      <c r="L77" s="1313"/>
      <c r="M77" s="1313"/>
      <c r="N77" s="1313"/>
      <c r="AN77" s="1314" t="s">
        <v>608</v>
      </c>
      <c r="AO77" s="1314"/>
      <c r="AP77" s="1314"/>
      <c r="AQ77" s="1314"/>
      <c r="AR77" s="1314"/>
      <c r="AS77" s="1314"/>
      <c r="AT77" s="1314"/>
      <c r="AU77" s="1314"/>
      <c r="AV77" s="1314"/>
      <c r="AW77" s="1314"/>
      <c r="AX77" s="1314"/>
      <c r="AY77" s="1314"/>
      <c r="AZ77" s="1314"/>
      <c r="BA77" s="1314"/>
      <c r="BB77" s="1312" t="s">
        <v>606</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4"/>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4"/>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611</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4"/>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4qcGn7mx9/xhXzMYmjXlqSp0f/DvtttDrMsy4Q/B6wFB6mBLYZl4O+tHc8W0UuAPiRLzuA6wLH7KyhAFQroIg==" saltValue="RD7IVXFstH5AmieZzL2+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4783C-4565-42BF-865C-FBF533A70CD7}">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YHBvKlm+EkBWCLyu/3X8znuorEHBft4qQblg+tdgM/7JHMN/p+GsSUj84e+WBXclrGZyMVIUGpQoTzrdA+Qslw==" saltValue="wnKmwXOCpMmY7Jxg5EJ7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CDAF0-C28A-4DE1-92A2-0AA9F62448B3}">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Xm2DAMvYNtIYhpi58leEmpSB1mG+KINaEdIHbM6SkeN8MMEmfjH36nrwOvxxC8/+fr/BU6jJwpF8KLT4f+cqKw==" saltValue="IpOqt9kNlsTwIBVJaB1B0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196690</v>
      </c>
      <c r="E3" s="162"/>
      <c r="F3" s="163">
        <v>81768</v>
      </c>
      <c r="G3" s="164"/>
      <c r="H3" s="165"/>
    </row>
    <row r="4" spans="1:8" x14ac:dyDescent="0.15">
      <c r="A4" s="166"/>
      <c r="B4" s="167"/>
      <c r="C4" s="168"/>
      <c r="D4" s="169">
        <v>156304</v>
      </c>
      <c r="E4" s="170"/>
      <c r="F4" s="171">
        <v>37917</v>
      </c>
      <c r="G4" s="172"/>
      <c r="H4" s="173"/>
    </row>
    <row r="5" spans="1:8" x14ac:dyDescent="0.15">
      <c r="A5" s="154" t="s">
        <v>551</v>
      </c>
      <c r="B5" s="159"/>
      <c r="C5" s="160"/>
      <c r="D5" s="161">
        <v>162456</v>
      </c>
      <c r="E5" s="162"/>
      <c r="F5" s="163">
        <v>65876</v>
      </c>
      <c r="G5" s="164"/>
      <c r="H5" s="165"/>
    </row>
    <row r="6" spans="1:8" x14ac:dyDescent="0.15">
      <c r="A6" s="166"/>
      <c r="B6" s="167"/>
      <c r="C6" s="168"/>
      <c r="D6" s="169">
        <v>120200</v>
      </c>
      <c r="E6" s="170"/>
      <c r="F6" s="171">
        <v>36484</v>
      </c>
      <c r="G6" s="172"/>
      <c r="H6" s="173"/>
    </row>
    <row r="7" spans="1:8" x14ac:dyDescent="0.15">
      <c r="A7" s="154" t="s">
        <v>552</v>
      </c>
      <c r="B7" s="159"/>
      <c r="C7" s="160"/>
      <c r="D7" s="161">
        <v>95943</v>
      </c>
      <c r="E7" s="162"/>
      <c r="F7" s="163">
        <v>68468</v>
      </c>
      <c r="G7" s="164"/>
      <c r="H7" s="165"/>
    </row>
    <row r="8" spans="1:8" x14ac:dyDescent="0.15">
      <c r="A8" s="166"/>
      <c r="B8" s="167"/>
      <c r="C8" s="168"/>
      <c r="D8" s="169">
        <v>42873</v>
      </c>
      <c r="E8" s="170"/>
      <c r="F8" s="171">
        <v>34140</v>
      </c>
      <c r="G8" s="172"/>
      <c r="H8" s="173"/>
    </row>
    <row r="9" spans="1:8" x14ac:dyDescent="0.15">
      <c r="A9" s="154" t="s">
        <v>553</v>
      </c>
      <c r="B9" s="159"/>
      <c r="C9" s="160"/>
      <c r="D9" s="161">
        <v>53352</v>
      </c>
      <c r="E9" s="162"/>
      <c r="F9" s="163">
        <v>69729</v>
      </c>
      <c r="G9" s="164"/>
      <c r="H9" s="165"/>
    </row>
    <row r="10" spans="1:8" x14ac:dyDescent="0.15">
      <c r="A10" s="166"/>
      <c r="B10" s="167"/>
      <c r="C10" s="168"/>
      <c r="D10" s="169">
        <v>35449</v>
      </c>
      <c r="E10" s="170"/>
      <c r="F10" s="171">
        <v>38908</v>
      </c>
      <c r="G10" s="172"/>
      <c r="H10" s="173"/>
    </row>
    <row r="11" spans="1:8" x14ac:dyDescent="0.15">
      <c r="A11" s="154" t="s">
        <v>554</v>
      </c>
      <c r="B11" s="159"/>
      <c r="C11" s="160"/>
      <c r="D11" s="161">
        <v>61693</v>
      </c>
      <c r="E11" s="162"/>
      <c r="F11" s="163">
        <v>74581</v>
      </c>
      <c r="G11" s="164"/>
      <c r="H11" s="165"/>
    </row>
    <row r="12" spans="1:8" x14ac:dyDescent="0.15">
      <c r="A12" s="166"/>
      <c r="B12" s="167"/>
      <c r="C12" s="174"/>
      <c r="D12" s="169">
        <v>34065</v>
      </c>
      <c r="E12" s="170"/>
      <c r="F12" s="171">
        <v>41563</v>
      </c>
      <c r="G12" s="172"/>
      <c r="H12" s="173"/>
    </row>
    <row r="13" spans="1:8" x14ac:dyDescent="0.15">
      <c r="A13" s="154"/>
      <c r="B13" s="159"/>
      <c r="C13" s="175"/>
      <c r="D13" s="176">
        <v>114027</v>
      </c>
      <c r="E13" s="177"/>
      <c r="F13" s="178">
        <v>72084</v>
      </c>
      <c r="G13" s="179"/>
      <c r="H13" s="165"/>
    </row>
    <row r="14" spans="1:8" x14ac:dyDescent="0.15">
      <c r="A14" s="166"/>
      <c r="B14" s="167"/>
      <c r="C14" s="168"/>
      <c r="D14" s="169">
        <v>77778</v>
      </c>
      <c r="E14" s="170"/>
      <c r="F14" s="171">
        <v>37802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6.61</v>
      </c>
      <c r="C19" s="180">
        <f>ROUND(VALUE(SUBSTITUTE(実質収支比率等に係る経年分析!G$48,"▲","-")),2)</f>
        <v>3.41</v>
      </c>
      <c r="D19" s="180">
        <f>ROUND(VALUE(SUBSTITUTE(実質収支比率等に係る経年分析!H$48,"▲","-")),2)</f>
        <v>4.41</v>
      </c>
      <c r="E19" s="180">
        <f>ROUND(VALUE(SUBSTITUTE(実質収支比率等に係る経年分析!I$48,"▲","-")),2)</f>
        <v>2.85</v>
      </c>
      <c r="F19" s="180">
        <f>ROUND(VALUE(SUBSTITUTE(実質収支比率等に係る経年分析!J$48,"▲","-")),2)</f>
        <v>5.0599999999999996</v>
      </c>
    </row>
    <row r="20" spans="1:11" x14ac:dyDescent="0.15">
      <c r="A20" s="180" t="s">
        <v>54</v>
      </c>
      <c r="B20" s="180">
        <f>ROUND(VALUE(SUBSTITUTE(実質収支比率等に係る経年分析!F$47,"▲","-")),2)</f>
        <v>33.26</v>
      </c>
      <c r="C20" s="180">
        <f>ROUND(VALUE(SUBSTITUTE(実質収支比率等に係る経年分析!G$47,"▲","-")),2)</f>
        <v>33.94</v>
      </c>
      <c r="D20" s="180">
        <f>ROUND(VALUE(SUBSTITUTE(実質収支比率等に係る経年分析!H$47,"▲","-")),2)</f>
        <v>36.520000000000003</v>
      </c>
      <c r="E20" s="180">
        <f>ROUND(VALUE(SUBSTITUTE(実質収支比率等に係る経年分析!I$47,"▲","-")),2)</f>
        <v>36.94</v>
      </c>
      <c r="F20" s="180">
        <f>ROUND(VALUE(SUBSTITUTE(実質収支比率等に係る経年分析!J$47,"▲","-")),2)</f>
        <v>25.25</v>
      </c>
    </row>
    <row r="21" spans="1:11" x14ac:dyDescent="0.15">
      <c r="A21" s="180" t="s">
        <v>55</v>
      </c>
      <c r="B21" s="180">
        <f>IF(ISNUMBER(VALUE(SUBSTITUTE(実質収支比率等に係る経年分析!F$49,"▲","-"))),ROUND(VALUE(SUBSTITUTE(実質収支比率等に係る経年分析!F$49,"▲","-")),2),NA())</f>
        <v>2.75</v>
      </c>
      <c r="C21" s="180">
        <f>IF(ISNUMBER(VALUE(SUBSTITUTE(実質収支比率等に係る経年分析!G$49,"▲","-"))),ROUND(VALUE(SUBSTITUTE(実質収支比率等に係る経年分析!G$49,"▲","-")),2),NA())</f>
        <v>-3.87</v>
      </c>
      <c r="D21" s="180">
        <f>IF(ISNUMBER(VALUE(SUBSTITUTE(実質収支比率等に係る経年分析!H$49,"▲","-"))),ROUND(VALUE(SUBSTITUTE(実質収支比率等に係る経年分析!H$49,"▲","-")),2),NA())</f>
        <v>3.37</v>
      </c>
      <c r="E21" s="180">
        <f>IF(ISNUMBER(VALUE(SUBSTITUTE(実質収支比率等に係る経年分析!I$49,"▲","-"))),ROUND(VALUE(SUBSTITUTE(実質収支比率等に係る経年分析!I$49,"▲","-")),2),NA())</f>
        <v>1.23</v>
      </c>
      <c r="F21" s="180">
        <f>IF(ISNUMBER(VALUE(SUBSTITUTE(実質収支比率等に係る経年分析!J$49,"▲","-"))),ROUND(VALUE(SUBSTITUTE(実質収支比率等に係る経年分析!J$49,"▲","-")),2),NA())</f>
        <v>-9.41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住宅資金貸付事業特別会計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15">
      <c r="A30" s="181" t="str">
        <f>IF(連結実質赤字比率に係る赤字・黒字の構成分析!C$40="",NA(),連結実質赤字比率に係る赤字・黒字の構成分析!C$40)</f>
        <v>宅地開発事業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0.28999999999999998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0.28999999999999998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0.28999999999999998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国民健康保険（事業勘定）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15">
      <c r="A32" s="181" t="str">
        <f>IF(連結実質赤字比率に係る赤字・黒字の構成分析!C$38="",NA(),連結実質赤字比率に係る赤字・黒字の構成分析!C$38)</f>
        <v>工業用水道事業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介護保険事業（保険事業勘定）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4.9000000000000004</v>
      </c>
    </row>
    <row r="35" spans="1:16" x14ac:dyDescent="0.15">
      <c r="A35" s="181" t="str">
        <f>IF(連結実質赤字比率に係る赤字・黒字の構成分析!C$35="",NA(),連結実質赤字比率に係る赤字・黒字の構成分析!C$35)</f>
        <v>下水道事業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8.64</v>
      </c>
    </row>
    <row r="36" spans="1:16" x14ac:dyDescent="0.15">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3172</v>
      </c>
      <c r="E42" s="182"/>
      <c r="F42" s="182"/>
      <c r="G42" s="182">
        <f>'実質公債費比率（分子）の構造'!L$52</f>
        <v>3228</v>
      </c>
      <c r="H42" s="182"/>
      <c r="I42" s="182"/>
      <c r="J42" s="182">
        <f>'実質公債費比率（分子）の構造'!M$52</f>
        <v>3296</v>
      </c>
      <c r="K42" s="182"/>
      <c r="L42" s="182"/>
      <c r="M42" s="182">
        <f>'実質公債費比率（分子）の構造'!N$52</f>
        <v>3251</v>
      </c>
      <c r="N42" s="182"/>
      <c r="O42" s="182"/>
      <c r="P42" s="182">
        <f>'実質公債費比率（分子）の構造'!O$52</f>
        <v>3152</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209</v>
      </c>
      <c r="C45" s="182"/>
      <c r="D45" s="182"/>
      <c r="E45" s="182">
        <f>'実質公債費比率（分子）の構造'!L$49</f>
        <v>255</v>
      </c>
      <c r="F45" s="182"/>
      <c r="G45" s="182"/>
      <c r="H45" s="182">
        <f>'実質公債費比率（分子）の構造'!M$49</f>
        <v>268</v>
      </c>
      <c r="I45" s="182"/>
      <c r="J45" s="182"/>
      <c r="K45" s="182">
        <f>'実質公債費比率（分子）の構造'!N$49</f>
        <v>290</v>
      </c>
      <c r="L45" s="182"/>
      <c r="M45" s="182"/>
      <c r="N45" s="182">
        <f>'実質公債費比率（分子）の構造'!O$49</f>
        <v>415</v>
      </c>
      <c r="O45" s="182"/>
      <c r="P45" s="182"/>
    </row>
    <row r="46" spans="1:16" x14ac:dyDescent="0.15">
      <c r="A46" s="182" t="s">
        <v>66</v>
      </c>
      <c r="B46" s="182">
        <f>'実質公債費比率（分子）の構造'!K$48</f>
        <v>892</v>
      </c>
      <c r="C46" s="182"/>
      <c r="D46" s="182"/>
      <c r="E46" s="182">
        <f>'実質公債費比率（分子）の構造'!L$48</f>
        <v>862</v>
      </c>
      <c r="F46" s="182"/>
      <c r="G46" s="182"/>
      <c r="H46" s="182">
        <f>'実質公債費比率（分子）の構造'!M$48</f>
        <v>807</v>
      </c>
      <c r="I46" s="182"/>
      <c r="J46" s="182"/>
      <c r="K46" s="182">
        <f>'実質公債費比率（分子）の構造'!N$48</f>
        <v>764</v>
      </c>
      <c r="L46" s="182"/>
      <c r="M46" s="182"/>
      <c r="N46" s="182">
        <f>'実質公債費比率（分子）の構造'!O$48</f>
        <v>687</v>
      </c>
      <c r="O46" s="182"/>
      <c r="P46" s="182"/>
    </row>
    <row r="47" spans="1:16" x14ac:dyDescent="0.15">
      <c r="A47" s="182" t="s">
        <v>67</v>
      </c>
      <c r="B47" s="182">
        <f>'実質公債費比率（分子）の構造'!K$47</f>
        <v>60</v>
      </c>
      <c r="C47" s="182"/>
      <c r="D47" s="182"/>
      <c r="E47" s="182">
        <f>'実質公債費比率（分子）の構造'!L$47</f>
        <v>60</v>
      </c>
      <c r="F47" s="182"/>
      <c r="G47" s="182"/>
      <c r="H47" s="182">
        <f>'実質公債費比率（分子）の構造'!M$47</f>
        <v>60</v>
      </c>
      <c r="I47" s="182"/>
      <c r="J47" s="182"/>
      <c r="K47" s="182">
        <f>'実質公債費比率（分子）の構造'!N$47</f>
        <v>50</v>
      </c>
      <c r="L47" s="182"/>
      <c r="M47" s="182"/>
      <c r="N47" s="182">
        <f>'実質公債費比率（分子）の構造'!O$47</f>
        <v>33</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2999</v>
      </c>
      <c r="C49" s="182"/>
      <c r="D49" s="182"/>
      <c r="E49" s="182">
        <f>'実質公債費比率（分子）の構造'!L$45</f>
        <v>3062</v>
      </c>
      <c r="F49" s="182"/>
      <c r="G49" s="182"/>
      <c r="H49" s="182">
        <f>'実質公債費比率（分子）の構造'!M$45</f>
        <v>3182</v>
      </c>
      <c r="I49" s="182"/>
      <c r="J49" s="182"/>
      <c r="K49" s="182">
        <f>'実質公債費比率（分子）の構造'!N$45</f>
        <v>3144</v>
      </c>
      <c r="L49" s="182"/>
      <c r="M49" s="182"/>
      <c r="N49" s="182">
        <f>'実質公債費比率（分子）の構造'!O$45</f>
        <v>3148</v>
      </c>
      <c r="O49" s="182"/>
      <c r="P49" s="182"/>
    </row>
    <row r="50" spans="1:16" x14ac:dyDescent="0.15">
      <c r="A50" s="182" t="s">
        <v>70</v>
      </c>
      <c r="B50" s="182" t="e">
        <f>NA()</f>
        <v>#N/A</v>
      </c>
      <c r="C50" s="182">
        <f>IF(ISNUMBER('実質公債費比率（分子）の構造'!K$53),'実質公債費比率（分子）の構造'!K$53,NA())</f>
        <v>988</v>
      </c>
      <c r="D50" s="182" t="e">
        <f>NA()</f>
        <v>#N/A</v>
      </c>
      <c r="E50" s="182" t="e">
        <f>NA()</f>
        <v>#N/A</v>
      </c>
      <c r="F50" s="182">
        <f>IF(ISNUMBER('実質公債費比率（分子）の構造'!L$53),'実質公債費比率（分子）の構造'!L$53,NA())</f>
        <v>1011</v>
      </c>
      <c r="G50" s="182" t="e">
        <f>NA()</f>
        <v>#N/A</v>
      </c>
      <c r="H50" s="182" t="e">
        <f>NA()</f>
        <v>#N/A</v>
      </c>
      <c r="I50" s="182">
        <f>IF(ISNUMBER('実質公債費比率（分子）の構造'!M$53),'実質公債費比率（分子）の構造'!M$53,NA())</f>
        <v>1021</v>
      </c>
      <c r="J50" s="182" t="e">
        <f>NA()</f>
        <v>#N/A</v>
      </c>
      <c r="K50" s="182" t="e">
        <f>NA()</f>
        <v>#N/A</v>
      </c>
      <c r="L50" s="182">
        <f>IF(ISNUMBER('実質公債費比率（分子）の構造'!N$53),'実質公債費比率（分子）の構造'!N$53,NA())</f>
        <v>997</v>
      </c>
      <c r="M50" s="182" t="e">
        <f>NA()</f>
        <v>#N/A</v>
      </c>
      <c r="N50" s="182" t="e">
        <f>NA()</f>
        <v>#N/A</v>
      </c>
      <c r="O50" s="182">
        <f>IF(ISNUMBER('実質公債費比率（分子）の構造'!O$53),'実質公債費比率（分子）の構造'!O$53,NA())</f>
        <v>1131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30232</v>
      </c>
      <c r="E56" s="181"/>
      <c r="F56" s="181"/>
      <c r="G56" s="181">
        <f>'将来負担比率（分子）の構造'!J$52</f>
        <v>30084</v>
      </c>
      <c r="H56" s="181"/>
      <c r="I56" s="181"/>
      <c r="J56" s="181">
        <f>'将来負担比率（分子）の構造'!K$52</f>
        <v>28192</v>
      </c>
      <c r="K56" s="181"/>
      <c r="L56" s="181"/>
      <c r="M56" s="181">
        <f>'将来負担比率（分子）の構造'!L$52</f>
        <v>26624</v>
      </c>
      <c r="N56" s="181"/>
      <c r="O56" s="181"/>
      <c r="P56" s="181">
        <f>'将来負担比率（分子）の構造'!M$52</f>
        <v>24880</v>
      </c>
    </row>
    <row r="57" spans="1:16" x14ac:dyDescent="0.15">
      <c r="A57" s="181" t="s">
        <v>41</v>
      </c>
      <c r="B57" s="181"/>
      <c r="C57" s="181"/>
      <c r="D57" s="181">
        <f>'将来負担比率（分子）の構造'!I$51</f>
        <v>1074</v>
      </c>
      <c r="E57" s="181"/>
      <c r="F57" s="181"/>
      <c r="G57" s="181">
        <f>'将来負担比率（分子）の構造'!J$51</f>
        <v>892</v>
      </c>
      <c r="H57" s="181"/>
      <c r="I57" s="181"/>
      <c r="J57" s="181">
        <f>'将来負担比率（分子）の構造'!K$51</f>
        <v>734</v>
      </c>
      <c r="K57" s="181"/>
      <c r="L57" s="181"/>
      <c r="M57" s="181">
        <f>'将来負担比率（分子）の構造'!L$51</f>
        <v>551</v>
      </c>
      <c r="N57" s="181"/>
      <c r="O57" s="181"/>
      <c r="P57" s="181">
        <f>'将来負担比率（分子）の構造'!M$51</f>
        <v>538</v>
      </c>
    </row>
    <row r="58" spans="1:16" x14ac:dyDescent="0.15">
      <c r="A58" s="181" t="s">
        <v>40</v>
      </c>
      <c r="B58" s="181"/>
      <c r="C58" s="181"/>
      <c r="D58" s="181">
        <f>'将来負担比率（分子）の構造'!I$50</f>
        <v>8067</v>
      </c>
      <c r="E58" s="181"/>
      <c r="F58" s="181"/>
      <c r="G58" s="181">
        <f>'将来負担比率（分子）の構造'!J$50</f>
        <v>8584</v>
      </c>
      <c r="H58" s="181"/>
      <c r="I58" s="181"/>
      <c r="J58" s="181">
        <f>'将来負担比率（分子）の構造'!K$50</f>
        <v>8905</v>
      </c>
      <c r="K58" s="181"/>
      <c r="L58" s="181"/>
      <c r="M58" s="181">
        <f>'将来負担比率（分子）の構造'!L$50</f>
        <v>8889</v>
      </c>
      <c r="N58" s="181"/>
      <c r="O58" s="181"/>
      <c r="P58" s="181">
        <f>'将来負担比率（分子）の構造'!M$50</f>
        <v>8861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f>'将来負担比率（分子）の構造'!M$49</f>
        <v>52</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3448</v>
      </c>
      <c r="C62" s="181"/>
      <c r="D62" s="181"/>
      <c r="E62" s="181">
        <f>'将来負担比率（分子）の構造'!J$45</f>
        <v>3293</v>
      </c>
      <c r="F62" s="181"/>
      <c r="G62" s="181"/>
      <c r="H62" s="181">
        <f>'将来負担比率（分子）の構造'!K$45</f>
        <v>3216</v>
      </c>
      <c r="I62" s="181"/>
      <c r="J62" s="181"/>
      <c r="K62" s="181">
        <f>'将来負担比率（分子）の構造'!L$45</f>
        <v>3143</v>
      </c>
      <c r="L62" s="181"/>
      <c r="M62" s="181"/>
      <c r="N62" s="181">
        <f>'将来負担比率（分子）の構造'!M$45</f>
        <v>2922</v>
      </c>
      <c r="O62" s="181"/>
      <c r="P62" s="181"/>
    </row>
    <row r="63" spans="1:16" x14ac:dyDescent="0.15">
      <c r="A63" s="181" t="s">
        <v>33</v>
      </c>
      <c r="B63" s="181">
        <f>'将来負担比率（分子）の構造'!I$44</f>
        <v>3442</v>
      </c>
      <c r="C63" s="181"/>
      <c r="D63" s="181"/>
      <c r="E63" s="181">
        <f>'将来負担比率（分子）の構造'!J$44</f>
        <v>3416</v>
      </c>
      <c r="F63" s="181"/>
      <c r="G63" s="181"/>
      <c r="H63" s="181">
        <f>'将来負担比率（分子）の構造'!K$44</f>
        <v>3478</v>
      </c>
      <c r="I63" s="181"/>
      <c r="J63" s="181"/>
      <c r="K63" s="181">
        <f>'将来負担比率（分子）の構造'!L$44</f>
        <v>3365</v>
      </c>
      <c r="L63" s="181"/>
      <c r="M63" s="181"/>
      <c r="N63" s="181">
        <f>'将来負担比率（分子）の構造'!M$44</f>
        <v>3271</v>
      </c>
      <c r="O63" s="181"/>
      <c r="P63" s="181"/>
    </row>
    <row r="64" spans="1:16" x14ac:dyDescent="0.15">
      <c r="A64" s="181" t="s">
        <v>32</v>
      </c>
      <c r="B64" s="181">
        <f>'将来負担比率（分子）の構造'!I$43</f>
        <v>6867</v>
      </c>
      <c r="C64" s="181"/>
      <c r="D64" s="181"/>
      <c r="E64" s="181">
        <f>'将来負担比率（分子）の構造'!J$43</f>
        <v>6642</v>
      </c>
      <c r="F64" s="181"/>
      <c r="G64" s="181"/>
      <c r="H64" s="181">
        <f>'将来負担比率（分子）の構造'!K$43</f>
        <v>6411</v>
      </c>
      <c r="I64" s="181"/>
      <c r="J64" s="181"/>
      <c r="K64" s="181">
        <f>'将来負担比率（分子）の構造'!L$43</f>
        <v>5682</v>
      </c>
      <c r="L64" s="181"/>
      <c r="M64" s="181"/>
      <c r="N64" s="181">
        <f>'将来負担比率（分子）の構造'!M$43</f>
        <v>4844</v>
      </c>
      <c r="O64" s="181"/>
      <c r="P64" s="181"/>
    </row>
    <row r="65" spans="1:16" x14ac:dyDescent="0.15">
      <c r="A65" s="181" t="s">
        <v>31</v>
      </c>
      <c r="B65" s="181">
        <f>'将来負担比率（分子）の構造'!I$42</f>
        <v>10</v>
      </c>
      <c r="C65" s="181"/>
      <c r="D65" s="181"/>
      <c r="E65" s="181">
        <f>'将来負担比率（分子）の構造'!J$42</f>
        <v>8</v>
      </c>
      <c r="F65" s="181"/>
      <c r="G65" s="181"/>
      <c r="H65" s="181">
        <f>'将来負担比率（分子）の構造'!K$42</f>
        <v>7</v>
      </c>
      <c r="I65" s="181"/>
      <c r="J65" s="181"/>
      <c r="K65" s="181">
        <f>'将来負担比率（分子）の構造'!L$42</f>
        <v>5</v>
      </c>
      <c r="L65" s="181"/>
      <c r="M65" s="181"/>
      <c r="N65" s="181">
        <f>'将来負担比率（分子）の構造'!M$42</f>
        <v>3</v>
      </c>
      <c r="O65" s="181"/>
      <c r="P65" s="181"/>
    </row>
    <row r="66" spans="1:16" x14ac:dyDescent="0.15">
      <c r="A66" s="181" t="s">
        <v>30</v>
      </c>
      <c r="B66" s="181">
        <f>'将来負担比率（分子）の構造'!I$41</f>
        <v>29336</v>
      </c>
      <c r="C66" s="181"/>
      <c r="D66" s="181"/>
      <c r="E66" s="181">
        <f>'将来負担比率（分子）の構造'!J$41</f>
        <v>30252</v>
      </c>
      <c r="F66" s="181"/>
      <c r="G66" s="181"/>
      <c r="H66" s="181">
        <f>'将来負担比率（分子）の構造'!K$41</f>
        <v>28023</v>
      </c>
      <c r="I66" s="181"/>
      <c r="J66" s="181"/>
      <c r="K66" s="181">
        <f>'将来負担比率（分子）の構造'!L$41</f>
        <v>25067</v>
      </c>
      <c r="L66" s="181"/>
      <c r="M66" s="181"/>
      <c r="N66" s="181">
        <f>'将来負担比率（分子）の構造'!M$41</f>
        <v>22621</v>
      </c>
      <c r="O66" s="181"/>
      <c r="P66" s="181"/>
    </row>
    <row r="67" spans="1:16" x14ac:dyDescent="0.15">
      <c r="A67" s="181" t="s">
        <v>74</v>
      </c>
      <c r="B67" s="181" t="e">
        <f>NA()</f>
        <v>#N/A</v>
      </c>
      <c r="C67" s="181">
        <f>IF(ISNUMBER('将来負担比率（分子）の構造'!I$53), IF('将来負担比率（分子）の構造'!I$53 &lt; 0, 0, '将来負担比率（分子）の構造'!I$53), NA())</f>
        <v>3730</v>
      </c>
      <c r="D67" s="181" t="e">
        <f>NA()</f>
        <v>#N/A</v>
      </c>
      <c r="E67" s="181" t="e">
        <f>NA()</f>
        <v>#N/A</v>
      </c>
      <c r="F67" s="181">
        <f>IF(ISNUMBER('将来負担比率（分子）の構造'!J$53), IF('将来負担比率（分子）の構造'!J$53 &lt; 0, 0, '将来負担比率（分子）の構造'!J$53), NA())</f>
        <v>4049</v>
      </c>
      <c r="G67" s="181" t="e">
        <f>NA()</f>
        <v>#N/A</v>
      </c>
      <c r="H67" s="181" t="e">
        <f>NA()</f>
        <v>#N/A</v>
      </c>
      <c r="I67" s="181">
        <f>IF(ISNUMBER('将来負担比率（分子）の構造'!K$53), IF('将来負担比率（分子）の構造'!K$53 &lt; 0, 0, '将来負担比率（分子）の構造'!K$53), NA())</f>
        <v>3304</v>
      </c>
      <c r="J67" s="181" t="e">
        <f>NA()</f>
        <v>#N/A</v>
      </c>
      <c r="K67" s="181" t="e">
        <f>NA()</f>
        <v>#N/A</v>
      </c>
      <c r="L67" s="181">
        <f>IF(ISNUMBER('将来負担比率（分子）の構造'!L$53), IF('将来負担比率（分子）の構造'!L$53 &lt; 0, 0, '将来負担比率（分子）の構造'!L$53), NA())</f>
        <v>1197</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4716</v>
      </c>
      <c r="C72" s="185">
        <f>基金残高に係る経年分析!G55</f>
        <v>4702</v>
      </c>
      <c r="D72" s="185">
        <f>基金残高に係る経年分析!H55</f>
        <v>3187</v>
      </c>
    </row>
    <row r="73" spans="1:16" x14ac:dyDescent="0.15">
      <c r="A73" s="184" t="s">
        <v>77</v>
      </c>
      <c r="B73" s="185">
        <f>基金残高に係る経年分析!F56</f>
        <v>6</v>
      </c>
      <c r="C73" s="185">
        <f>基金残高に係る経年分析!G56</f>
        <v>8</v>
      </c>
      <c r="D73" s="185">
        <f>基金残高に係る経年分析!H56</f>
        <v>9</v>
      </c>
    </row>
    <row r="74" spans="1:16" x14ac:dyDescent="0.15">
      <c r="A74" s="184" t="s">
        <v>78</v>
      </c>
      <c r="B74" s="185">
        <f>基金残高に係る経年分析!F57</f>
        <v>4711</v>
      </c>
      <c r="C74" s="185">
        <f>基金残高に係る経年分析!G57</f>
        <v>4855</v>
      </c>
      <c r="D74" s="185">
        <f>基金残高に係る経年分析!H57</f>
        <v>6555</v>
      </c>
    </row>
  </sheetData>
  <sheetProtection algorithmName="SHA-512" hashValue="t4ZHyccnA+EIp7Iot+3rV8WuwyOuEBc5oZJOWo7mWoPIJQuPC2vE9JZ4Te9jPgL7sm2FqnSj1xxksMn90IxP5w==" saltValue="sn7AybE2g8hTiaQ1sHrQ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4487870</v>
      </c>
      <c r="S5" s="673"/>
      <c r="T5" s="673"/>
      <c r="U5" s="673"/>
      <c r="V5" s="673"/>
      <c r="W5" s="673"/>
      <c r="X5" s="673"/>
      <c r="Y5" s="674"/>
      <c r="Z5" s="675">
        <v>19.600000000000001</v>
      </c>
      <c r="AA5" s="675"/>
      <c r="AB5" s="675"/>
      <c r="AC5" s="675"/>
      <c r="AD5" s="676">
        <v>4487870</v>
      </c>
      <c r="AE5" s="676"/>
      <c r="AF5" s="676"/>
      <c r="AG5" s="676"/>
      <c r="AH5" s="676"/>
      <c r="AI5" s="676"/>
      <c r="AJ5" s="676"/>
      <c r="AK5" s="676"/>
      <c r="AL5" s="677">
        <v>36.9</v>
      </c>
      <c r="AM5" s="678"/>
      <c r="AN5" s="678"/>
      <c r="AO5" s="679"/>
      <c r="AP5" s="669" t="s">
        <v>227</v>
      </c>
      <c r="AQ5" s="670"/>
      <c r="AR5" s="670"/>
      <c r="AS5" s="670"/>
      <c r="AT5" s="670"/>
      <c r="AU5" s="670"/>
      <c r="AV5" s="670"/>
      <c r="AW5" s="670"/>
      <c r="AX5" s="670"/>
      <c r="AY5" s="670"/>
      <c r="AZ5" s="670"/>
      <c r="BA5" s="670"/>
      <c r="BB5" s="670"/>
      <c r="BC5" s="670"/>
      <c r="BD5" s="670"/>
      <c r="BE5" s="670"/>
      <c r="BF5" s="671"/>
      <c r="BG5" s="683">
        <v>4485135</v>
      </c>
      <c r="BH5" s="684"/>
      <c r="BI5" s="684"/>
      <c r="BJ5" s="684"/>
      <c r="BK5" s="684"/>
      <c r="BL5" s="684"/>
      <c r="BM5" s="684"/>
      <c r="BN5" s="685"/>
      <c r="BO5" s="686">
        <v>99.9</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217727</v>
      </c>
      <c r="S6" s="684"/>
      <c r="T6" s="684"/>
      <c r="U6" s="684"/>
      <c r="V6" s="684"/>
      <c r="W6" s="684"/>
      <c r="X6" s="684"/>
      <c r="Y6" s="685"/>
      <c r="Z6" s="686">
        <v>1</v>
      </c>
      <c r="AA6" s="686"/>
      <c r="AB6" s="686"/>
      <c r="AC6" s="686"/>
      <c r="AD6" s="687">
        <v>217727</v>
      </c>
      <c r="AE6" s="687"/>
      <c r="AF6" s="687"/>
      <c r="AG6" s="687"/>
      <c r="AH6" s="687"/>
      <c r="AI6" s="687"/>
      <c r="AJ6" s="687"/>
      <c r="AK6" s="687"/>
      <c r="AL6" s="688">
        <v>1.8</v>
      </c>
      <c r="AM6" s="689"/>
      <c r="AN6" s="689"/>
      <c r="AO6" s="690"/>
      <c r="AP6" s="680" t="s">
        <v>233</v>
      </c>
      <c r="AQ6" s="681"/>
      <c r="AR6" s="681"/>
      <c r="AS6" s="681"/>
      <c r="AT6" s="681"/>
      <c r="AU6" s="681"/>
      <c r="AV6" s="681"/>
      <c r="AW6" s="681"/>
      <c r="AX6" s="681"/>
      <c r="AY6" s="681"/>
      <c r="AZ6" s="681"/>
      <c r="BA6" s="681"/>
      <c r="BB6" s="681"/>
      <c r="BC6" s="681"/>
      <c r="BD6" s="681"/>
      <c r="BE6" s="681"/>
      <c r="BF6" s="682"/>
      <c r="BG6" s="683">
        <v>4485135</v>
      </c>
      <c r="BH6" s="684"/>
      <c r="BI6" s="684"/>
      <c r="BJ6" s="684"/>
      <c r="BK6" s="684"/>
      <c r="BL6" s="684"/>
      <c r="BM6" s="684"/>
      <c r="BN6" s="685"/>
      <c r="BO6" s="686">
        <v>99.9</v>
      </c>
      <c r="BP6" s="686"/>
      <c r="BQ6" s="686"/>
      <c r="BR6" s="686"/>
      <c r="BS6" s="687" t="s">
        <v>228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177810</v>
      </c>
      <c r="CS6" s="684"/>
      <c r="CT6" s="684"/>
      <c r="CU6" s="684"/>
      <c r="CV6" s="684"/>
      <c r="CW6" s="684"/>
      <c r="CX6" s="684"/>
      <c r="CY6" s="685"/>
      <c r="CZ6" s="677">
        <v>0.8</v>
      </c>
      <c r="DA6" s="678"/>
      <c r="DB6" s="678"/>
      <c r="DC6" s="697"/>
      <c r="DD6" s="692" t="s">
        <v>228</v>
      </c>
      <c r="DE6" s="684"/>
      <c r="DF6" s="684"/>
      <c r="DG6" s="684"/>
      <c r="DH6" s="684"/>
      <c r="DI6" s="684"/>
      <c r="DJ6" s="684"/>
      <c r="DK6" s="684"/>
      <c r="DL6" s="684"/>
      <c r="DM6" s="684"/>
      <c r="DN6" s="684"/>
      <c r="DO6" s="684"/>
      <c r="DP6" s="685"/>
      <c r="DQ6" s="692">
        <v>177810</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3498</v>
      </c>
      <c r="S7" s="684"/>
      <c r="T7" s="684"/>
      <c r="U7" s="684"/>
      <c r="V7" s="684"/>
      <c r="W7" s="684"/>
      <c r="X7" s="684"/>
      <c r="Y7" s="685"/>
      <c r="Z7" s="686">
        <v>0</v>
      </c>
      <c r="AA7" s="686"/>
      <c r="AB7" s="686"/>
      <c r="AC7" s="686"/>
      <c r="AD7" s="687">
        <v>3498</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1479949</v>
      </c>
      <c r="BH7" s="684"/>
      <c r="BI7" s="684"/>
      <c r="BJ7" s="684"/>
      <c r="BK7" s="684"/>
      <c r="BL7" s="684"/>
      <c r="BM7" s="684"/>
      <c r="BN7" s="685"/>
      <c r="BO7" s="686">
        <v>33</v>
      </c>
      <c r="BP7" s="686"/>
      <c r="BQ7" s="686"/>
      <c r="BR7" s="686"/>
      <c r="BS7" s="687" t="s">
        <v>128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4787651</v>
      </c>
      <c r="CS7" s="684"/>
      <c r="CT7" s="684"/>
      <c r="CU7" s="684"/>
      <c r="CV7" s="684"/>
      <c r="CW7" s="684"/>
      <c r="CX7" s="684"/>
      <c r="CY7" s="685"/>
      <c r="CZ7" s="686">
        <v>21.7</v>
      </c>
      <c r="DA7" s="686"/>
      <c r="DB7" s="686"/>
      <c r="DC7" s="686"/>
      <c r="DD7" s="692">
        <v>177489</v>
      </c>
      <c r="DE7" s="684"/>
      <c r="DF7" s="684"/>
      <c r="DG7" s="684"/>
      <c r="DH7" s="684"/>
      <c r="DI7" s="684"/>
      <c r="DJ7" s="684"/>
      <c r="DK7" s="684"/>
      <c r="DL7" s="684"/>
      <c r="DM7" s="684"/>
      <c r="DN7" s="684"/>
      <c r="DO7" s="684"/>
      <c r="DP7" s="685"/>
      <c r="DQ7" s="692">
        <v>3567054</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22663</v>
      </c>
      <c r="S8" s="684"/>
      <c r="T8" s="684"/>
      <c r="U8" s="684"/>
      <c r="V8" s="684"/>
      <c r="W8" s="684"/>
      <c r="X8" s="684"/>
      <c r="Y8" s="685"/>
      <c r="Z8" s="686">
        <v>0.1</v>
      </c>
      <c r="AA8" s="686"/>
      <c r="AB8" s="686"/>
      <c r="AC8" s="686"/>
      <c r="AD8" s="687">
        <v>22663</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52802</v>
      </c>
      <c r="BH8" s="684"/>
      <c r="BI8" s="684"/>
      <c r="BJ8" s="684"/>
      <c r="BK8" s="684"/>
      <c r="BL8" s="684"/>
      <c r="BM8" s="684"/>
      <c r="BN8" s="685"/>
      <c r="BO8" s="686">
        <v>1.2</v>
      </c>
      <c r="BP8" s="686"/>
      <c r="BQ8" s="686"/>
      <c r="BR8" s="686"/>
      <c r="BS8" s="692" t="s">
        <v>228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5110379</v>
      </c>
      <c r="CS8" s="684"/>
      <c r="CT8" s="684"/>
      <c r="CU8" s="684"/>
      <c r="CV8" s="684"/>
      <c r="CW8" s="684"/>
      <c r="CX8" s="684"/>
      <c r="CY8" s="685"/>
      <c r="CZ8" s="686">
        <v>23.2</v>
      </c>
      <c r="DA8" s="686"/>
      <c r="DB8" s="686"/>
      <c r="DC8" s="686"/>
      <c r="DD8" s="692">
        <v>69886</v>
      </c>
      <c r="DE8" s="684"/>
      <c r="DF8" s="684"/>
      <c r="DG8" s="684"/>
      <c r="DH8" s="684"/>
      <c r="DI8" s="684"/>
      <c r="DJ8" s="684"/>
      <c r="DK8" s="684"/>
      <c r="DL8" s="684"/>
      <c r="DM8" s="684"/>
      <c r="DN8" s="684"/>
      <c r="DO8" s="684"/>
      <c r="DP8" s="685"/>
      <c r="DQ8" s="692">
        <v>2826973</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12129</v>
      </c>
      <c r="S9" s="684"/>
      <c r="T9" s="684"/>
      <c r="U9" s="684"/>
      <c r="V9" s="684"/>
      <c r="W9" s="684"/>
      <c r="X9" s="684"/>
      <c r="Y9" s="685"/>
      <c r="Z9" s="686">
        <v>0.1</v>
      </c>
      <c r="AA9" s="686"/>
      <c r="AB9" s="686"/>
      <c r="AC9" s="686"/>
      <c r="AD9" s="687">
        <v>12129</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1172786</v>
      </c>
      <c r="BH9" s="684"/>
      <c r="BI9" s="684"/>
      <c r="BJ9" s="684"/>
      <c r="BK9" s="684"/>
      <c r="BL9" s="684"/>
      <c r="BM9" s="684"/>
      <c r="BN9" s="685"/>
      <c r="BO9" s="686">
        <v>26.1</v>
      </c>
      <c r="BP9" s="686"/>
      <c r="BQ9" s="686"/>
      <c r="BR9" s="686"/>
      <c r="BS9" s="692" t="s">
        <v>228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1711230</v>
      </c>
      <c r="CS9" s="684"/>
      <c r="CT9" s="684"/>
      <c r="CU9" s="684"/>
      <c r="CV9" s="684"/>
      <c r="CW9" s="684"/>
      <c r="CX9" s="684"/>
      <c r="CY9" s="685"/>
      <c r="CZ9" s="686">
        <v>7.8</v>
      </c>
      <c r="DA9" s="686"/>
      <c r="DB9" s="686"/>
      <c r="DC9" s="686"/>
      <c r="DD9" s="692">
        <v>31002</v>
      </c>
      <c r="DE9" s="684"/>
      <c r="DF9" s="684"/>
      <c r="DG9" s="684"/>
      <c r="DH9" s="684"/>
      <c r="DI9" s="684"/>
      <c r="DJ9" s="684"/>
      <c r="DK9" s="684"/>
      <c r="DL9" s="684"/>
      <c r="DM9" s="684"/>
      <c r="DN9" s="684"/>
      <c r="DO9" s="684"/>
      <c r="DP9" s="685"/>
      <c r="DQ9" s="692">
        <v>1420103</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228</v>
      </c>
      <c r="S10" s="684"/>
      <c r="T10" s="684"/>
      <c r="U10" s="684"/>
      <c r="V10" s="684"/>
      <c r="W10" s="684"/>
      <c r="X10" s="684"/>
      <c r="Y10" s="685"/>
      <c r="Z10" s="686" t="s">
        <v>228</v>
      </c>
      <c r="AA10" s="686"/>
      <c r="AB10" s="686"/>
      <c r="AC10" s="686"/>
      <c r="AD10" s="687" t="s">
        <v>128</v>
      </c>
      <c r="AE10" s="687"/>
      <c r="AF10" s="687"/>
      <c r="AG10" s="687"/>
      <c r="AH10" s="687"/>
      <c r="AI10" s="687"/>
      <c r="AJ10" s="687"/>
      <c r="AK10" s="687"/>
      <c r="AL10" s="688" t="s">
        <v>128</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101167</v>
      </c>
      <c r="BH10" s="684"/>
      <c r="BI10" s="684"/>
      <c r="BJ10" s="684"/>
      <c r="BK10" s="684"/>
      <c r="BL10" s="684"/>
      <c r="BM10" s="684"/>
      <c r="BN10" s="685"/>
      <c r="BO10" s="686">
        <v>2.2999999999999998</v>
      </c>
      <c r="BP10" s="686"/>
      <c r="BQ10" s="686"/>
      <c r="BR10" s="686"/>
      <c r="BS10" s="692" t="s">
        <v>228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22205</v>
      </c>
      <c r="CS10" s="684"/>
      <c r="CT10" s="684"/>
      <c r="CU10" s="684"/>
      <c r="CV10" s="684"/>
      <c r="CW10" s="684"/>
      <c r="CX10" s="684"/>
      <c r="CY10" s="685"/>
      <c r="CZ10" s="686">
        <v>0.1</v>
      </c>
      <c r="DA10" s="686"/>
      <c r="DB10" s="686"/>
      <c r="DC10" s="686"/>
      <c r="DD10" s="692" t="s">
        <v>228</v>
      </c>
      <c r="DE10" s="684"/>
      <c r="DF10" s="684"/>
      <c r="DG10" s="684"/>
      <c r="DH10" s="684"/>
      <c r="DI10" s="684"/>
      <c r="DJ10" s="684"/>
      <c r="DK10" s="684"/>
      <c r="DL10" s="684"/>
      <c r="DM10" s="684"/>
      <c r="DN10" s="684"/>
      <c r="DO10" s="684"/>
      <c r="DP10" s="685"/>
      <c r="DQ10" s="692">
        <v>965</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540963</v>
      </c>
      <c r="S11" s="684"/>
      <c r="T11" s="684"/>
      <c r="U11" s="684"/>
      <c r="V11" s="684"/>
      <c r="W11" s="684"/>
      <c r="X11" s="684"/>
      <c r="Y11" s="685"/>
      <c r="Z11" s="688">
        <v>2.4</v>
      </c>
      <c r="AA11" s="689"/>
      <c r="AB11" s="689"/>
      <c r="AC11" s="701"/>
      <c r="AD11" s="692">
        <v>540963</v>
      </c>
      <c r="AE11" s="684"/>
      <c r="AF11" s="684"/>
      <c r="AG11" s="684"/>
      <c r="AH11" s="684"/>
      <c r="AI11" s="684"/>
      <c r="AJ11" s="684"/>
      <c r="AK11" s="685"/>
      <c r="AL11" s="688">
        <v>4.4000000000000004</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153194</v>
      </c>
      <c r="BH11" s="684"/>
      <c r="BI11" s="684"/>
      <c r="BJ11" s="684"/>
      <c r="BK11" s="684"/>
      <c r="BL11" s="684"/>
      <c r="BM11" s="684"/>
      <c r="BN11" s="685"/>
      <c r="BO11" s="686">
        <v>3.4</v>
      </c>
      <c r="BP11" s="686"/>
      <c r="BQ11" s="686"/>
      <c r="BR11" s="686"/>
      <c r="BS11" s="692" t="s">
        <v>128</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1330166</v>
      </c>
      <c r="CS11" s="684"/>
      <c r="CT11" s="684"/>
      <c r="CU11" s="684"/>
      <c r="CV11" s="684"/>
      <c r="CW11" s="684"/>
      <c r="CX11" s="684"/>
      <c r="CY11" s="685"/>
      <c r="CZ11" s="686">
        <v>6</v>
      </c>
      <c r="DA11" s="686"/>
      <c r="DB11" s="686"/>
      <c r="DC11" s="686"/>
      <c r="DD11" s="692">
        <v>241953</v>
      </c>
      <c r="DE11" s="684"/>
      <c r="DF11" s="684"/>
      <c r="DG11" s="684"/>
      <c r="DH11" s="684"/>
      <c r="DI11" s="684"/>
      <c r="DJ11" s="684"/>
      <c r="DK11" s="684"/>
      <c r="DL11" s="684"/>
      <c r="DM11" s="684"/>
      <c r="DN11" s="684"/>
      <c r="DO11" s="684"/>
      <c r="DP11" s="685"/>
      <c r="DQ11" s="692">
        <v>555315</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14196</v>
      </c>
      <c r="S12" s="684"/>
      <c r="T12" s="684"/>
      <c r="U12" s="684"/>
      <c r="V12" s="684"/>
      <c r="W12" s="684"/>
      <c r="X12" s="684"/>
      <c r="Y12" s="685"/>
      <c r="Z12" s="686">
        <v>0.1</v>
      </c>
      <c r="AA12" s="686"/>
      <c r="AB12" s="686"/>
      <c r="AC12" s="686"/>
      <c r="AD12" s="687">
        <v>14196</v>
      </c>
      <c r="AE12" s="687"/>
      <c r="AF12" s="687"/>
      <c r="AG12" s="687"/>
      <c r="AH12" s="687"/>
      <c r="AI12" s="687"/>
      <c r="AJ12" s="687"/>
      <c r="AK12" s="687"/>
      <c r="AL12" s="688">
        <v>0.1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2693293</v>
      </c>
      <c r="BH12" s="684"/>
      <c r="BI12" s="684"/>
      <c r="BJ12" s="684"/>
      <c r="BK12" s="684"/>
      <c r="BL12" s="684"/>
      <c r="BM12" s="684"/>
      <c r="BN12" s="685"/>
      <c r="BO12" s="686">
        <v>60</v>
      </c>
      <c r="BP12" s="686"/>
      <c r="BQ12" s="686"/>
      <c r="BR12" s="686"/>
      <c r="BS12" s="692" t="s">
        <v>128</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693152</v>
      </c>
      <c r="CS12" s="684"/>
      <c r="CT12" s="684"/>
      <c r="CU12" s="684"/>
      <c r="CV12" s="684"/>
      <c r="CW12" s="684"/>
      <c r="CX12" s="684"/>
      <c r="CY12" s="685"/>
      <c r="CZ12" s="686">
        <v>3.1</v>
      </c>
      <c r="DA12" s="686"/>
      <c r="DB12" s="686"/>
      <c r="DC12" s="686"/>
      <c r="DD12" s="692">
        <v>48405</v>
      </c>
      <c r="DE12" s="684"/>
      <c r="DF12" s="684"/>
      <c r="DG12" s="684"/>
      <c r="DH12" s="684"/>
      <c r="DI12" s="684"/>
      <c r="DJ12" s="684"/>
      <c r="DK12" s="684"/>
      <c r="DL12" s="684"/>
      <c r="DM12" s="684"/>
      <c r="DN12" s="684"/>
      <c r="DO12" s="684"/>
      <c r="DP12" s="685"/>
      <c r="DQ12" s="692">
        <v>239841</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228</v>
      </c>
      <c r="S13" s="684"/>
      <c r="T13" s="684"/>
      <c r="U13" s="684"/>
      <c r="V13" s="684"/>
      <c r="W13" s="684"/>
      <c r="X13" s="684"/>
      <c r="Y13" s="685"/>
      <c r="Z13" s="686" t="s">
        <v>228</v>
      </c>
      <c r="AA13" s="686"/>
      <c r="AB13" s="686"/>
      <c r="AC13" s="686"/>
      <c r="AD13" s="687" t="s">
        <v>228</v>
      </c>
      <c r="AE13" s="687"/>
      <c r="AF13" s="687"/>
      <c r="AG13" s="687"/>
      <c r="AH13" s="687"/>
      <c r="AI13" s="687"/>
      <c r="AJ13" s="687"/>
      <c r="AK13" s="687"/>
      <c r="AL13" s="688" t="s">
        <v>228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2663828</v>
      </c>
      <c r="BH13" s="684"/>
      <c r="BI13" s="684"/>
      <c r="BJ13" s="684"/>
      <c r="BK13" s="684"/>
      <c r="BL13" s="684"/>
      <c r="BM13" s="684"/>
      <c r="BN13" s="685"/>
      <c r="BO13" s="686">
        <v>59.4</v>
      </c>
      <c r="BP13" s="686"/>
      <c r="BQ13" s="686"/>
      <c r="BR13" s="686"/>
      <c r="BS13" s="692" t="s">
        <v>128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1853261</v>
      </c>
      <c r="CS13" s="684"/>
      <c r="CT13" s="684"/>
      <c r="CU13" s="684"/>
      <c r="CV13" s="684"/>
      <c r="CW13" s="684"/>
      <c r="CX13" s="684"/>
      <c r="CY13" s="685"/>
      <c r="CZ13" s="686">
        <v>8.4</v>
      </c>
      <c r="DA13" s="686"/>
      <c r="DB13" s="686"/>
      <c r="DC13" s="686"/>
      <c r="DD13" s="692">
        <v>863550</v>
      </c>
      <c r="DE13" s="684"/>
      <c r="DF13" s="684"/>
      <c r="DG13" s="684"/>
      <c r="DH13" s="684"/>
      <c r="DI13" s="684"/>
      <c r="DJ13" s="684"/>
      <c r="DK13" s="684"/>
      <c r="DL13" s="684"/>
      <c r="DM13" s="684"/>
      <c r="DN13" s="684"/>
      <c r="DO13" s="684"/>
      <c r="DP13" s="685"/>
      <c r="DQ13" s="692">
        <v>1073207</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39411</v>
      </c>
      <c r="S14" s="684"/>
      <c r="T14" s="684"/>
      <c r="U14" s="684"/>
      <c r="V14" s="684"/>
      <c r="W14" s="684"/>
      <c r="X14" s="684"/>
      <c r="Y14" s="685"/>
      <c r="Z14" s="686">
        <v>0.2</v>
      </c>
      <c r="AA14" s="686"/>
      <c r="AB14" s="686"/>
      <c r="AC14" s="686"/>
      <c r="AD14" s="687">
        <v>39411</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109236</v>
      </c>
      <c r="BH14" s="684"/>
      <c r="BI14" s="684"/>
      <c r="BJ14" s="684"/>
      <c r="BK14" s="684"/>
      <c r="BL14" s="684"/>
      <c r="BM14" s="684"/>
      <c r="BN14" s="685"/>
      <c r="BO14" s="686">
        <v>2.4</v>
      </c>
      <c r="BP14" s="686"/>
      <c r="BQ14" s="686"/>
      <c r="BR14" s="686"/>
      <c r="BS14" s="692" t="s">
        <v>228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703408</v>
      </c>
      <c r="CS14" s="684"/>
      <c r="CT14" s="684"/>
      <c r="CU14" s="684"/>
      <c r="CV14" s="684"/>
      <c r="CW14" s="684"/>
      <c r="CX14" s="684"/>
      <c r="CY14" s="685"/>
      <c r="CZ14" s="686">
        <v>3.2</v>
      </c>
      <c r="DA14" s="686"/>
      <c r="DB14" s="686"/>
      <c r="DC14" s="686"/>
      <c r="DD14" s="692">
        <v>64069</v>
      </c>
      <c r="DE14" s="684"/>
      <c r="DF14" s="684"/>
      <c r="DG14" s="684"/>
      <c r="DH14" s="684"/>
      <c r="DI14" s="684"/>
      <c r="DJ14" s="684"/>
      <c r="DK14" s="684"/>
      <c r="DL14" s="684"/>
      <c r="DM14" s="684"/>
      <c r="DN14" s="684"/>
      <c r="DO14" s="684"/>
      <c r="DP14" s="685"/>
      <c r="DQ14" s="692">
        <v>628199</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228</v>
      </c>
      <c r="S15" s="684"/>
      <c r="T15" s="684"/>
      <c r="U15" s="684"/>
      <c r="V15" s="684"/>
      <c r="W15" s="684"/>
      <c r="X15" s="684"/>
      <c r="Y15" s="685"/>
      <c r="Z15" s="686" t="s">
        <v>228</v>
      </c>
      <c r="AA15" s="686"/>
      <c r="AB15" s="686"/>
      <c r="AC15" s="686"/>
      <c r="AD15" s="687" t="s">
        <v>128</v>
      </c>
      <c r="AE15" s="687"/>
      <c r="AF15" s="687"/>
      <c r="AG15" s="687"/>
      <c r="AH15" s="687"/>
      <c r="AI15" s="687"/>
      <c r="AJ15" s="687"/>
      <c r="AK15" s="687"/>
      <c r="AL15" s="688" t="s">
        <v>128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202657</v>
      </c>
      <c r="BH15" s="684"/>
      <c r="BI15" s="684"/>
      <c r="BJ15" s="684"/>
      <c r="BK15" s="684"/>
      <c r="BL15" s="684"/>
      <c r="BM15" s="684"/>
      <c r="BN15" s="685"/>
      <c r="BO15" s="686">
        <v>4.5</v>
      </c>
      <c r="BP15" s="686"/>
      <c r="BQ15" s="686"/>
      <c r="BR15" s="686"/>
      <c r="BS15" s="692" t="s">
        <v>228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1774546</v>
      </c>
      <c r="CS15" s="684"/>
      <c r="CT15" s="684"/>
      <c r="CU15" s="684"/>
      <c r="CV15" s="684"/>
      <c r="CW15" s="684"/>
      <c r="CX15" s="684"/>
      <c r="CY15" s="685"/>
      <c r="CZ15" s="686">
        <v>8.1</v>
      </c>
      <c r="DA15" s="686"/>
      <c r="DB15" s="686"/>
      <c r="DC15" s="686"/>
      <c r="DD15" s="692">
        <v>367887</v>
      </c>
      <c r="DE15" s="684"/>
      <c r="DF15" s="684"/>
      <c r="DG15" s="684"/>
      <c r="DH15" s="684"/>
      <c r="DI15" s="684"/>
      <c r="DJ15" s="684"/>
      <c r="DK15" s="684"/>
      <c r="DL15" s="684"/>
      <c r="DM15" s="684"/>
      <c r="DN15" s="684"/>
      <c r="DO15" s="684"/>
      <c r="DP15" s="685"/>
      <c r="DQ15" s="692">
        <v>1187006</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11101</v>
      </c>
      <c r="S16" s="684"/>
      <c r="T16" s="684"/>
      <c r="U16" s="684"/>
      <c r="V16" s="684"/>
      <c r="W16" s="684"/>
      <c r="X16" s="684"/>
      <c r="Y16" s="685"/>
      <c r="Z16" s="686">
        <v>0</v>
      </c>
      <c r="AA16" s="686"/>
      <c r="AB16" s="686"/>
      <c r="AC16" s="686"/>
      <c r="AD16" s="687">
        <v>11101</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228</v>
      </c>
      <c r="BP16" s="686"/>
      <c r="BQ16" s="686"/>
      <c r="BR16" s="686"/>
      <c r="BS16" s="692" t="s">
        <v>128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391598</v>
      </c>
      <c r="CS16" s="684"/>
      <c r="CT16" s="684"/>
      <c r="CU16" s="684"/>
      <c r="CV16" s="684"/>
      <c r="CW16" s="684"/>
      <c r="CX16" s="684"/>
      <c r="CY16" s="685"/>
      <c r="CZ16" s="686">
        <v>1.8</v>
      </c>
      <c r="DA16" s="686"/>
      <c r="DB16" s="686"/>
      <c r="DC16" s="686"/>
      <c r="DD16" s="692" t="s">
        <v>228</v>
      </c>
      <c r="DE16" s="684"/>
      <c r="DF16" s="684"/>
      <c r="DG16" s="684"/>
      <c r="DH16" s="684"/>
      <c r="DI16" s="684"/>
      <c r="DJ16" s="684"/>
      <c r="DK16" s="684"/>
      <c r="DL16" s="684"/>
      <c r="DM16" s="684"/>
      <c r="DN16" s="684"/>
      <c r="DO16" s="684"/>
      <c r="DP16" s="685"/>
      <c r="DQ16" s="692">
        <v>12876</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90834</v>
      </c>
      <c r="S17" s="684"/>
      <c r="T17" s="684"/>
      <c r="U17" s="684"/>
      <c r="V17" s="684"/>
      <c r="W17" s="684"/>
      <c r="X17" s="684"/>
      <c r="Y17" s="685"/>
      <c r="Z17" s="686">
        <v>0.4</v>
      </c>
      <c r="AA17" s="686"/>
      <c r="AB17" s="686"/>
      <c r="AC17" s="686"/>
      <c r="AD17" s="687">
        <v>90834</v>
      </c>
      <c r="AE17" s="687"/>
      <c r="AF17" s="687"/>
      <c r="AG17" s="687"/>
      <c r="AH17" s="687"/>
      <c r="AI17" s="687"/>
      <c r="AJ17" s="687"/>
      <c r="AK17" s="687"/>
      <c r="AL17" s="688">
        <v>0.7</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228</v>
      </c>
      <c r="BP17" s="686"/>
      <c r="BQ17" s="686"/>
      <c r="BR17" s="686"/>
      <c r="BS17" s="692" t="s">
        <v>228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3479875</v>
      </c>
      <c r="CS17" s="684"/>
      <c r="CT17" s="684"/>
      <c r="CU17" s="684"/>
      <c r="CV17" s="684"/>
      <c r="CW17" s="684"/>
      <c r="CX17" s="684"/>
      <c r="CY17" s="685"/>
      <c r="CZ17" s="686">
        <v>15.8</v>
      </c>
      <c r="DA17" s="686"/>
      <c r="DB17" s="686"/>
      <c r="DC17" s="686"/>
      <c r="DD17" s="692" t="s">
        <v>228</v>
      </c>
      <c r="DE17" s="684"/>
      <c r="DF17" s="684"/>
      <c r="DG17" s="684"/>
      <c r="DH17" s="684"/>
      <c r="DI17" s="684"/>
      <c r="DJ17" s="684"/>
      <c r="DK17" s="684"/>
      <c r="DL17" s="684"/>
      <c r="DM17" s="684"/>
      <c r="DN17" s="684"/>
      <c r="DO17" s="684"/>
      <c r="DP17" s="685"/>
      <c r="DQ17" s="692">
        <v>3363619</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19318</v>
      </c>
      <c r="S18" s="684"/>
      <c r="T18" s="684"/>
      <c r="U18" s="684"/>
      <c r="V18" s="684"/>
      <c r="W18" s="684"/>
      <c r="X18" s="684"/>
      <c r="Y18" s="685"/>
      <c r="Z18" s="686">
        <v>0.1</v>
      </c>
      <c r="AA18" s="686"/>
      <c r="AB18" s="686"/>
      <c r="AC18" s="686"/>
      <c r="AD18" s="687">
        <v>19318</v>
      </c>
      <c r="AE18" s="687"/>
      <c r="AF18" s="687"/>
      <c r="AG18" s="687"/>
      <c r="AH18" s="687"/>
      <c r="AI18" s="687"/>
      <c r="AJ18" s="687"/>
      <c r="AK18" s="687"/>
      <c r="AL18" s="688">
        <v>0.2</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228</v>
      </c>
      <c r="BP18" s="686"/>
      <c r="BQ18" s="686"/>
      <c r="BR18" s="686"/>
      <c r="BS18" s="692" t="s">
        <v>128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228</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6979</v>
      </c>
      <c r="S19" s="684"/>
      <c r="T19" s="684"/>
      <c r="U19" s="684"/>
      <c r="V19" s="684"/>
      <c r="W19" s="684"/>
      <c r="X19" s="684"/>
      <c r="Y19" s="685"/>
      <c r="Z19" s="686">
        <v>0</v>
      </c>
      <c r="AA19" s="686"/>
      <c r="AB19" s="686"/>
      <c r="AC19" s="686"/>
      <c r="AD19" s="687">
        <v>6979</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2735</v>
      </c>
      <c r="BH19" s="684"/>
      <c r="BI19" s="684"/>
      <c r="BJ19" s="684"/>
      <c r="BK19" s="684"/>
      <c r="BL19" s="684"/>
      <c r="BM19" s="684"/>
      <c r="BN19" s="685"/>
      <c r="BO19" s="686">
        <v>0.1</v>
      </c>
      <c r="BP19" s="686"/>
      <c r="BQ19" s="686"/>
      <c r="BR19" s="686"/>
      <c r="BS19" s="692" t="s">
        <v>128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1391</v>
      </c>
      <c r="S20" s="684"/>
      <c r="T20" s="684"/>
      <c r="U20" s="684"/>
      <c r="V20" s="684"/>
      <c r="W20" s="684"/>
      <c r="X20" s="684"/>
      <c r="Y20" s="685"/>
      <c r="Z20" s="686">
        <v>0</v>
      </c>
      <c r="AA20" s="686"/>
      <c r="AB20" s="686"/>
      <c r="AC20" s="686"/>
      <c r="AD20" s="687">
        <v>1391</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2735</v>
      </c>
      <c r="BH20" s="684"/>
      <c r="BI20" s="684"/>
      <c r="BJ20" s="684"/>
      <c r="BK20" s="684"/>
      <c r="BL20" s="684"/>
      <c r="BM20" s="684"/>
      <c r="BN20" s="685"/>
      <c r="BO20" s="686">
        <v>0.1</v>
      </c>
      <c r="BP20" s="686"/>
      <c r="BQ20" s="686"/>
      <c r="BR20" s="686"/>
      <c r="BS20" s="692" t="s">
        <v>228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22035281</v>
      </c>
      <c r="CS20" s="684"/>
      <c r="CT20" s="684"/>
      <c r="CU20" s="684"/>
      <c r="CV20" s="684"/>
      <c r="CW20" s="684"/>
      <c r="CX20" s="684"/>
      <c r="CY20" s="685"/>
      <c r="CZ20" s="686">
        <v>100</v>
      </c>
      <c r="DA20" s="686"/>
      <c r="DB20" s="686"/>
      <c r="DC20" s="686"/>
      <c r="DD20" s="692">
        <v>1864241</v>
      </c>
      <c r="DE20" s="684"/>
      <c r="DF20" s="684"/>
      <c r="DG20" s="684"/>
      <c r="DH20" s="684"/>
      <c r="DI20" s="684"/>
      <c r="DJ20" s="684"/>
      <c r="DK20" s="684"/>
      <c r="DL20" s="684"/>
      <c r="DM20" s="684"/>
      <c r="DN20" s="684"/>
      <c r="DO20" s="684"/>
      <c r="DP20" s="685"/>
      <c r="DQ20" s="692">
        <v>15052968</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63146</v>
      </c>
      <c r="S21" s="684"/>
      <c r="T21" s="684"/>
      <c r="U21" s="684"/>
      <c r="V21" s="684"/>
      <c r="W21" s="684"/>
      <c r="X21" s="684"/>
      <c r="Y21" s="685"/>
      <c r="Z21" s="686">
        <v>0.3</v>
      </c>
      <c r="AA21" s="686"/>
      <c r="AB21" s="686"/>
      <c r="AC21" s="686"/>
      <c r="AD21" s="687">
        <v>63146</v>
      </c>
      <c r="AE21" s="687"/>
      <c r="AF21" s="687"/>
      <c r="AG21" s="687"/>
      <c r="AH21" s="687"/>
      <c r="AI21" s="687"/>
      <c r="AJ21" s="687"/>
      <c r="AK21" s="687"/>
      <c r="AL21" s="688">
        <v>0.5</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2735</v>
      </c>
      <c r="BH21" s="684"/>
      <c r="BI21" s="684"/>
      <c r="BJ21" s="684"/>
      <c r="BK21" s="684"/>
      <c r="BL21" s="684"/>
      <c r="BM21" s="684"/>
      <c r="BN21" s="685"/>
      <c r="BO21" s="686">
        <v>0.1</v>
      </c>
      <c r="BP21" s="686"/>
      <c r="BQ21" s="686"/>
      <c r="BR21" s="686"/>
      <c r="BS21" s="692" t="s">
        <v>228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7925989</v>
      </c>
      <c r="S22" s="684"/>
      <c r="T22" s="684"/>
      <c r="U22" s="684"/>
      <c r="V22" s="684"/>
      <c r="W22" s="684"/>
      <c r="X22" s="684"/>
      <c r="Y22" s="685"/>
      <c r="Z22" s="686">
        <v>34.700000000000003</v>
      </c>
      <c r="AA22" s="686"/>
      <c r="AB22" s="686"/>
      <c r="AC22" s="686"/>
      <c r="AD22" s="687">
        <v>6700507</v>
      </c>
      <c r="AE22" s="687"/>
      <c r="AF22" s="687"/>
      <c r="AG22" s="687"/>
      <c r="AH22" s="687"/>
      <c r="AI22" s="687"/>
      <c r="AJ22" s="687"/>
      <c r="AK22" s="687"/>
      <c r="AL22" s="688">
        <v>55.1</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228</v>
      </c>
      <c r="BP22" s="686"/>
      <c r="BQ22" s="686"/>
      <c r="BR22" s="686"/>
      <c r="BS22" s="692" t="s">
        <v>128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6700507</v>
      </c>
      <c r="S23" s="684"/>
      <c r="T23" s="684"/>
      <c r="U23" s="684"/>
      <c r="V23" s="684"/>
      <c r="W23" s="684"/>
      <c r="X23" s="684"/>
      <c r="Y23" s="685"/>
      <c r="Z23" s="686">
        <v>29.3</v>
      </c>
      <c r="AA23" s="686"/>
      <c r="AB23" s="686"/>
      <c r="AC23" s="686"/>
      <c r="AD23" s="687">
        <v>6700507</v>
      </c>
      <c r="AE23" s="687"/>
      <c r="AF23" s="687"/>
      <c r="AG23" s="687"/>
      <c r="AH23" s="687"/>
      <c r="AI23" s="687"/>
      <c r="AJ23" s="687"/>
      <c r="AK23" s="687"/>
      <c r="AL23" s="688">
        <v>55.1</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228</v>
      </c>
      <c r="BH23" s="684"/>
      <c r="BI23" s="684"/>
      <c r="BJ23" s="684"/>
      <c r="BK23" s="684"/>
      <c r="BL23" s="684"/>
      <c r="BM23" s="684"/>
      <c r="BN23" s="685"/>
      <c r="BO23" s="686" t="s">
        <v>228</v>
      </c>
      <c r="BP23" s="686"/>
      <c r="BQ23" s="686"/>
      <c r="BR23" s="686"/>
      <c r="BS23" s="692" t="s">
        <v>128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6" t="s">
        <v>287</v>
      </c>
      <c r="DM23" s="717"/>
      <c r="DN23" s="717"/>
      <c r="DO23" s="717"/>
      <c r="DP23" s="717"/>
      <c r="DQ23" s="717"/>
      <c r="DR23" s="717"/>
      <c r="DS23" s="717"/>
      <c r="DT23" s="717"/>
      <c r="DU23" s="717"/>
      <c r="DV23" s="718"/>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1225482</v>
      </c>
      <c r="S24" s="684"/>
      <c r="T24" s="684"/>
      <c r="U24" s="684"/>
      <c r="V24" s="684"/>
      <c r="W24" s="684"/>
      <c r="X24" s="684"/>
      <c r="Y24" s="685"/>
      <c r="Z24" s="686">
        <v>5.4</v>
      </c>
      <c r="AA24" s="686"/>
      <c r="AB24" s="686"/>
      <c r="AC24" s="686"/>
      <c r="AD24" s="687" t="s">
        <v>128</v>
      </c>
      <c r="AE24" s="687"/>
      <c r="AF24" s="687"/>
      <c r="AG24" s="687"/>
      <c r="AH24" s="687"/>
      <c r="AI24" s="687"/>
      <c r="AJ24" s="687"/>
      <c r="AK24" s="687"/>
      <c r="AL24" s="688" t="s">
        <v>228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228</v>
      </c>
      <c r="BH24" s="684"/>
      <c r="BI24" s="684"/>
      <c r="BJ24" s="684"/>
      <c r="BK24" s="684"/>
      <c r="BL24" s="684"/>
      <c r="BM24" s="684"/>
      <c r="BN24" s="685"/>
      <c r="BO24" s="686" t="s">
        <v>228</v>
      </c>
      <c r="BP24" s="686"/>
      <c r="BQ24" s="686"/>
      <c r="BR24" s="686"/>
      <c r="BS24" s="692" t="s">
        <v>128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8944746</v>
      </c>
      <c r="CS24" s="673"/>
      <c r="CT24" s="673"/>
      <c r="CU24" s="673"/>
      <c r="CV24" s="673"/>
      <c r="CW24" s="673"/>
      <c r="CX24" s="673"/>
      <c r="CY24" s="674"/>
      <c r="CZ24" s="677">
        <v>40.6</v>
      </c>
      <c r="DA24" s="678"/>
      <c r="DB24" s="678"/>
      <c r="DC24" s="697"/>
      <c r="DD24" s="719">
        <v>6719059</v>
      </c>
      <c r="DE24" s="673"/>
      <c r="DF24" s="673"/>
      <c r="DG24" s="673"/>
      <c r="DH24" s="673"/>
      <c r="DI24" s="673"/>
      <c r="DJ24" s="673"/>
      <c r="DK24" s="674"/>
      <c r="DL24" s="719">
        <v>6358190</v>
      </c>
      <c r="DM24" s="673"/>
      <c r="DN24" s="673"/>
      <c r="DO24" s="673"/>
      <c r="DP24" s="673"/>
      <c r="DQ24" s="673"/>
      <c r="DR24" s="673"/>
      <c r="DS24" s="673"/>
      <c r="DT24" s="673"/>
      <c r="DU24" s="673"/>
      <c r="DV24" s="674"/>
      <c r="DW24" s="677">
        <v>50.4</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228</v>
      </c>
      <c r="S25" s="684"/>
      <c r="T25" s="684"/>
      <c r="U25" s="684"/>
      <c r="V25" s="684"/>
      <c r="W25" s="684"/>
      <c r="X25" s="684"/>
      <c r="Y25" s="685"/>
      <c r="Z25" s="686" t="s">
        <v>228</v>
      </c>
      <c r="AA25" s="686"/>
      <c r="AB25" s="686"/>
      <c r="AC25" s="686"/>
      <c r="AD25" s="687" t="s">
        <v>228</v>
      </c>
      <c r="AE25" s="687"/>
      <c r="AF25" s="687"/>
      <c r="AG25" s="687"/>
      <c r="AH25" s="687"/>
      <c r="AI25" s="687"/>
      <c r="AJ25" s="687"/>
      <c r="AK25" s="687"/>
      <c r="AL25" s="688" t="s">
        <v>228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228</v>
      </c>
      <c r="BP25" s="686"/>
      <c r="BQ25" s="686"/>
      <c r="BR25" s="686"/>
      <c r="BS25" s="692" t="s">
        <v>128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2793759</v>
      </c>
      <c r="CS25" s="708"/>
      <c r="CT25" s="708"/>
      <c r="CU25" s="708"/>
      <c r="CV25" s="708"/>
      <c r="CW25" s="708"/>
      <c r="CX25" s="708"/>
      <c r="CY25" s="709"/>
      <c r="CZ25" s="688">
        <v>12.7</v>
      </c>
      <c r="DA25" s="720"/>
      <c r="DB25" s="720"/>
      <c r="DC25" s="722"/>
      <c r="DD25" s="692">
        <v>2449540</v>
      </c>
      <c r="DE25" s="708"/>
      <c r="DF25" s="708"/>
      <c r="DG25" s="708"/>
      <c r="DH25" s="708"/>
      <c r="DI25" s="708"/>
      <c r="DJ25" s="708"/>
      <c r="DK25" s="709"/>
      <c r="DL25" s="692">
        <v>2320695</v>
      </c>
      <c r="DM25" s="708"/>
      <c r="DN25" s="708"/>
      <c r="DO25" s="708"/>
      <c r="DP25" s="708"/>
      <c r="DQ25" s="708"/>
      <c r="DR25" s="708"/>
      <c r="DS25" s="708"/>
      <c r="DT25" s="708"/>
      <c r="DU25" s="708"/>
      <c r="DV25" s="709"/>
      <c r="DW25" s="688">
        <v>18.399999999999999</v>
      </c>
      <c r="DX25" s="720"/>
      <c r="DY25" s="720"/>
      <c r="DZ25" s="720"/>
      <c r="EA25" s="720"/>
      <c r="EB25" s="720"/>
      <c r="EC25" s="721"/>
    </row>
    <row r="26" spans="2:133" ht="11.25" customHeight="1" x14ac:dyDescent="0.15">
      <c r="B26" s="680" t="s">
        <v>295</v>
      </c>
      <c r="C26" s="681"/>
      <c r="D26" s="681"/>
      <c r="E26" s="681"/>
      <c r="F26" s="681"/>
      <c r="G26" s="681"/>
      <c r="H26" s="681"/>
      <c r="I26" s="681"/>
      <c r="J26" s="681"/>
      <c r="K26" s="681"/>
      <c r="L26" s="681"/>
      <c r="M26" s="681"/>
      <c r="N26" s="681"/>
      <c r="O26" s="681"/>
      <c r="P26" s="681"/>
      <c r="Q26" s="682"/>
      <c r="R26" s="683">
        <v>13366381</v>
      </c>
      <c r="S26" s="684"/>
      <c r="T26" s="684"/>
      <c r="U26" s="684"/>
      <c r="V26" s="684"/>
      <c r="W26" s="684"/>
      <c r="X26" s="684"/>
      <c r="Y26" s="685"/>
      <c r="Z26" s="686">
        <v>58.5</v>
      </c>
      <c r="AA26" s="686"/>
      <c r="AB26" s="686"/>
      <c r="AC26" s="686"/>
      <c r="AD26" s="687">
        <v>12140899</v>
      </c>
      <c r="AE26" s="687"/>
      <c r="AF26" s="687"/>
      <c r="AG26" s="687"/>
      <c r="AH26" s="687"/>
      <c r="AI26" s="687"/>
      <c r="AJ26" s="687"/>
      <c r="AK26" s="687"/>
      <c r="AL26" s="688">
        <v>99.8</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228</v>
      </c>
      <c r="BH26" s="684"/>
      <c r="BI26" s="684"/>
      <c r="BJ26" s="684"/>
      <c r="BK26" s="684"/>
      <c r="BL26" s="684"/>
      <c r="BM26" s="684"/>
      <c r="BN26" s="685"/>
      <c r="BO26" s="686" t="s">
        <v>128</v>
      </c>
      <c r="BP26" s="686"/>
      <c r="BQ26" s="686"/>
      <c r="BR26" s="686"/>
      <c r="BS26" s="692" t="s">
        <v>228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1732180</v>
      </c>
      <c r="CS26" s="684"/>
      <c r="CT26" s="684"/>
      <c r="CU26" s="684"/>
      <c r="CV26" s="684"/>
      <c r="CW26" s="684"/>
      <c r="CX26" s="684"/>
      <c r="CY26" s="685"/>
      <c r="CZ26" s="688">
        <v>7.9</v>
      </c>
      <c r="DA26" s="720"/>
      <c r="DB26" s="720"/>
      <c r="DC26" s="722"/>
      <c r="DD26" s="692">
        <v>1406340</v>
      </c>
      <c r="DE26" s="684"/>
      <c r="DF26" s="684"/>
      <c r="DG26" s="684"/>
      <c r="DH26" s="684"/>
      <c r="DI26" s="684"/>
      <c r="DJ26" s="684"/>
      <c r="DK26" s="685"/>
      <c r="DL26" s="692" t="s">
        <v>228</v>
      </c>
      <c r="DM26" s="684"/>
      <c r="DN26" s="684"/>
      <c r="DO26" s="684"/>
      <c r="DP26" s="684"/>
      <c r="DQ26" s="684"/>
      <c r="DR26" s="684"/>
      <c r="DS26" s="684"/>
      <c r="DT26" s="684"/>
      <c r="DU26" s="684"/>
      <c r="DV26" s="685"/>
      <c r="DW26" s="688" t="s">
        <v>228</v>
      </c>
      <c r="DX26" s="720"/>
      <c r="DY26" s="720"/>
      <c r="DZ26" s="720"/>
      <c r="EA26" s="720"/>
      <c r="EB26" s="720"/>
      <c r="EC26" s="721"/>
    </row>
    <row r="27" spans="2:133" ht="11.25" customHeight="1" x14ac:dyDescent="0.15">
      <c r="B27" s="680" t="s">
        <v>298</v>
      </c>
      <c r="C27" s="681"/>
      <c r="D27" s="681"/>
      <c r="E27" s="681"/>
      <c r="F27" s="681"/>
      <c r="G27" s="681"/>
      <c r="H27" s="681"/>
      <c r="I27" s="681"/>
      <c r="J27" s="681"/>
      <c r="K27" s="681"/>
      <c r="L27" s="681"/>
      <c r="M27" s="681"/>
      <c r="N27" s="681"/>
      <c r="O27" s="681"/>
      <c r="P27" s="681"/>
      <c r="Q27" s="682"/>
      <c r="R27" s="683">
        <v>5024</v>
      </c>
      <c r="S27" s="684"/>
      <c r="T27" s="684"/>
      <c r="U27" s="684"/>
      <c r="V27" s="684"/>
      <c r="W27" s="684"/>
      <c r="X27" s="684"/>
      <c r="Y27" s="685"/>
      <c r="Z27" s="686">
        <v>0</v>
      </c>
      <c r="AA27" s="686"/>
      <c r="AB27" s="686"/>
      <c r="AC27" s="686"/>
      <c r="AD27" s="687">
        <v>5024</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4487870</v>
      </c>
      <c r="BH27" s="684"/>
      <c r="BI27" s="684"/>
      <c r="BJ27" s="684"/>
      <c r="BK27" s="684"/>
      <c r="BL27" s="684"/>
      <c r="BM27" s="684"/>
      <c r="BN27" s="685"/>
      <c r="BO27" s="686">
        <v>100</v>
      </c>
      <c r="BP27" s="686"/>
      <c r="BQ27" s="686"/>
      <c r="BR27" s="686"/>
      <c r="BS27" s="692" t="s">
        <v>228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2671112</v>
      </c>
      <c r="CS27" s="708"/>
      <c r="CT27" s="708"/>
      <c r="CU27" s="708"/>
      <c r="CV27" s="708"/>
      <c r="CW27" s="708"/>
      <c r="CX27" s="708"/>
      <c r="CY27" s="709"/>
      <c r="CZ27" s="688">
        <v>12.1</v>
      </c>
      <c r="DA27" s="720"/>
      <c r="DB27" s="720"/>
      <c r="DC27" s="722"/>
      <c r="DD27" s="692">
        <v>905900</v>
      </c>
      <c r="DE27" s="708"/>
      <c r="DF27" s="708"/>
      <c r="DG27" s="708"/>
      <c r="DH27" s="708"/>
      <c r="DI27" s="708"/>
      <c r="DJ27" s="708"/>
      <c r="DK27" s="709"/>
      <c r="DL27" s="692">
        <v>905435</v>
      </c>
      <c r="DM27" s="708"/>
      <c r="DN27" s="708"/>
      <c r="DO27" s="708"/>
      <c r="DP27" s="708"/>
      <c r="DQ27" s="708"/>
      <c r="DR27" s="708"/>
      <c r="DS27" s="708"/>
      <c r="DT27" s="708"/>
      <c r="DU27" s="708"/>
      <c r="DV27" s="709"/>
      <c r="DW27" s="688">
        <v>7.2</v>
      </c>
      <c r="DX27" s="720"/>
      <c r="DY27" s="720"/>
      <c r="DZ27" s="720"/>
      <c r="EA27" s="720"/>
      <c r="EB27" s="720"/>
      <c r="EC27" s="721"/>
    </row>
    <row r="28" spans="2:133" ht="11.25" customHeight="1" x14ac:dyDescent="0.15">
      <c r="B28" s="680" t="s">
        <v>301</v>
      </c>
      <c r="C28" s="681"/>
      <c r="D28" s="681"/>
      <c r="E28" s="681"/>
      <c r="F28" s="681"/>
      <c r="G28" s="681"/>
      <c r="H28" s="681"/>
      <c r="I28" s="681"/>
      <c r="J28" s="681"/>
      <c r="K28" s="681"/>
      <c r="L28" s="681"/>
      <c r="M28" s="681"/>
      <c r="N28" s="681"/>
      <c r="O28" s="681"/>
      <c r="P28" s="681"/>
      <c r="Q28" s="682"/>
      <c r="R28" s="683">
        <v>36234</v>
      </c>
      <c r="S28" s="684"/>
      <c r="T28" s="684"/>
      <c r="U28" s="684"/>
      <c r="V28" s="684"/>
      <c r="W28" s="684"/>
      <c r="X28" s="684"/>
      <c r="Y28" s="685"/>
      <c r="Z28" s="686">
        <v>0.2</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3479875</v>
      </c>
      <c r="CS28" s="684"/>
      <c r="CT28" s="684"/>
      <c r="CU28" s="684"/>
      <c r="CV28" s="684"/>
      <c r="CW28" s="684"/>
      <c r="CX28" s="684"/>
      <c r="CY28" s="685"/>
      <c r="CZ28" s="688">
        <v>15.8</v>
      </c>
      <c r="DA28" s="720"/>
      <c r="DB28" s="720"/>
      <c r="DC28" s="722"/>
      <c r="DD28" s="692">
        <v>3363619</v>
      </c>
      <c r="DE28" s="684"/>
      <c r="DF28" s="684"/>
      <c r="DG28" s="684"/>
      <c r="DH28" s="684"/>
      <c r="DI28" s="684"/>
      <c r="DJ28" s="684"/>
      <c r="DK28" s="685"/>
      <c r="DL28" s="692">
        <v>3132060</v>
      </c>
      <c r="DM28" s="684"/>
      <c r="DN28" s="684"/>
      <c r="DO28" s="684"/>
      <c r="DP28" s="684"/>
      <c r="DQ28" s="684"/>
      <c r="DR28" s="684"/>
      <c r="DS28" s="684"/>
      <c r="DT28" s="684"/>
      <c r="DU28" s="684"/>
      <c r="DV28" s="685"/>
      <c r="DW28" s="688">
        <v>24.8</v>
      </c>
      <c r="DX28" s="720"/>
      <c r="DY28" s="720"/>
      <c r="DZ28" s="720"/>
      <c r="EA28" s="720"/>
      <c r="EB28" s="720"/>
      <c r="EC28" s="721"/>
    </row>
    <row r="29" spans="2:133" ht="11.25" customHeight="1" x14ac:dyDescent="0.15">
      <c r="B29" s="680" t="s">
        <v>303</v>
      </c>
      <c r="C29" s="681"/>
      <c r="D29" s="681"/>
      <c r="E29" s="681"/>
      <c r="F29" s="681"/>
      <c r="G29" s="681"/>
      <c r="H29" s="681"/>
      <c r="I29" s="681"/>
      <c r="J29" s="681"/>
      <c r="K29" s="681"/>
      <c r="L29" s="681"/>
      <c r="M29" s="681"/>
      <c r="N29" s="681"/>
      <c r="O29" s="681"/>
      <c r="P29" s="681"/>
      <c r="Q29" s="682"/>
      <c r="R29" s="683">
        <v>567383</v>
      </c>
      <c r="S29" s="684"/>
      <c r="T29" s="684"/>
      <c r="U29" s="684"/>
      <c r="V29" s="684"/>
      <c r="W29" s="684"/>
      <c r="X29" s="684"/>
      <c r="Y29" s="685"/>
      <c r="Z29" s="686">
        <v>2.5</v>
      </c>
      <c r="AA29" s="686"/>
      <c r="AB29" s="686"/>
      <c r="AC29" s="686"/>
      <c r="AD29" s="687">
        <v>16853</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304</v>
      </c>
      <c r="CE29" s="730"/>
      <c r="CF29" s="698" t="s">
        <v>305</v>
      </c>
      <c r="CG29" s="699"/>
      <c r="CH29" s="699"/>
      <c r="CI29" s="699"/>
      <c r="CJ29" s="699"/>
      <c r="CK29" s="699"/>
      <c r="CL29" s="699"/>
      <c r="CM29" s="699"/>
      <c r="CN29" s="699"/>
      <c r="CO29" s="699"/>
      <c r="CP29" s="699"/>
      <c r="CQ29" s="700"/>
      <c r="CR29" s="683">
        <v>3479803</v>
      </c>
      <c r="CS29" s="708"/>
      <c r="CT29" s="708"/>
      <c r="CU29" s="708"/>
      <c r="CV29" s="708"/>
      <c r="CW29" s="708"/>
      <c r="CX29" s="708"/>
      <c r="CY29" s="709"/>
      <c r="CZ29" s="688">
        <v>15.8</v>
      </c>
      <c r="DA29" s="720"/>
      <c r="DB29" s="720"/>
      <c r="DC29" s="722"/>
      <c r="DD29" s="692">
        <v>3363547</v>
      </c>
      <c r="DE29" s="708"/>
      <c r="DF29" s="708"/>
      <c r="DG29" s="708"/>
      <c r="DH29" s="708"/>
      <c r="DI29" s="708"/>
      <c r="DJ29" s="708"/>
      <c r="DK29" s="709"/>
      <c r="DL29" s="692">
        <v>3131988</v>
      </c>
      <c r="DM29" s="708"/>
      <c r="DN29" s="708"/>
      <c r="DO29" s="708"/>
      <c r="DP29" s="708"/>
      <c r="DQ29" s="708"/>
      <c r="DR29" s="708"/>
      <c r="DS29" s="708"/>
      <c r="DT29" s="708"/>
      <c r="DU29" s="708"/>
      <c r="DV29" s="709"/>
      <c r="DW29" s="688">
        <v>24.8</v>
      </c>
      <c r="DX29" s="720"/>
      <c r="DY29" s="720"/>
      <c r="DZ29" s="720"/>
      <c r="EA29" s="720"/>
      <c r="EB29" s="720"/>
      <c r="EC29" s="721"/>
    </row>
    <row r="30" spans="2:133" ht="11.25" customHeight="1" x14ac:dyDescent="0.15">
      <c r="B30" s="680" t="s">
        <v>306</v>
      </c>
      <c r="C30" s="681"/>
      <c r="D30" s="681"/>
      <c r="E30" s="681"/>
      <c r="F30" s="681"/>
      <c r="G30" s="681"/>
      <c r="H30" s="681"/>
      <c r="I30" s="681"/>
      <c r="J30" s="681"/>
      <c r="K30" s="681"/>
      <c r="L30" s="681"/>
      <c r="M30" s="681"/>
      <c r="N30" s="681"/>
      <c r="O30" s="681"/>
      <c r="P30" s="681"/>
      <c r="Q30" s="682"/>
      <c r="R30" s="683">
        <v>88908</v>
      </c>
      <c r="S30" s="684"/>
      <c r="T30" s="684"/>
      <c r="U30" s="684"/>
      <c r="V30" s="684"/>
      <c r="W30" s="684"/>
      <c r="X30" s="684"/>
      <c r="Y30" s="685"/>
      <c r="Z30" s="686">
        <v>0.4</v>
      </c>
      <c r="AA30" s="686"/>
      <c r="AB30" s="686"/>
      <c r="AC30" s="686"/>
      <c r="AD30" s="687" t="s">
        <v>228</v>
      </c>
      <c r="AE30" s="687"/>
      <c r="AF30" s="687"/>
      <c r="AG30" s="687"/>
      <c r="AH30" s="687"/>
      <c r="AI30" s="687"/>
      <c r="AJ30" s="687"/>
      <c r="AK30" s="687"/>
      <c r="AL30" s="688" t="s">
        <v>228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27"/>
      <c r="BI30" s="727"/>
      <c r="BJ30" s="727"/>
      <c r="BK30" s="727"/>
      <c r="BL30" s="727"/>
      <c r="BM30" s="727"/>
      <c r="BN30" s="727"/>
      <c r="BO30" s="727"/>
      <c r="BP30" s="727"/>
      <c r="BQ30" s="728"/>
      <c r="BR30" s="662" t="s">
        <v>308</v>
      </c>
      <c r="BS30" s="727"/>
      <c r="BT30" s="727"/>
      <c r="BU30" s="727"/>
      <c r="BV30" s="727"/>
      <c r="BW30" s="727"/>
      <c r="BX30" s="727"/>
      <c r="BY30" s="727"/>
      <c r="BZ30" s="727"/>
      <c r="CA30" s="727"/>
      <c r="CB30" s="728"/>
      <c r="CD30" s="731"/>
      <c r="CE30" s="732"/>
      <c r="CF30" s="698" t="s">
        <v>309</v>
      </c>
      <c r="CG30" s="699"/>
      <c r="CH30" s="699"/>
      <c r="CI30" s="699"/>
      <c r="CJ30" s="699"/>
      <c r="CK30" s="699"/>
      <c r="CL30" s="699"/>
      <c r="CM30" s="699"/>
      <c r="CN30" s="699"/>
      <c r="CO30" s="699"/>
      <c r="CP30" s="699"/>
      <c r="CQ30" s="700"/>
      <c r="CR30" s="683">
        <v>3322695</v>
      </c>
      <c r="CS30" s="684"/>
      <c r="CT30" s="684"/>
      <c r="CU30" s="684"/>
      <c r="CV30" s="684"/>
      <c r="CW30" s="684"/>
      <c r="CX30" s="684"/>
      <c r="CY30" s="685"/>
      <c r="CZ30" s="688">
        <v>15.1</v>
      </c>
      <c r="DA30" s="720"/>
      <c r="DB30" s="720"/>
      <c r="DC30" s="722"/>
      <c r="DD30" s="692">
        <v>3211819</v>
      </c>
      <c r="DE30" s="684"/>
      <c r="DF30" s="684"/>
      <c r="DG30" s="684"/>
      <c r="DH30" s="684"/>
      <c r="DI30" s="684"/>
      <c r="DJ30" s="684"/>
      <c r="DK30" s="685"/>
      <c r="DL30" s="692">
        <v>2980260</v>
      </c>
      <c r="DM30" s="684"/>
      <c r="DN30" s="684"/>
      <c r="DO30" s="684"/>
      <c r="DP30" s="684"/>
      <c r="DQ30" s="684"/>
      <c r="DR30" s="684"/>
      <c r="DS30" s="684"/>
      <c r="DT30" s="684"/>
      <c r="DU30" s="684"/>
      <c r="DV30" s="685"/>
      <c r="DW30" s="688">
        <v>23.6</v>
      </c>
      <c r="DX30" s="720"/>
      <c r="DY30" s="720"/>
      <c r="DZ30" s="720"/>
      <c r="EA30" s="720"/>
      <c r="EB30" s="720"/>
      <c r="EC30" s="721"/>
    </row>
    <row r="31" spans="2:133" ht="11.25" customHeight="1" x14ac:dyDescent="0.15">
      <c r="B31" s="680" t="s">
        <v>310</v>
      </c>
      <c r="C31" s="681"/>
      <c r="D31" s="681"/>
      <c r="E31" s="681"/>
      <c r="F31" s="681"/>
      <c r="G31" s="681"/>
      <c r="H31" s="681"/>
      <c r="I31" s="681"/>
      <c r="J31" s="681"/>
      <c r="K31" s="681"/>
      <c r="L31" s="681"/>
      <c r="M31" s="681"/>
      <c r="N31" s="681"/>
      <c r="O31" s="681"/>
      <c r="P31" s="681"/>
      <c r="Q31" s="682"/>
      <c r="R31" s="683">
        <v>1948978</v>
      </c>
      <c r="S31" s="684"/>
      <c r="T31" s="684"/>
      <c r="U31" s="684"/>
      <c r="V31" s="684"/>
      <c r="W31" s="684"/>
      <c r="X31" s="684"/>
      <c r="Y31" s="685"/>
      <c r="Z31" s="686">
        <v>8.5</v>
      </c>
      <c r="AA31" s="686"/>
      <c r="AB31" s="686"/>
      <c r="AC31" s="686"/>
      <c r="AD31" s="687" t="s">
        <v>128</v>
      </c>
      <c r="AE31" s="687"/>
      <c r="AF31" s="687"/>
      <c r="AG31" s="687"/>
      <c r="AH31" s="687"/>
      <c r="AI31" s="687"/>
      <c r="AJ31" s="687"/>
      <c r="AK31" s="687"/>
      <c r="AL31" s="688" t="s">
        <v>228</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39">
        <v>98.7</v>
      </c>
      <c r="BH31" s="735"/>
      <c r="BI31" s="735"/>
      <c r="BJ31" s="735"/>
      <c r="BK31" s="735"/>
      <c r="BL31" s="735"/>
      <c r="BM31" s="678">
        <v>94.8</v>
      </c>
      <c r="BN31" s="735"/>
      <c r="BO31" s="735"/>
      <c r="BP31" s="735"/>
      <c r="BQ31" s="736"/>
      <c r="BR31" s="739">
        <v>98.7</v>
      </c>
      <c r="BS31" s="735"/>
      <c r="BT31" s="735"/>
      <c r="BU31" s="735"/>
      <c r="BV31" s="735"/>
      <c r="BW31" s="735"/>
      <c r="BX31" s="678">
        <v>94.7</v>
      </c>
      <c r="BY31" s="735"/>
      <c r="BZ31" s="735"/>
      <c r="CA31" s="735"/>
      <c r="CB31" s="736"/>
      <c r="CD31" s="731"/>
      <c r="CE31" s="732"/>
      <c r="CF31" s="698" t="s">
        <v>313</v>
      </c>
      <c r="CG31" s="699"/>
      <c r="CH31" s="699"/>
      <c r="CI31" s="699"/>
      <c r="CJ31" s="699"/>
      <c r="CK31" s="699"/>
      <c r="CL31" s="699"/>
      <c r="CM31" s="699"/>
      <c r="CN31" s="699"/>
      <c r="CO31" s="699"/>
      <c r="CP31" s="699"/>
      <c r="CQ31" s="700"/>
      <c r="CR31" s="683">
        <v>157108</v>
      </c>
      <c r="CS31" s="708"/>
      <c r="CT31" s="708"/>
      <c r="CU31" s="708"/>
      <c r="CV31" s="708"/>
      <c r="CW31" s="708"/>
      <c r="CX31" s="708"/>
      <c r="CY31" s="709"/>
      <c r="CZ31" s="688">
        <v>0.7</v>
      </c>
      <c r="DA31" s="720"/>
      <c r="DB31" s="720"/>
      <c r="DC31" s="722"/>
      <c r="DD31" s="692">
        <v>151728</v>
      </c>
      <c r="DE31" s="708"/>
      <c r="DF31" s="708"/>
      <c r="DG31" s="708"/>
      <c r="DH31" s="708"/>
      <c r="DI31" s="708"/>
      <c r="DJ31" s="708"/>
      <c r="DK31" s="709"/>
      <c r="DL31" s="692">
        <v>151728</v>
      </c>
      <c r="DM31" s="708"/>
      <c r="DN31" s="708"/>
      <c r="DO31" s="708"/>
      <c r="DP31" s="708"/>
      <c r="DQ31" s="708"/>
      <c r="DR31" s="708"/>
      <c r="DS31" s="708"/>
      <c r="DT31" s="708"/>
      <c r="DU31" s="708"/>
      <c r="DV31" s="709"/>
      <c r="DW31" s="688">
        <v>1.2</v>
      </c>
      <c r="DX31" s="720"/>
      <c r="DY31" s="720"/>
      <c r="DZ31" s="720"/>
      <c r="EA31" s="720"/>
      <c r="EB31" s="720"/>
      <c r="EC31" s="721"/>
    </row>
    <row r="32" spans="2:133" ht="11.25" customHeight="1" x14ac:dyDescent="0.15">
      <c r="B32" s="750" t="s">
        <v>314</v>
      </c>
      <c r="C32" s="751"/>
      <c r="D32" s="751"/>
      <c r="E32" s="751"/>
      <c r="F32" s="751"/>
      <c r="G32" s="751"/>
      <c r="H32" s="751"/>
      <c r="I32" s="751"/>
      <c r="J32" s="751"/>
      <c r="K32" s="751"/>
      <c r="L32" s="751"/>
      <c r="M32" s="751"/>
      <c r="N32" s="751"/>
      <c r="O32" s="751"/>
      <c r="P32" s="751"/>
      <c r="Q32" s="752"/>
      <c r="R32" s="683" t="s">
        <v>128</v>
      </c>
      <c r="S32" s="684"/>
      <c r="T32" s="684"/>
      <c r="U32" s="684"/>
      <c r="V32" s="684"/>
      <c r="W32" s="684"/>
      <c r="X32" s="684"/>
      <c r="Y32" s="685"/>
      <c r="Z32" s="686" t="s">
        <v>228</v>
      </c>
      <c r="AA32" s="686"/>
      <c r="AB32" s="686"/>
      <c r="AC32" s="686"/>
      <c r="AD32" s="687" t="s">
        <v>128</v>
      </c>
      <c r="AE32" s="687"/>
      <c r="AF32" s="687"/>
      <c r="AG32" s="687"/>
      <c r="AH32" s="687"/>
      <c r="AI32" s="687"/>
      <c r="AJ32" s="687"/>
      <c r="AK32" s="687"/>
      <c r="AL32" s="688" t="s">
        <v>138</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49">
        <v>98.9</v>
      </c>
      <c r="BH32" s="708"/>
      <c r="BI32" s="708"/>
      <c r="BJ32" s="708"/>
      <c r="BK32" s="708"/>
      <c r="BL32" s="708"/>
      <c r="BM32" s="689">
        <v>95.1</v>
      </c>
      <c r="BN32" s="737"/>
      <c r="BO32" s="737"/>
      <c r="BP32" s="737"/>
      <c r="BQ32" s="738"/>
      <c r="BR32" s="749">
        <v>98.7</v>
      </c>
      <c r="BS32" s="708"/>
      <c r="BT32" s="708"/>
      <c r="BU32" s="708"/>
      <c r="BV32" s="708"/>
      <c r="BW32" s="708"/>
      <c r="BX32" s="689">
        <v>95</v>
      </c>
      <c r="BY32" s="737"/>
      <c r="BZ32" s="737"/>
      <c r="CA32" s="737"/>
      <c r="CB32" s="738"/>
      <c r="CD32" s="733"/>
      <c r="CE32" s="734"/>
      <c r="CF32" s="698" t="s">
        <v>317</v>
      </c>
      <c r="CG32" s="699"/>
      <c r="CH32" s="699"/>
      <c r="CI32" s="699"/>
      <c r="CJ32" s="699"/>
      <c r="CK32" s="699"/>
      <c r="CL32" s="699"/>
      <c r="CM32" s="699"/>
      <c r="CN32" s="699"/>
      <c r="CO32" s="699"/>
      <c r="CP32" s="699"/>
      <c r="CQ32" s="700"/>
      <c r="CR32" s="683">
        <v>72</v>
      </c>
      <c r="CS32" s="684"/>
      <c r="CT32" s="684"/>
      <c r="CU32" s="684"/>
      <c r="CV32" s="684"/>
      <c r="CW32" s="684"/>
      <c r="CX32" s="684"/>
      <c r="CY32" s="685"/>
      <c r="CZ32" s="688">
        <v>0</v>
      </c>
      <c r="DA32" s="720"/>
      <c r="DB32" s="720"/>
      <c r="DC32" s="722"/>
      <c r="DD32" s="692">
        <v>72</v>
      </c>
      <c r="DE32" s="684"/>
      <c r="DF32" s="684"/>
      <c r="DG32" s="684"/>
      <c r="DH32" s="684"/>
      <c r="DI32" s="684"/>
      <c r="DJ32" s="684"/>
      <c r="DK32" s="685"/>
      <c r="DL32" s="692">
        <v>72</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318</v>
      </c>
      <c r="C33" s="681"/>
      <c r="D33" s="681"/>
      <c r="E33" s="681"/>
      <c r="F33" s="681"/>
      <c r="G33" s="681"/>
      <c r="H33" s="681"/>
      <c r="I33" s="681"/>
      <c r="J33" s="681"/>
      <c r="K33" s="681"/>
      <c r="L33" s="681"/>
      <c r="M33" s="681"/>
      <c r="N33" s="681"/>
      <c r="O33" s="681"/>
      <c r="P33" s="681"/>
      <c r="Q33" s="682"/>
      <c r="R33" s="683">
        <v>1671210</v>
      </c>
      <c r="S33" s="684"/>
      <c r="T33" s="684"/>
      <c r="U33" s="684"/>
      <c r="V33" s="684"/>
      <c r="W33" s="684"/>
      <c r="X33" s="684"/>
      <c r="Y33" s="685"/>
      <c r="Z33" s="686">
        <v>7.3</v>
      </c>
      <c r="AA33" s="686"/>
      <c r="AB33" s="686"/>
      <c r="AC33" s="686"/>
      <c r="AD33" s="687" t="s">
        <v>228</v>
      </c>
      <c r="AE33" s="687"/>
      <c r="AF33" s="687"/>
      <c r="AG33" s="687"/>
      <c r="AH33" s="687"/>
      <c r="AI33" s="687"/>
      <c r="AJ33" s="687"/>
      <c r="AK33" s="687"/>
      <c r="AL33" s="688" t="s">
        <v>228</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98.7</v>
      </c>
      <c r="BH33" s="754"/>
      <c r="BI33" s="754"/>
      <c r="BJ33" s="754"/>
      <c r="BK33" s="754"/>
      <c r="BL33" s="754"/>
      <c r="BM33" s="755">
        <v>94.4</v>
      </c>
      <c r="BN33" s="754"/>
      <c r="BO33" s="754"/>
      <c r="BP33" s="754"/>
      <c r="BQ33" s="756"/>
      <c r="BR33" s="753">
        <v>98.7</v>
      </c>
      <c r="BS33" s="754"/>
      <c r="BT33" s="754"/>
      <c r="BU33" s="754"/>
      <c r="BV33" s="754"/>
      <c r="BW33" s="754"/>
      <c r="BX33" s="755">
        <v>94.3</v>
      </c>
      <c r="BY33" s="754"/>
      <c r="BZ33" s="754"/>
      <c r="CA33" s="754"/>
      <c r="CB33" s="756"/>
      <c r="CD33" s="698" t="s">
        <v>320</v>
      </c>
      <c r="CE33" s="699"/>
      <c r="CF33" s="699"/>
      <c r="CG33" s="699"/>
      <c r="CH33" s="699"/>
      <c r="CI33" s="699"/>
      <c r="CJ33" s="699"/>
      <c r="CK33" s="699"/>
      <c r="CL33" s="699"/>
      <c r="CM33" s="699"/>
      <c r="CN33" s="699"/>
      <c r="CO33" s="699"/>
      <c r="CP33" s="699"/>
      <c r="CQ33" s="700"/>
      <c r="CR33" s="683">
        <v>10834696</v>
      </c>
      <c r="CS33" s="708"/>
      <c r="CT33" s="708"/>
      <c r="CU33" s="708"/>
      <c r="CV33" s="708"/>
      <c r="CW33" s="708"/>
      <c r="CX33" s="708"/>
      <c r="CY33" s="709"/>
      <c r="CZ33" s="688">
        <v>49.2</v>
      </c>
      <c r="DA33" s="720"/>
      <c r="DB33" s="720"/>
      <c r="DC33" s="722"/>
      <c r="DD33" s="692">
        <v>7849912</v>
      </c>
      <c r="DE33" s="708"/>
      <c r="DF33" s="708"/>
      <c r="DG33" s="708"/>
      <c r="DH33" s="708"/>
      <c r="DI33" s="708"/>
      <c r="DJ33" s="708"/>
      <c r="DK33" s="709"/>
      <c r="DL33" s="692">
        <v>4981331</v>
      </c>
      <c r="DM33" s="708"/>
      <c r="DN33" s="708"/>
      <c r="DO33" s="708"/>
      <c r="DP33" s="708"/>
      <c r="DQ33" s="708"/>
      <c r="DR33" s="708"/>
      <c r="DS33" s="708"/>
      <c r="DT33" s="708"/>
      <c r="DU33" s="708"/>
      <c r="DV33" s="709"/>
      <c r="DW33" s="688">
        <v>39.5</v>
      </c>
      <c r="DX33" s="720"/>
      <c r="DY33" s="720"/>
      <c r="DZ33" s="720"/>
      <c r="EA33" s="720"/>
      <c r="EB33" s="720"/>
      <c r="EC33" s="721"/>
    </row>
    <row r="34" spans="2:133" ht="11.25" customHeight="1" x14ac:dyDescent="0.15">
      <c r="B34" s="680" t="s">
        <v>321</v>
      </c>
      <c r="C34" s="681"/>
      <c r="D34" s="681"/>
      <c r="E34" s="681"/>
      <c r="F34" s="681"/>
      <c r="G34" s="681"/>
      <c r="H34" s="681"/>
      <c r="I34" s="681"/>
      <c r="J34" s="681"/>
      <c r="K34" s="681"/>
      <c r="L34" s="681"/>
      <c r="M34" s="681"/>
      <c r="N34" s="681"/>
      <c r="O34" s="681"/>
      <c r="P34" s="681"/>
      <c r="Q34" s="682"/>
      <c r="R34" s="683">
        <v>99596</v>
      </c>
      <c r="S34" s="684"/>
      <c r="T34" s="684"/>
      <c r="U34" s="684"/>
      <c r="V34" s="684"/>
      <c r="W34" s="684"/>
      <c r="X34" s="684"/>
      <c r="Y34" s="685"/>
      <c r="Z34" s="686">
        <v>0.4</v>
      </c>
      <c r="AA34" s="686"/>
      <c r="AB34" s="686"/>
      <c r="AC34" s="686"/>
      <c r="AD34" s="687">
        <v>3315</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3279863</v>
      </c>
      <c r="CS34" s="684"/>
      <c r="CT34" s="684"/>
      <c r="CU34" s="684"/>
      <c r="CV34" s="684"/>
      <c r="CW34" s="684"/>
      <c r="CX34" s="684"/>
      <c r="CY34" s="685"/>
      <c r="CZ34" s="688">
        <v>14.9</v>
      </c>
      <c r="DA34" s="720"/>
      <c r="DB34" s="720"/>
      <c r="DC34" s="722"/>
      <c r="DD34" s="692">
        <v>1869983</v>
      </c>
      <c r="DE34" s="684"/>
      <c r="DF34" s="684"/>
      <c r="DG34" s="684"/>
      <c r="DH34" s="684"/>
      <c r="DI34" s="684"/>
      <c r="DJ34" s="684"/>
      <c r="DK34" s="685"/>
      <c r="DL34" s="692">
        <v>1348751</v>
      </c>
      <c r="DM34" s="684"/>
      <c r="DN34" s="684"/>
      <c r="DO34" s="684"/>
      <c r="DP34" s="684"/>
      <c r="DQ34" s="684"/>
      <c r="DR34" s="684"/>
      <c r="DS34" s="684"/>
      <c r="DT34" s="684"/>
      <c r="DU34" s="684"/>
      <c r="DV34" s="685"/>
      <c r="DW34" s="688">
        <v>10.7</v>
      </c>
      <c r="DX34" s="720"/>
      <c r="DY34" s="720"/>
      <c r="DZ34" s="720"/>
      <c r="EA34" s="720"/>
      <c r="EB34" s="720"/>
      <c r="EC34" s="721"/>
    </row>
    <row r="35" spans="2:133" ht="11.25" customHeight="1" x14ac:dyDescent="0.15">
      <c r="B35" s="680" t="s">
        <v>323</v>
      </c>
      <c r="C35" s="681"/>
      <c r="D35" s="681"/>
      <c r="E35" s="681"/>
      <c r="F35" s="681"/>
      <c r="G35" s="681"/>
      <c r="H35" s="681"/>
      <c r="I35" s="681"/>
      <c r="J35" s="681"/>
      <c r="K35" s="681"/>
      <c r="L35" s="681"/>
      <c r="M35" s="681"/>
      <c r="N35" s="681"/>
      <c r="O35" s="681"/>
      <c r="P35" s="681"/>
      <c r="Q35" s="682"/>
      <c r="R35" s="683">
        <v>525945</v>
      </c>
      <c r="S35" s="684"/>
      <c r="T35" s="684"/>
      <c r="U35" s="684"/>
      <c r="V35" s="684"/>
      <c r="W35" s="684"/>
      <c r="X35" s="684"/>
      <c r="Y35" s="685"/>
      <c r="Z35" s="686">
        <v>2.2999999999999998</v>
      </c>
      <c r="AA35" s="686"/>
      <c r="AB35" s="686"/>
      <c r="AC35" s="686"/>
      <c r="AD35" s="687" t="s">
        <v>228</v>
      </c>
      <c r="AE35" s="687"/>
      <c r="AF35" s="687"/>
      <c r="AG35" s="687"/>
      <c r="AH35" s="687"/>
      <c r="AI35" s="687"/>
      <c r="AJ35" s="687"/>
      <c r="AK35" s="687"/>
      <c r="AL35" s="688" t="s">
        <v>228</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57462</v>
      </c>
      <c r="CS35" s="708"/>
      <c r="CT35" s="708"/>
      <c r="CU35" s="708"/>
      <c r="CV35" s="708"/>
      <c r="CW35" s="708"/>
      <c r="CX35" s="708"/>
      <c r="CY35" s="709"/>
      <c r="CZ35" s="688">
        <v>0.3</v>
      </c>
      <c r="DA35" s="720"/>
      <c r="DB35" s="720"/>
      <c r="DC35" s="722"/>
      <c r="DD35" s="692">
        <v>42866</v>
      </c>
      <c r="DE35" s="708"/>
      <c r="DF35" s="708"/>
      <c r="DG35" s="708"/>
      <c r="DH35" s="708"/>
      <c r="DI35" s="708"/>
      <c r="DJ35" s="708"/>
      <c r="DK35" s="709"/>
      <c r="DL35" s="692">
        <v>42866</v>
      </c>
      <c r="DM35" s="708"/>
      <c r="DN35" s="708"/>
      <c r="DO35" s="708"/>
      <c r="DP35" s="708"/>
      <c r="DQ35" s="708"/>
      <c r="DR35" s="708"/>
      <c r="DS35" s="708"/>
      <c r="DT35" s="708"/>
      <c r="DU35" s="708"/>
      <c r="DV35" s="709"/>
      <c r="DW35" s="688">
        <v>0.3</v>
      </c>
      <c r="DX35" s="720"/>
      <c r="DY35" s="720"/>
      <c r="DZ35" s="720"/>
      <c r="EA35" s="720"/>
      <c r="EB35" s="720"/>
      <c r="EC35" s="721"/>
    </row>
    <row r="36" spans="2:133" ht="11.25" customHeight="1" x14ac:dyDescent="0.15">
      <c r="B36" s="680" t="s">
        <v>327</v>
      </c>
      <c r="C36" s="681"/>
      <c r="D36" s="681"/>
      <c r="E36" s="681"/>
      <c r="F36" s="681"/>
      <c r="G36" s="681"/>
      <c r="H36" s="681"/>
      <c r="I36" s="681"/>
      <c r="J36" s="681"/>
      <c r="K36" s="681"/>
      <c r="L36" s="681"/>
      <c r="M36" s="681"/>
      <c r="N36" s="681"/>
      <c r="O36" s="681"/>
      <c r="P36" s="681"/>
      <c r="Q36" s="682"/>
      <c r="R36" s="683">
        <v>2060181</v>
      </c>
      <c r="S36" s="684"/>
      <c r="T36" s="684"/>
      <c r="U36" s="684"/>
      <c r="V36" s="684"/>
      <c r="W36" s="684"/>
      <c r="X36" s="684"/>
      <c r="Y36" s="685"/>
      <c r="Z36" s="686">
        <v>9</v>
      </c>
      <c r="AA36" s="686"/>
      <c r="AB36" s="686"/>
      <c r="AC36" s="686"/>
      <c r="AD36" s="687" t="s">
        <v>228</v>
      </c>
      <c r="AE36" s="687"/>
      <c r="AF36" s="687"/>
      <c r="AG36" s="687"/>
      <c r="AH36" s="687"/>
      <c r="AI36" s="687"/>
      <c r="AJ36" s="687"/>
      <c r="AK36" s="687"/>
      <c r="AL36" s="688" t="s">
        <v>128</v>
      </c>
      <c r="AM36" s="689"/>
      <c r="AN36" s="689"/>
      <c r="AO36" s="690"/>
      <c r="AP36" s="235"/>
      <c r="AQ36" s="757" t="s">
        <v>328</v>
      </c>
      <c r="AR36" s="758"/>
      <c r="AS36" s="758"/>
      <c r="AT36" s="758"/>
      <c r="AU36" s="758"/>
      <c r="AV36" s="758"/>
      <c r="AW36" s="758"/>
      <c r="AX36" s="758"/>
      <c r="AY36" s="759"/>
      <c r="AZ36" s="672">
        <v>2857100</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46546</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3962332</v>
      </c>
      <c r="CS36" s="684"/>
      <c r="CT36" s="684"/>
      <c r="CU36" s="684"/>
      <c r="CV36" s="684"/>
      <c r="CW36" s="684"/>
      <c r="CX36" s="684"/>
      <c r="CY36" s="685"/>
      <c r="CZ36" s="688">
        <v>18</v>
      </c>
      <c r="DA36" s="720"/>
      <c r="DB36" s="720"/>
      <c r="DC36" s="722"/>
      <c r="DD36" s="692">
        <v>3093364</v>
      </c>
      <c r="DE36" s="684"/>
      <c r="DF36" s="684"/>
      <c r="DG36" s="684"/>
      <c r="DH36" s="684"/>
      <c r="DI36" s="684"/>
      <c r="DJ36" s="684"/>
      <c r="DK36" s="685"/>
      <c r="DL36" s="692">
        <v>2529339</v>
      </c>
      <c r="DM36" s="684"/>
      <c r="DN36" s="684"/>
      <c r="DO36" s="684"/>
      <c r="DP36" s="684"/>
      <c r="DQ36" s="684"/>
      <c r="DR36" s="684"/>
      <c r="DS36" s="684"/>
      <c r="DT36" s="684"/>
      <c r="DU36" s="684"/>
      <c r="DV36" s="685"/>
      <c r="DW36" s="688">
        <v>20.100000000000001</v>
      </c>
      <c r="DX36" s="720"/>
      <c r="DY36" s="720"/>
      <c r="DZ36" s="720"/>
      <c r="EA36" s="720"/>
      <c r="EB36" s="720"/>
      <c r="EC36" s="721"/>
    </row>
    <row r="37" spans="2:133" ht="11.25" customHeight="1" x14ac:dyDescent="0.15">
      <c r="B37" s="680" t="s">
        <v>331</v>
      </c>
      <c r="C37" s="681"/>
      <c r="D37" s="681"/>
      <c r="E37" s="681"/>
      <c r="F37" s="681"/>
      <c r="G37" s="681"/>
      <c r="H37" s="681"/>
      <c r="I37" s="681"/>
      <c r="J37" s="681"/>
      <c r="K37" s="681"/>
      <c r="L37" s="681"/>
      <c r="M37" s="681"/>
      <c r="N37" s="681"/>
      <c r="O37" s="681"/>
      <c r="P37" s="681"/>
      <c r="Q37" s="682"/>
      <c r="R37" s="683">
        <v>453331</v>
      </c>
      <c r="S37" s="684"/>
      <c r="T37" s="684"/>
      <c r="U37" s="684"/>
      <c r="V37" s="684"/>
      <c r="W37" s="684"/>
      <c r="X37" s="684"/>
      <c r="Y37" s="685"/>
      <c r="Z37" s="686">
        <v>2</v>
      </c>
      <c r="AA37" s="686"/>
      <c r="AB37" s="686"/>
      <c r="AC37" s="686"/>
      <c r="AD37" s="687" t="s">
        <v>128</v>
      </c>
      <c r="AE37" s="687"/>
      <c r="AF37" s="687"/>
      <c r="AG37" s="687"/>
      <c r="AH37" s="687"/>
      <c r="AI37" s="687"/>
      <c r="AJ37" s="687"/>
      <c r="AK37" s="687"/>
      <c r="AL37" s="688" t="s">
        <v>228</v>
      </c>
      <c r="AM37" s="689"/>
      <c r="AN37" s="689"/>
      <c r="AO37" s="690"/>
      <c r="AQ37" s="761" t="s">
        <v>332</v>
      </c>
      <c r="AR37" s="762"/>
      <c r="AS37" s="762"/>
      <c r="AT37" s="762"/>
      <c r="AU37" s="762"/>
      <c r="AV37" s="762"/>
      <c r="AW37" s="762"/>
      <c r="AX37" s="762"/>
      <c r="AY37" s="763"/>
      <c r="AZ37" s="683">
        <v>779362</v>
      </c>
      <c r="BA37" s="684"/>
      <c r="BB37" s="684"/>
      <c r="BC37" s="684"/>
      <c r="BD37" s="708"/>
      <c r="BE37" s="708"/>
      <c r="BF37" s="738"/>
      <c r="BG37" s="698" t="s">
        <v>333</v>
      </c>
      <c r="BH37" s="699"/>
      <c r="BI37" s="699"/>
      <c r="BJ37" s="699"/>
      <c r="BK37" s="699"/>
      <c r="BL37" s="699"/>
      <c r="BM37" s="699"/>
      <c r="BN37" s="699"/>
      <c r="BO37" s="699"/>
      <c r="BP37" s="699"/>
      <c r="BQ37" s="699"/>
      <c r="BR37" s="699"/>
      <c r="BS37" s="699"/>
      <c r="BT37" s="699"/>
      <c r="BU37" s="700"/>
      <c r="BV37" s="683">
        <v>21367</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951833</v>
      </c>
      <c r="CS37" s="708"/>
      <c r="CT37" s="708"/>
      <c r="CU37" s="708"/>
      <c r="CV37" s="708"/>
      <c r="CW37" s="708"/>
      <c r="CX37" s="708"/>
      <c r="CY37" s="709"/>
      <c r="CZ37" s="688">
        <v>4.3</v>
      </c>
      <c r="DA37" s="720"/>
      <c r="DB37" s="720"/>
      <c r="DC37" s="722"/>
      <c r="DD37" s="692">
        <v>943843</v>
      </c>
      <c r="DE37" s="708"/>
      <c r="DF37" s="708"/>
      <c r="DG37" s="708"/>
      <c r="DH37" s="708"/>
      <c r="DI37" s="708"/>
      <c r="DJ37" s="708"/>
      <c r="DK37" s="709"/>
      <c r="DL37" s="692">
        <v>898703</v>
      </c>
      <c r="DM37" s="708"/>
      <c r="DN37" s="708"/>
      <c r="DO37" s="708"/>
      <c r="DP37" s="708"/>
      <c r="DQ37" s="708"/>
      <c r="DR37" s="708"/>
      <c r="DS37" s="708"/>
      <c r="DT37" s="708"/>
      <c r="DU37" s="708"/>
      <c r="DV37" s="709"/>
      <c r="DW37" s="688">
        <v>7.1</v>
      </c>
      <c r="DX37" s="720"/>
      <c r="DY37" s="720"/>
      <c r="DZ37" s="720"/>
      <c r="EA37" s="720"/>
      <c r="EB37" s="720"/>
      <c r="EC37" s="721"/>
    </row>
    <row r="38" spans="2:133" ht="11.25" customHeight="1" x14ac:dyDescent="0.15">
      <c r="B38" s="680" t="s">
        <v>335</v>
      </c>
      <c r="C38" s="681"/>
      <c r="D38" s="681"/>
      <c r="E38" s="681"/>
      <c r="F38" s="681"/>
      <c r="G38" s="681"/>
      <c r="H38" s="681"/>
      <c r="I38" s="681"/>
      <c r="J38" s="681"/>
      <c r="K38" s="681"/>
      <c r="L38" s="681"/>
      <c r="M38" s="681"/>
      <c r="N38" s="681"/>
      <c r="O38" s="681"/>
      <c r="P38" s="681"/>
      <c r="Q38" s="682"/>
      <c r="R38" s="683">
        <v>739696</v>
      </c>
      <c r="S38" s="684"/>
      <c r="T38" s="684"/>
      <c r="U38" s="684"/>
      <c r="V38" s="684"/>
      <c r="W38" s="684"/>
      <c r="X38" s="684"/>
      <c r="Y38" s="685"/>
      <c r="Z38" s="686">
        <v>3.2</v>
      </c>
      <c r="AA38" s="686"/>
      <c r="AB38" s="686"/>
      <c r="AC38" s="686"/>
      <c r="AD38" s="687">
        <v>2093</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688111</v>
      </c>
      <c r="BA38" s="684"/>
      <c r="BB38" s="684"/>
      <c r="BC38" s="684"/>
      <c r="BD38" s="708"/>
      <c r="BE38" s="708"/>
      <c r="BF38" s="738"/>
      <c r="BG38" s="698" t="s">
        <v>337</v>
      </c>
      <c r="BH38" s="699"/>
      <c r="BI38" s="699"/>
      <c r="BJ38" s="699"/>
      <c r="BK38" s="699"/>
      <c r="BL38" s="699"/>
      <c r="BM38" s="699"/>
      <c r="BN38" s="699"/>
      <c r="BO38" s="699"/>
      <c r="BP38" s="699"/>
      <c r="BQ38" s="699"/>
      <c r="BR38" s="699"/>
      <c r="BS38" s="699"/>
      <c r="BT38" s="699"/>
      <c r="BU38" s="700"/>
      <c r="BV38" s="683">
        <v>4071</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1359089</v>
      </c>
      <c r="CS38" s="684"/>
      <c r="CT38" s="684"/>
      <c r="CU38" s="684"/>
      <c r="CV38" s="684"/>
      <c r="CW38" s="684"/>
      <c r="CX38" s="684"/>
      <c r="CY38" s="685"/>
      <c r="CZ38" s="688">
        <v>6.2</v>
      </c>
      <c r="DA38" s="720"/>
      <c r="DB38" s="720"/>
      <c r="DC38" s="722"/>
      <c r="DD38" s="692">
        <v>1128629</v>
      </c>
      <c r="DE38" s="684"/>
      <c r="DF38" s="684"/>
      <c r="DG38" s="684"/>
      <c r="DH38" s="684"/>
      <c r="DI38" s="684"/>
      <c r="DJ38" s="684"/>
      <c r="DK38" s="685"/>
      <c r="DL38" s="692">
        <v>1060375</v>
      </c>
      <c r="DM38" s="684"/>
      <c r="DN38" s="684"/>
      <c r="DO38" s="684"/>
      <c r="DP38" s="684"/>
      <c r="DQ38" s="684"/>
      <c r="DR38" s="684"/>
      <c r="DS38" s="684"/>
      <c r="DT38" s="684"/>
      <c r="DU38" s="684"/>
      <c r="DV38" s="685"/>
      <c r="DW38" s="688">
        <v>8.4</v>
      </c>
      <c r="DX38" s="720"/>
      <c r="DY38" s="720"/>
      <c r="DZ38" s="720"/>
      <c r="EA38" s="720"/>
      <c r="EB38" s="720"/>
      <c r="EC38" s="721"/>
    </row>
    <row r="39" spans="2:133" ht="11.25" customHeight="1" x14ac:dyDescent="0.15">
      <c r="B39" s="680" t="s">
        <v>339</v>
      </c>
      <c r="C39" s="681"/>
      <c r="D39" s="681"/>
      <c r="E39" s="681"/>
      <c r="F39" s="681"/>
      <c r="G39" s="681"/>
      <c r="H39" s="681"/>
      <c r="I39" s="681"/>
      <c r="J39" s="681"/>
      <c r="K39" s="681"/>
      <c r="L39" s="681"/>
      <c r="M39" s="681"/>
      <c r="N39" s="681"/>
      <c r="O39" s="681"/>
      <c r="P39" s="681"/>
      <c r="Q39" s="682"/>
      <c r="R39" s="683">
        <v>1276600</v>
      </c>
      <c r="S39" s="684"/>
      <c r="T39" s="684"/>
      <c r="U39" s="684"/>
      <c r="V39" s="684"/>
      <c r="W39" s="684"/>
      <c r="X39" s="684"/>
      <c r="Y39" s="685"/>
      <c r="Z39" s="686">
        <v>5.6</v>
      </c>
      <c r="AA39" s="686"/>
      <c r="AB39" s="686"/>
      <c r="AC39" s="686"/>
      <c r="AD39" s="687" t="s">
        <v>128</v>
      </c>
      <c r="AE39" s="687"/>
      <c r="AF39" s="687"/>
      <c r="AG39" s="687"/>
      <c r="AH39" s="687"/>
      <c r="AI39" s="687"/>
      <c r="AJ39" s="687"/>
      <c r="AK39" s="687"/>
      <c r="AL39" s="688" t="s">
        <v>128</v>
      </c>
      <c r="AM39" s="689"/>
      <c r="AN39" s="689"/>
      <c r="AO39" s="690"/>
      <c r="AQ39" s="761" t="s">
        <v>340</v>
      </c>
      <c r="AR39" s="762"/>
      <c r="AS39" s="762"/>
      <c r="AT39" s="762"/>
      <c r="AU39" s="762"/>
      <c r="AV39" s="762"/>
      <c r="AW39" s="762"/>
      <c r="AX39" s="762"/>
      <c r="AY39" s="763"/>
      <c r="AZ39" s="683">
        <v>30485</v>
      </c>
      <c r="BA39" s="684"/>
      <c r="BB39" s="684"/>
      <c r="BC39" s="684"/>
      <c r="BD39" s="708"/>
      <c r="BE39" s="708"/>
      <c r="BF39" s="738"/>
      <c r="BG39" s="698" t="s">
        <v>341</v>
      </c>
      <c r="BH39" s="699"/>
      <c r="BI39" s="699"/>
      <c r="BJ39" s="699"/>
      <c r="BK39" s="699"/>
      <c r="BL39" s="699"/>
      <c r="BM39" s="699"/>
      <c r="BN39" s="699"/>
      <c r="BO39" s="699"/>
      <c r="BP39" s="699"/>
      <c r="BQ39" s="699"/>
      <c r="BR39" s="699"/>
      <c r="BS39" s="699"/>
      <c r="BT39" s="699"/>
      <c r="BU39" s="700"/>
      <c r="BV39" s="683">
        <v>6380</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2066650</v>
      </c>
      <c r="CS39" s="708"/>
      <c r="CT39" s="708"/>
      <c r="CU39" s="708"/>
      <c r="CV39" s="708"/>
      <c r="CW39" s="708"/>
      <c r="CX39" s="708"/>
      <c r="CY39" s="709"/>
      <c r="CZ39" s="688">
        <v>9.4</v>
      </c>
      <c r="DA39" s="720"/>
      <c r="DB39" s="720"/>
      <c r="DC39" s="722"/>
      <c r="DD39" s="692">
        <v>1707570</v>
      </c>
      <c r="DE39" s="708"/>
      <c r="DF39" s="708"/>
      <c r="DG39" s="708"/>
      <c r="DH39" s="708"/>
      <c r="DI39" s="708"/>
      <c r="DJ39" s="708"/>
      <c r="DK39" s="709"/>
      <c r="DL39" s="692" t="s">
        <v>128</v>
      </c>
      <c r="DM39" s="708"/>
      <c r="DN39" s="708"/>
      <c r="DO39" s="708"/>
      <c r="DP39" s="708"/>
      <c r="DQ39" s="708"/>
      <c r="DR39" s="708"/>
      <c r="DS39" s="708"/>
      <c r="DT39" s="708"/>
      <c r="DU39" s="708"/>
      <c r="DV39" s="709"/>
      <c r="DW39" s="688" t="s">
        <v>128</v>
      </c>
      <c r="DX39" s="720"/>
      <c r="DY39" s="720"/>
      <c r="DZ39" s="720"/>
      <c r="EA39" s="720"/>
      <c r="EB39" s="720"/>
      <c r="EC39" s="721"/>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228</v>
      </c>
      <c r="AM40" s="689"/>
      <c r="AN40" s="689"/>
      <c r="AO40" s="690"/>
      <c r="AQ40" s="761" t="s">
        <v>344</v>
      </c>
      <c r="AR40" s="762"/>
      <c r="AS40" s="762"/>
      <c r="AT40" s="762"/>
      <c r="AU40" s="762"/>
      <c r="AV40" s="762"/>
      <c r="AW40" s="762"/>
      <c r="AX40" s="762"/>
      <c r="AY40" s="763"/>
      <c r="AZ40" s="683">
        <v>53</v>
      </c>
      <c r="BA40" s="684"/>
      <c r="BB40" s="684"/>
      <c r="BC40" s="684"/>
      <c r="BD40" s="708"/>
      <c r="BE40" s="708"/>
      <c r="BF40" s="738"/>
      <c r="BG40" s="764" t="s">
        <v>345</v>
      </c>
      <c r="BH40" s="765"/>
      <c r="BI40" s="765"/>
      <c r="BJ40" s="765"/>
      <c r="BK40" s="765"/>
      <c r="BL40" s="236"/>
      <c r="BM40" s="699" t="s">
        <v>346</v>
      </c>
      <c r="BN40" s="699"/>
      <c r="BO40" s="699"/>
      <c r="BP40" s="699"/>
      <c r="BQ40" s="699"/>
      <c r="BR40" s="699"/>
      <c r="BS40" s="699"/>
      <c r="BT40" s="699"/>
      <c r="BU40" s="700"/>
      <c r="BV40" s="683">
        <v>95</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109300</v>
      </c>
      <c r="CS40" s="684"/>
      <c r="CT40" s="684"/>
      <c r="CU40" s="684"/>
      <c r="CV40" s="684"/>
      <c r="CW40" s="684"/>
      <c r="CX40" s="684"/>
      <c r="CY40" s="685"/>
      <c r="CZ40" s="688">
        <v>0.5</v>
      </c>
      <c r="DA40" s="720"/>
      <c r="DB40" s="720"/>
      <c r="DC40" s="722"/>
      <c r="DD40" s="692">
        <v>7500</v>
      </c>
      <c r="DE40" s="684"/>
      <c r="DF40" s="684"/>
      <c r="DG40" s="684"/>
      <c r="DH40" s="684"/>
      <c r="DI40" s="684"/>
      <c r="DJ40" s="684"/>
      <c r="DK40" s="685"/>
      <c r="DL40" s="692" t="s">
        <v>228</v>
      </c>
      <c r="DM40" s="684"/>
      <c r="DN40" s="684"/>
      <c r="DO40" s="684"/>
      <c r="DP40" s="684"/>
      <c r="DQ40" s="684"/>
      <c r="DR40" s="684"/>
      <c r="DS40" s="684"/>
      <c r="DT40" s="684"/>
      <c r="DU40" s="684"/>
      <c r="DV40" s="685"/>
      <c r="DW40" s="688" t="s">
        <v>228</v>
      </c>
      <c r="DX40" s="720"/>
      <c r="DY40" s="720"/>
      <c r="DZ40" s="720"/>
      <c r="EA40" s="720"/>
      <c r="EB40" s="720"/>
      <c r="EC40" s="721"/>
    </row>
    <row r="41" spans="2:133" ht="11.25" customHeight="1" x14ac:dyDescent="0.15">
      <c r="B41" s="680" t="s">
        <v>348</v>
      </c>
      <c r="C41" s="681"/>
      <c r="D41" s="681"/>
      <c r="E41" s="681"/>
      <c r="F41" s="681"/>
      <c r="G41" s="681"/>
      <c r="H41" s="681"/>
      <c r="I41" s="681"/>
      <c r="J41" s="681"/>
      <c r="K41" s="681"/>
      <c r="L41" s="681"/>
      <c r="M41" s="681"/>
      <c r="N41" s="681"/>
      <c r="O41" s="681"/>
      <c r="P41" s="681"/>
      <c r="Q41" s="682"/>
      <c r="R41" s="683">
        <v>445400</v>
      </c>
      <c r="S41" s="684"/>
      <c r="T41" s="684"/>
      <c r="U41" s="684"/>
      <c r="V41" s="684"/>
      <c r="W41" s="684"/>
      <c r="X41" s="684"/>
      <c r="Y41" s="685"/>
      <c r="Z41" s="686">
        <v>2</v>
      </c>
      <c r="AA41" s="686"/>
      <c r="AB41" s="686"/>
      <c r="AC41" s="686"/>
      <c r="AD41" s="687" t="s">
        <v>228</v>
      </c>
      <c r="AE41" s="687"/>
      <c r="AF41" s="687"/>
      <c r="AG41" s="687"/>
      <c r="AH41" s="687"/>
      <c r="AI41" s="687"/>
      <c r="AJ41" s="687"/>
      <c r="AK41" s="687"/>
      <c r="AL41" s="688" t="s">
        <v>228</v>
      </c>
      <c r="AM41" s="689"/>
      <c r="AN41" s="689"/>
      <c r="AO41" s="690"/>
      <c r="AQ41" s="761" t="s">
        <v>349</v>
      </c>
      <c r="AR41" s="762"/>
      <c r="AS41" s="762"/>
      <c r="AT41" s="762"/>
      <c r="AU41" s="762"/>
      <c r="AV41" s="762"/>
      <c r="AW41" s="762"/>
      <c r="AX41" s="762"/>
      <c r="AY41" s="763"/>
      <c r="AZ41" s="683">
        <v>279412</v>
      </c>
      <c r="BA41" s="684"/>
      <c r="BB41" s="684"/>
      <c r="BC41" s="684"/>
      <c r="BD41" s="708"/>
      <c r="BE41" s="708"/>
      <c r="BF41" s="738"/>
      <c r="BG41" s="764"/>
      <c r="BH41" s="765"/>
      <c r="BI41" s="765"/>
      <c r="BJ41" s="765"/>
      <c r="BK41" s="765"/>
      <c r="BL41" s="236"/>
      <c r="BM41" s="699" t="s">
        <v>350</v>
      </c>
      <c r="BN41" s="699"/>
      <c r="BO41" s="699"/>
      <c r="BP41" s="699"/>
      <c r="BQ41" s="699"/>
      <c r="BR41" s="699"/>
      <c r="BS41" s="699"/>
      <c r="BT41" s="699"/>
      <c r="BU41" s="700"/>
      <c r="BV41" s="683" t="s">
        <v>228</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228</v>
      </c>
      <c r="CS41" s="708"/>
      <c r="CT41" s="708"/>
      <c r="CU41" s="708"/>
      <c r="CV41" s="708"/>
      <c r="CW41" s="708"/>
      <c r="CX41" s="708"/>
      <c r="CY41" s="709"/>
      <c r="CZ41" s="688" t="s">
        <v>228</v>
      </c>
      <c r="DA41" s="720"/>
      <c r="DB41" s="720"/>
      <c r="DC41" s="722"/>
      <c r="DD41" s="692" t="s">
        <v>228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22839467</v>
      </c>
      <c r="S42" s="769"/>
      <c r="T42" s="769"/>
      <c r="U42" s="769"/>
      <c r="V42" s="769"/>
      <c r="W42" s="769"/>
      <c r="X42" s="769"/>
      <c r="Y42" s="777"/>
      <c r="Z42" s="778">
        <v>100</v>
      </c>
      <c r="AA42" s="778"/>
      <c r="AB42" s="778"/>
      <c r="AC42" s="778"/>
      <c r="AD42" s="779">
        <v>12168184</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1079677</v>
      </c>
      <c r="BA42" s="769"/>
      <c r="BB42" s="769"/>
      <c r="BC42" s="769"/>
      <c r="BD42" s="754"/>
      <c r="BE42" s="754"/>
      <c r="BF42" s="756"/>
      <c r="BG42" s="766"/>
      <c r="BH42" s="767"/>
      <c r="BI42" s="767"/>
      <c r="BJ42" s="767"/>
      <c r="BK42" s="767"/>
      <c r="BL42" s="237"/>
      <c r="BM42" s="711" t="s">
        <v>354</v>
      </c>
      <c r="BN42" s="711"/>
      <c r="BO42" s="711"/>
      <c r="BP42" s="711"/>
      <c r="BQ42" s="711"/>
      <c r="BR42" s="711"/>
      <c r="BS42" s="711"/>
      <c r="BT42" s="711"/>
      <c r="BU42" s="712"/>
      <c r="BV42" s="768">
        <v>366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2255839</v>
      </c>
      <c r="CS42" s="684"/>
      <c r="CT42" s="684"/>
      <c r="CU42" s="684"/>
      <c r="CV42" s="684"/>
      <c r="CW42" s="684"/>
      <c r="CX42" s="684"/>
      <c r="CY42" s="685"/>
      <c r="CZ42" s="688">
        <v>10.199999999999999</v>
      </c>
      <c r="DA42" s="689"/>
      <c r="DB42" s="689"/>
      <c r="DC42" s="701"/>
      <c r="DD42" s="692">
        <v>483997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73706</v>
      </c>
      <c r="CS43" s="708"/>
      <c r="CT43" s="708"/>
      <c r="CU43" s="708"/>
      <c r="CV43" s="708"/>
      <c r="CW43" s="708"/>
      <c r="CX43" s="708"/>
      <c r="CY43" s="709"/>
      <c r="CZ43" s="688">
        <v>0.3</v>
      </c>
      <c r="DA43" s="720"/>
      <c r="DB43" s="720"/>
      <c r="DC43" s="722"/>
      <c r="DD43" s="692">
        <v>73706</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1864241</v>
      </c>
      <c r="CS44" s="684"/>
      <c r="CT44" s="684"/>
      <c r="CU44" s="684"/>
      <c r="CV44" s="684"/>
      <c r="CW44" s="684"/>
      <c r="CX44" s="684"/>
      <c r="CY44" s="685"/>
      <c r="CZ44" s="688">
        <v>8.5</v>
      </c>
      <c r="DA44" s="689"/>
      <c r="DB44" s="689"/>
      <c r="DC44" s="701"/>
      <c r="DD44" s="692">
        <v>471121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759160</v>
      </c>
      <c r="CS45" s="708"/>
      <c r="CT45" s="708"/>
      <c r="CU45" s="708"/>
      <c r="CV45" s="708"/>
      <c r="CW45" s="708"/>
      <c r="CX45" s="708"/>
      <c r="CY45" s="709"/>
      <c r="CZ45" s="688">
        <v>3.4</v>
      </c>
      <c r="DA45" s="720"/>
      <c r="DB45" s="720"/>
      <c r="DC45" s="722"/>
      <c r="DD45" s="692">
        <v>59799</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1029377</v>
      </c>
      <c r="CS46" s="684"/>
      <c r="CT46" s="684"/>
      <c r="CU46" s="684"/>
      <c r="CV46" s="684"/>
      <c r="CW46" s="684"/>
      <c r="CX46" s="684"/>
      <c r="CY46" s="685"/>
      <c r="CZ46" s="688">
        <v>4.7</v>
      </c>
      <c r="DA46" s="689"/>
      <c r="DB46" s="689"/>
      <c r="DC46" s="701"/>
      <c r="DD46" s="692">
        <v>396718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391598</v>
      </c>
      <c r="CS47" s="708"/>
      <c r="CT47" s="708"/>
      <c r="CU47" s="708"/>
      <c r="CV47" s="708"/>
      <c r="CW47" s="708"/>
      <c r="CX47" s="708"/>
      <c r="CY47" s="709"/>
      <c r="CZ47" s="688">
        <v>1.8</v>
      </c>
      <c r="DA47" s="720"/>
      <c r="DB47" s="720"/>
      <c r="DC47" s="722"/>
      <c r="DD47" s="692">
        <v>12876</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228</v>
      </c>
      <c r="CS48" s="684"/>
      <c r="CT48" s="684"/>
      <c r="CU48" s="684"/>
      <c r="CV48" s="684"/>
      <c r="CW48" s="684"/>
      <c r="CX48" s="684"/>
      <c r="CY48" s="685"/>
      <c r="CZ48" s="688" t="s">
        <v>228</v>
      </c>
      <c r="DA48" s="689"/>
      <c r="DB48" s="689"/>
      <c r="DC48" s="701"/>
      <c r="DD48" s="692" t="s">
        <v>228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22035281</v>
      </c>
      <c r="CS49" s="754"/>
      <c r="CT49" s="754"/>
      <c r="CU49" s="754"/>
      <c r="CV49" s="754"/>
      <c r="CW49" s="754"/>
      <c r="CX49" s="754"/>
      <c r="CY49" s="785"/>
      <c r="CZ49" s="780">
        <v>100</v>
      </c>
      <c r="DA49" s="786"/>
      <c r="DB49" s="786"/>
      <c r="DC49" s="787"/>
      <c r="DD49" s="788">
        <v>15052968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ZCVlxZQB65cTjYSS4t4TXLmSWwtk9bMe1CQcLA0S8r14QYqg4oF6UNjhDCSDgJahcWk+8b7YMWjrYuCIvfA6g==" saltValue="4gXMeczbg5F35t7AOF/MQ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election activeCell="BS11" sqref="BS11:CG1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22818</v>
      </c>
      <c r="R7" s="819"/>
      <c r="S7" s="819"/>
      <c r="T7" s="819"/>
      <c r="U7" s="819"/>
      <c r="V7" s="819">
        <v>22034</v>
      </c>
      <c r="W7" s="819"/>
      <c r="X7" s="819"/>
      <c r="Y7" s="819"/>
      <c r="Z7" s="819"/>
      <c r="AA7" s="819">
        <v>784</v>
      </c>
      <c r="AB7" s="819"/>
      <c r="AC7" s="819"/>
      <c r="AD7" s="819"/>
      <c r="AE7" s="820"/>
      <c r="AF7" s="821">
        <v>619</v>
      </c>
      <c r="AG7" s="822"/>
      <c r="AH7" s="822"/>
      <c r="AI7" s="822"/>
      <c r="AJ7" s="823"/>
      <c r="AK7" s="858">
        <v>2560</v>
      </c>
      <c r="AL7" s="859"/>
      <c r="AM7" s="859"/>
      <c r="AN7" s="859"/>
      <c r="AO7" s="859"/>
      <c r="AP7" s="859">
        <v>22621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0</v>
      </c>
      <c r="CI7" s="856"/>
      <c r="CJ7" s="856"/>
      <c r="CK7" s="856"/>
      <c r="CL7" s="857"/>
      <c r="CM7" s="855">
        <v>81</v>
      </c>
      <c r="CN7" s="856"/>
      <c r="CO7" s="856"/>
      <c r="CP7" s="856"/>
      <c r="CQ7" s="857"/>
      <c r="CR7" s="855">
        <v>10</v>
      </c>
      <c r="CS7" s="856"/>
      <c r="CT7" s="856"/>
      <c r="CU7" s="856"/>
      <c r="CV7" s="857"/>
      <c r="CW7" s="855" t="s">
        <v>595</v>
      </c>
      <c r="CX7" s="856"/>
      <c r="CY7" s="856"/>
      <c r="CZ7" s="856"/>
      <c r="DA7" s="857"/>
      <c r="DB7" s="855" t="s">
        <v>595</v>
      </c>
      <c r="DC7" s="856"/>
      <c r="DD7" s="856"/>
      <c r="DE7" s="856"/>
      <c r="DF7" s="857"/>
      <c r="DG7" s="855" t="s">
        <v>595</v>
      </c>
      <c r="DH7" s="856"/>
      <c r="DI7" s="856"/>
      <c r="DJ7" s="856"/>
      <c r="DK7" s="857"/>
      <c r="DL7" s="855" t="s">
        <v>595</v>
      </c>
      <c r="DM7" s="856"/>
      <c r="DN7" s="856"/>
      <c r="DO7" s="856"/>
      <c r="DP7" s="857"/>
      <c r="DQ7" s="855" t="s">
        <v>595</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21</v>
      </c>
      <c r="R8" s="843"/>
      <c r="S8" s="843"/>
      <c r="T8" s="843"/>
      <c r="U8" s="843"/>
      <c r="V8" s="843">
        <v>1</v>
      </c>
      <c r="W8" s="843"/>
      <c r="X8" s="843"/>
      <c r="Y8" s="843"/>
      <c r="Z8" s="843"/>
      <c r="AA8" s="843">
        <v>20</v>
      </c>
      <c r="AB8" s="843"/>
      <c r="AC8" s="843"/>
      <c r="AD8" s="843"/>
      <c r="AE8" s="844"/>
      <c r="AF8" s="845">
        <v>20</v>
      </c>
      <c r="AG8" s="846"/>
      <c r="AH8" s="846"/>
      <c r="AI8" s="846"/>
      <c r="AJ8" s="847"/>
      <c r="AK8" s="848" t="s">
        <v>582</v>
      </c>
      <c r="AL8" s="849"/>
      <c r="AM8" s="849"/>
      <c r="AN8" s="849"/>
      <c r="AO8" s="849"/>
      <c r="AP8" s="849" t="s">
        <v>582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592</v>
      </c>
      <c r="BT8" s="853"/>
      <c r="BU8" s="853"/>
      <c r="BV8" s="853"/>
      <c r="BW8" s="853"/>
      <c r="BX8" s="853"/>
      <c r="BY8" s="853"/>
      <c r="BZ8" s="853"/>
      <c r="CA8" s="853"/>
      <c r="CB8" s="853"/>
      <c r="CC8" s="853"/>
      <c r="CD8" s="853"/>
      <c r="CE8" s="853"/>
      <c r="CF8" s="853"/>
      <c r="CG8" s="854"/>
      <c r="CH8" s="865">
        <v>2</v>
      </c>
      <c r="CI8" s="866"/>
      <c r="CJ8" s="866"/>
      <c r="CK8" s="866"/>
      <c r="CL8" s="867"/>
      <c r="CM8" s="865">
        <v>282</v>
      </c>
      <c r="CN8" s="866"/>
      <c r="CO8" s="866"/>
      <c r="CP8" s="866"/>
      <c r="CQ8" s="867"/>
      <c r="CR8" s="865">
        <v>25</v>
      </c>
      <c r="CS8" s="866"/>
      <c r="CT8" s="866"/>
      <c r="CU8" s="866"/>
      <c r="CV8" s="867"/>
      <c r="CW8" s="865" t="s">
        <v>595</v>
      </c>
      <c r="CX8" s="866"/>
      <c r="CY8" s="866"/>
      <c r="CZ8" s="866"/>
      <c r="DA8" s="867"/>
      <c r="DB8" s="865" t="s">
        <v>595</v>
      </c>
      <c r="DC8" s="866"/>
      <c r="DD8" s="866"/>
      <c r="DE8" s="866"/>
      <c r="DF8" s="867"/>
      <c r="DG8" s="865" t="s">
        <v>595</v>
      </c>
      <c r="DH8" s="866"/>
      <c r="DI8" s="866"/>
      <c r="DJ8" s="866"/>
      <c r="DK8" s="867"/>
      <c r="DL8" s="865" t="s">
        <v>595</v>
      </c>
      <c r="DM8" s="866"/>
      <c r="DN8" s="866"/>
      <c r="DO8" s="866"/>
      <c r="DP8" s="867"/>
      <c r="DQ8" s="865" t="s">
        <v>595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593</v>
      </c>
      <c r="BT9" s="853"/>
      <c r="BU9" s="853"/>
      <c r="BV9" s="853"/>
      <c r="BW9" s="853"/>
      <c r="BX9" s="853"/>
      <c r="BY9" s="853"/>
      <c r="BZ9" s="853"/>
      <c r="CA9" s="853"/>
      <c r="CB9" s="853"/>
      <c r="CC9" s="853"/>
      <c r="CD9" s="853"/>
      <c r="CE9" s="853"/>
      <c r="CF9" s="853"/>
      <c r="CG9" s="854"/>
      <c r="CH9" s="865">
        <v>0</v>
      </c>
      <c r="CI9" s="866"/>
      <c r="CJ9" s="866"/>
      <c r="CK9" s="866"/>
      <c r="CL9" s="867"/>
      <c r="CM9" s="865">
        <v>32</v>
      </c>
      <c r="CN9" s="866"/>
      <c r="CO9" s="866"/>
      <c r="CP9" s="866"/>
      <c r="CQ9" s="867"/>
      <c r="CR9" s="865">
        <v>1</v>
      </c>
      <c r="CS9" s="866"/>
      <c r="CT9" s="866"/>
      <c r="CU9" s="866"/>
      <c r="CV9" s="867"/>
      <c r="CW9" s="865" t="s">
        <v>595</v>
      </c>
      <c r="CX9" s="866"/>
      <c r="CY9" s="866"/>
      <c r="CZ9" s="866"/>
      <c r="DA9" s="867"/>
      <c r="DB9" s="865" t="s">
        <v>595</v>
      </c>
      <c r="DC9" s="866"/>
      <c r="DD9" s="866"/>
      <c r="DE9" s="866"/>
      <c r="DF9" s="867"/>
      <c r="DG9" s="865" t="s">
        <v>595</v>
      </c>
      <c r="DH9" s="866"/>
      <c r="DI9" s="866"/>
      <c r="DJ9" s="866"/>
      <c r="DK9" s="867"/>
      <c r="DL9" s="865" t="s">
        <v>595</v>
      </c>
      <c r="DM9" s="866"/>
      <c r="DN9" s="866"/>
      <c r="DO9" s="866"/>
      <c r="DP9" s="867"/>
      <c r="DQ9" s="865" t="s">
        <v>595</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594</v>
      </c>
      <c r="BT10" s="853"/>
      <c r="BU10" s="853"/>
      <c r="BV10" s="853"/>
      <c r="BW10" s="853"/>
      <c r="BX10" s="853"/>
      <c r="BY10" s="853"/>
      <c r="BZ10" s="853"/>
      <c r="CA10" s="853"/>
      <c r="CB10" s="853"/>
      <c r="CC10" s="853"/>
      <c r="CD10" s="853"/>
      <c r="CE10" s="853"/>
      <c r="CF10" s="853"/>
      <c r="CG10" s="854"/>
      <c r="CH10" s="865">
        <v>-2</v>
      </c>
      <c r="CI10" s="866"/>
      <c r="CJ10" s="866"/>
      <c r="CK10" s="866"/>
      <c r="CL10" s="867"/>
      <c r="CM10" s="865">
        <v>19</v>
      </c>
      <c r="CN10" s="866"/>
      <c r="CO10" s="866"/>
      <c r="CP10" s="866"/>
      <c r="CQ10" s="867"/>
      <c r="CR10" s="865">
        <v>4</v>
      </c>
      <c r="CS10" s="866"/>
      <c r="CT10" s="866"/>
      <c r="CU10" s="866"/>
      <c r="CV10" s="867"/>
      <c r="CW10" s="865" t="s">
        <v>595</v>
      </c>
      <c r="CX10" s="866"/>
      <c r="CY10" s="866"/>
      <c r="CZ10" s="866"/>
      <c r="DA10" s="867"/>
      <c r="DB10" s="865" t="s">
        <v>595</v>
      </c>
      <c r="DC10" s="866"/>
      <c r="DD10" s="866"/>
      <c r="DE10" s="866"/>
      <c r="DF10" s="867"/>
      <c r="DG10" s="865" t="s">
        <v>595</v>
      </c>
      <c r="DH10" s="866"/>
      <c r="DI10" s="866"/>
      <c r="DJ10" s="866"/>
      <c r="DK10" s="867"/>
      <c r="DL10" s="865" t="s">
        <v>595</v>
      </c>
      <c r="DM10" s="866"/>
      <c r="DN10" s="866"/>
      <c r="DO10" s="866"/>
      <c r="DP10" s="867"/>
      <c r="DQ10" s="865" t="s">
        <v>595</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639</v>
      </c>
      <c r="AG23" s="878"/>
      <c r="AH23" s="878"/>
      <c r="AI23" s="878"/>
      <c r="AJ23" s="881"/>
      <c r="AK23" s="882"/>
      <c r="AL23" s="883"/>
      <c r="AM23" s="883"/>
      <c r="AN23" s="883"/>
      <c r="AO23" s="883"/>
      <c r="AP23" s="878"/>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3416</v>
      </c>
      <c r="R28" s="907"/>
      <c r="S28" s="907"/>
      <c r="T28" s="907"/>
      <c r="U28" s="907"/>
      <c r="V28" s="907">
        <v>3369</v>
      </c>
      <c r="W28" s="907"/>
      <c r="X28" s="907"/>
      <c r="Y28" s="907"/>
      <c r="Z28" s="907"/>
      <c r="AA28" s="907">
        <v>47</v>
      </c>
      <c r="AB28" s="907"/>
      <c r="AC28" s="907"/>
      <c r="AD28" s="907"/>
      <c r="AE28" s="908"/>
      <c r="AF28" s="909">
        <v>47</v>
      </c>
      <c r="AG28" s="907"/>
      <c r="AH28" s="907"/>
      <c r="AI28" s="907"/>
      <c r="AJ28" s="910"/>
      <c r="AK28" s="911">
        <v>279</v>
      </c>
      <c r="AL28" s="902"/>
      <c r="AM28" s="902"/>
      <c r="AN28" s="902"/>
      <c r="AO28" s="902"/>
      <c r="AP28" s="902" t="s">
        <v>582</v>
      </c>
      <c r="AQ28" s="902"/>
      <c r="AR28" s="902"/>
      <c r="AS28" s="902"/>
      <c r="AT28" s="902"/>
      <c r="AU28" s="902" t="s">
        <v>582</v>
      </c>
      <c r="AV28" s="902"/>
      <c r="AW28" s="902"/>
      <c r="AX28" s="902"/>
      <c r="AY28" s="902"/>
      <c r="AZ28" s="903" t="s">
        <v>582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13</v>
      </c>
      <c r="R29" s="843"/>
      <c r="S29" s="843"/>
      <c r="T29" s="843"/>
      <c r="U29" s="843"/>
      <c r="V29" s="843">
        <v>13</v>
      </c>
      <c r="W29" s="843"/>
      <c r="X29" s="843"/>
      <c r="Y29" s="843"/>
      <c r="Z29" s="843"/>
      <c r="AA29" s="843" t="s">
        <v>582</v>
      </c>
      <c r="AB29" s="843"/>
      <c r="AC29" s="843"/>
      <c r="AD29" s="843"/>
      <c r="AE29" s="844"/>
      <c r="AF29" s="845" t="s">
        <v>405</v>
      </c>
      <c r="AG29" s="846"/>
      <c r="AH29" s="846"/>
      <c r="AI29" s="846"/>
      <c r="AJ29" s="847"/>
      <c r="AK29" s="914" t="s">
        <v>582</v>
      </c>
      <c r="AL29" s="915"/>
      <c r="AM29" s="915"/>
      <c r="AN29" s="915"/>
      <c r="AO29" s="915"/>
      <c r="AP29" s="915" t="s">
        <v>582</v>
      </c>
      <c r="AQ29" s="915"/>
      <c r="AR29" s="915"/>
      <c r="AS29" s="915"/>
      <c r="AT29" s="915"/>
      <c r="AU29" s="915" t="s">
        <v>582</v>
      </c>
      <c r="AV29" s="915"/>
      <c r="AW29" s="915"/>
      <c r="AX29" s="915"/>
      <c r="AY29" s="915"/>
      <c r="AZ29" s="916" t="s">
        <v>582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3981</v>
      </c>
      <c r="R30" s="843"/>
      <c r="S30" s="843"/>
      <c r="T30" s="843"/>
      <c r="U30" s="843"/>
      <c r="V30" s="843">
        <v>3879</v>
      </c>
      <c r="W30" s="843"/>
      <c r="X30" s="843"/>
      <c r="Y30" s="843"/>
      <c r="Z30" s="843"/>
      <c r="AA30" s="843">
        <v>102</v>
      </c>
      <c r="AB30" s="843"/>
      <c r="AC30" s="843"/>
      <c r="AD30" s="843"/>
      <c r="AE30" s="844"/>
      <c r="AF30" s="845">
        <v>102</v>
      </c>
      <c r="AG30" s="846"/>
      <c r="AH30" s="846"/>
      <c r="AI30" s="846"/>
      <c r="AJ30" s="847"/>
      <c r="AK30" s="914">
        <v>567</v>
      </c>
      <c r="AL30" s="915"/>
      <c r="AM30" s="915"/>
      <c r="AN30" s="915"/>
      <c r="AO30" s="915"/>
      <c r="AP30" s="915" t="s">
        <v>582</v>
      </c>
      <c r="AQ30" s="915"/>
      <c r="AR30" s="915"/>
      <c r="AS30" s="915"/>
      <c r="AT30" s="915"/>
      <c r="AU30" s="915" t="s">
        <v>582</v>
      </c>
      <c r="AV30" s="915"/>
      <c r="AW30" s="915"/>
      <c r="AX30" s="915"/>
      <c r="AY30" s="915"/>
      <c r="AZ30" s="916" t="s">
        <v>582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497</v>
      </c>
      <c r="R31" s="843"/>
      <c r="S31" s="843"/>
      <c r="T31" s="843"/>
      <c r="U31" s="843"/>
      <c r="V31" s="843">
        <v>484</v>
      </c>
      <c r="W31" s="843"/>
      <c r="X31" s="843"/>
      <c r="Y31" s="843"/>
      <c r="Z31" s="843"/>
      <c r="AA31" s="843">
        <v>13</v>
      </c>
      <c r="AB31" s="843"/>
      <c r="AC31" s="843"/>
      <c r="AD31" s="843"/>
      <c r="AE31" s="844"/>
      <c r="AF31" s="845">
        <v>13</v>
      </c>
      <c r="AG31" s="846"/>
      <c r="AH31" s="846"/>
      <c r="AI31" s="846"/>
      <c r="AJ31" s="847"/>
      <c r="AK31" s="914">
        <v>118</v>
      </c>
      <c r="AL31" s="915"/>
      <c r="AM31" s="915"/>
      <c r="AN31" s="915"/>
      <c r="AO31" s="915"/>
      <c r="AP31" s="915" t="s">
        <v>582</v>
      </c>
      <c r="AQ31" s="915"/>
      <c r="AR31" s="915"/>
      <c r="AS31" s="915"/>
      <c r="AT31" s="915"/>
      <c r="AU31" s="915" t="s">
        <v>582</v>
      </c>
      <c r="AV31" s="915"/>
      <c r="AW31" s="915"/>
      <c r="AX31" s="915"/>
      <c r="AY31" s="915"/>
      <c r="AZ31" s="916" t="s">
        <v>582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709</v>
      </c>
      <c r="R32" s="843"/>
      <c r="S32" s="843"/>
      <c r="T32" s="843"/>
      <c r="U32" s="843"/>
      <c r="V32" s="843">
        <v>651</v>
      </c>
      <c r="W32" s="843"/>
      <c r="X32" s="843"/>
      <c r="Y32" s="843"/>
      <c r="Z32" s="843"/>
      <c r="AA32" s="843">
        <v>58</v>
      </c>
      <c r="AB32" s="843"/>
      <c r="AC32" s="843"/>
      <c r="AD32" s="843"/>
      <c r="AE32" s="844"/>
      <c r="AF32" s="845">
        <v>1481</v>
      </c>
      <c r="AG32" s="846"/>
      <c r="AH32" s="846"/>
      <c r="AI32" s="846"/>
      <c r="AJ32" s="847"/>
      <c r="AK32" s="914">
        <v>13</v>
      </c>
      <c r="AL32" s="915"/>
      <c r="AM32" s="915"/>
      <c r="AN32" s="915"/>
      <c r="AO32" s="915"/>
      <c r="AP32" s="915">
        <v>3129</v>
      </c>
      <c r="AQ32" s="915"/>
      <c r="AR32" s="915"/>
      <c r="AS32" s="915"/>
      <c r="AT32" s="915"/>
      <c r="AU32" s="915">
        <v>178</v>
      </c>
      <c r="AV32" s="915"/>
      <c r="AW32" s="915"/>
      <c r="AX32" s="915"/>
      <c r="AY32" s="915"/>
      <c r="AZ32" s="916" t="s">
        <v>582</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7</v>
      </c>
      <c r="R33" s="843"/>
      <c r="S33" s="843"/>
      <c r="T33" s="843"/>
      <c r="U33" s="843"/>
      <c r="V33" s="843">
        <v>8</v>
      </c>
      <c r="W33" s="843"/>
      <c r="X33" s="843"/>
      <c r="Y33" s="843"/>
      <c r="Z33" s="843"/>
      <c r="AA33" s="843">
        <v>-1</v>
      </c>
      <c r="AB33" s="843"/>
      <c r="AC33" s="843"/>
      <c r="AD33" s="843"/>
      <c r="AE33" s="844"/>
      <c r="AF33" s="845">
        <v>53</v>
      </c>
      <c r="AG33" s="846"/>
      <c r="AH33" s="846"/>
      <c r="AI33" s="846"/>
      <c r="AJ33" s="847"/>
      <c r="AK33" s="914">
        <v>0</v>
      </c>
      <c r="AL33" s="915"/>
      <c r="AM33" s="915"/>
      <c r="AN33" s="915"/>
      <c r="AO33" s="915"/>
      <c r="AP33" s="915" t="s">
        <v>582</v>
      </c>
      <c r="AQ33" s="915"/>
      <c r="AR33" s="915"/>
      <c r="AS33" s="915"/>
      <c r="AT33" s="915"/>
      <c r="AU33" s="915" t="s">
        <v>582</v>
      </c>
      <c r="AV33" s="915"/>
      <c r="AW33" s="915"/>
      <c r="AX33" s="915"/>
      <c r="AY33" s="915"/>
      <c r="AZ33" s="916" t="s">
        <v>582</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1385</v>
      </c>
      <c r="R34" s="843"/>
      <c r="S34" s="843"/>
      <c r="T34" s="843"/>
      <c r="U34" s="843"/>
      <c r="V34" s="843">
        <v>1150</v>
      </c>
      <c r="W34" s="843"/>
      <c r="X34" s="843"/>
      <c r="Y34" s="843"/>
      <c r="Z34" s="843"/>
      <c r="AA34" s="843">
        <v>235</v>
      </c>
      <c r="AB34" s="843"/>
      <c r="AC34" s="843"/>
      <c r="AD34" s="843"/>
      <c r="AE34" s="844"/>
      <c r="AF34" s="845">
        <v>1091</v>
      </c>
      <c r="AG34" s="846"/>
      <c r="AH34" s="846"/>
      <c r="AI34" s="846"/>
      <c r="AJ34" s="847"/>
      <c r="AK34" s="914">
        <v>498</v>
      </c>
      <c r="AL34" s="915"/>
      <c r="AM34" s="915"/>
      <c r="AN34" s="915"/>
      <c r="AO34" s="915"/>
      <c r="AP34" s="915">
        <v>5116</v>
      </c>
      <c r="AQ34" s="915"/>
      <c r="AR34" s="915"/>
      <c r="AS34" s="915"/>
      <c r="AT34" s="915"/>
      <c r="AU34" s="915">
        <v>4665</v>
      </c>
      <c r="AV34" s="915"/>
      <c r="AW34" s="915"/>
      <c r="AX34" s="915"/>
      <c r="AY34" s="915"/>
      <c r="AZ34" s="916" t="s">
        <v>582</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413</v>
      </c>
      <c r="C35" s="840"/>
      <c r="D35" s="840"/>
      <c r="E35" s="840"/>
      <c r="F35" s="840"/>
      <c r="G35" s="840"/>
      <c r="H35" s="840"/>
      <c r="I35" s="840"/>
      <c r="J35" s="840"/>
      <c r="K35" s="840"/>
      <c r="L35" s="840"/>
      <c r="M35" s="840"/>
      <c r="N35" s="840"/>
      <c r="O35" s="840"/>
      <c r="P35" s="841"/>
      <c r="Q35" s="842">
        <v>9</v>
      </c>
      <c r="R35" s="843"/>
      <c r="S35" s="843"/>
      <c r="T35" s="843"/>
      <c r="U35" s="843"/>
      <c r="V35" s="843">
        <v>1</v>
      </c>
      <c r="W35" s="843"/>
      <c r="X35" s="843"/>
      <c r="Y35" s="843"/>
      <c r="Z35" s="843"/>
      <c r="AA35" s="843">
        <v>8</v>
      </c>
      <c r="AB35" s="843"/>
      <c r="AC35" s="843"/>
      <c r="AD35" s="843"/>
      <c r="AE35" s="844"/>
      <c r="AF35" s="845">
        <v>36</v>
      </c>
      <c r="AG35" s="846"/>
      <c r="AH35" s="846"/>
      <c r="AI35" s="846"/>
      <c r="AJ35" s="847"/>
      <c r="AK35" s="914" t="s">
        <v>582</v>
      </c>
      <c r="AL35" s="915"/>
      <c r="AM35" s="915"/>
      <c r="AN35" s="915"/>
      <c r="AO35" s="915"/>
      <c r="AP35" s="915" t="s">
        <v>582</v>
      </c>
      <c r="AQ35" s="915"/>
      <c r="AR35" s="915"/>
      <c r="AS35" s="915"/>
      <c r="AT35" s="915"/>
      <c r="AU35" s="915" t="s">
        <v>582</v>
      </c>
      <c r="AV35" s="915"/>
      <c r="AW35" s="915"/>
      <c r="AX35" s="915"/>
      <c r="AY35" s="915"/>
      <c r="AZ35" s="916" t="s">
        <v>582</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2822</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583</v>
      </c>
      <c r="C68" s="954"/>
      <c r="D68" s="954"/>
      <c r="E68" s="954"/>
      <c r="F68" s="954"/>
      <c r="G68" s="954"/>
      <c r="H68" s="954"/>
      <c r="I68" s="954"/>
      <c r="J68" s="954"/>
      <c r="K68" s="954"/>
      <c r="L68" s="954"/>
      <c r="M68" s="954"/>
      <c r="N68" s="954"/>
      <c r="O68" s="954"/>
      <c r="P68" s="955"/>
      <c r="Q68" s="956">
        <v>2208</v>
      </c>
      <c r="R68" s="950"/>
      <c r="S68" s="950"/>
      <c r="T68" s="950"/>
      <c r="U68" s="950"/>
      <c r="V68" s="950">
        <v>2158</v>
      </c>
      <c r="W68" s="950"/>
      <c r="X68" s="950"/>
      <c r="Y68" s="950"/>
      <c r="Z68" s="950"/>
      <c r="AA68" s="950">
        <v>50</v>
      </c>
      <c r="AB68" s="950"/>
      <c r="AC68" s="950"/>
      <c r="AD68" s="950"/>
      <c r="AE68" s="950"/>
      <c r="AF68" s="950">
        <v>50</v>
      </c>
      <c r="AG68" s="950"/>
      <c r="AH68" s="950"/>
      <c r="AI68" s="950"/>
      <c r="AJ68" s="950"/>
      <c r="AK68" s="950" t="s">
        <v>582</v>
      </c>
      <c r="AL68" s="950"/>
      <c r="AM68" s="950"/>
      <c r="AN68" s="950"/>
      <c r="AO68" s="950"/>
      <c r="AP68" s="950">
        <v>848</v>
      </c>
      <c r="AQ68" s="950"/>
      <c r="AR68" s="950"/>
      <c r="AS68" s="950"/>
      <c r="AT68" s="950"/>
      <c r="AU68" s="950">
        <v>459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584</v>
      </c>
      <c r="C69" s="958"/>
      <c r="D69" s="958"/>
      <c r="E69" s="958"/>
      <c r="F69" s="958"/>
      <c r="G69" s="958"/>
      <c r="H69" s="958"/>
      <c r="I69" s="958"/>
      <c r="J69" s="958"/>
      <c r="K69" s="958"/>
      <c r="L69" s="958"/>
      <c r="M69" s="958"/>
      <c r="N69" s="958"/>
      <c r="O69" s="958"/>
      <c r="P69" s="959"/>
      <c r="Q69" s="960">
        <v>16932</v>
      </c>
      <c r="R69" s="915"/>
      <c r="S69" s="915"/>
      <c r="T69" s="915"/>
      <c r="U69" s="915"/>
      <c r="V69" s="915">
        <v>17161</v>
      </c>
      <c r="W69" s="915"/>
      <c r="X69" s="915"/>
      <c r="Y69" s="915"/>
      <c r="Z69" s="915"/>
      <c r="AA69" s="915">
        <v>-229</v>
      </c>
      <c r="AB69" s="915"/>
      <c r="AC69" s="915"/>
      <c r="AD69" s="915"/>
      <c r="AE69" s="915"/>
      <c r="AF69" s="915">
        <v>-246</v>
      </c>
      <c r="AG69" s="915"/>
      <c r="AH69" s="915"/>
      <c r="AI69" s="915"/>
      <c r="AJ69" s="915"/>
      <c r="AK69" s="915" t="s">
        <v>582</v>
      </c>
      <c r="AL69" s="915"/>
      <c r="AM69" s="915"/>
      <c r="AN69" s="915"/>
      <c r="AO69" s="915"/>
      <c r="AP69" s="915">
        <v>22825</v>
      </c>
      <c r="AQ69" s="915"/>
      <c r="AR69" s="915"/>
      <c r="AS69" s="915"/>
      <c r="AT69" s="915"/>
      <c r="AU69" s="915">
        <v>2812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585</v>
      </c>
      <c r="C70" s="958"/>
      <c r="D70" s="958"/>
      <c r="E70" s="958"/>
      <c r="F70" s="958"/>
      <c r="G70" s="958"/>
      <c r="H70" s="958"/>
      <c r="I70" s="958"/>
      <c r="J70" s="958"/>
      <c r="K70" s="958"/>
      <c r="L70" s="958"/>
      <c r="M70" s="958"/>
      <c r="N70" s="958"/>
      <c r="O70" s="958"/>
      <c r="P70" s="959"/>
      <c r="Q70" s="960">
        <v>115</v>
      </c>
      <c r="R70" s="915"/>
      <c r="S70" s="915"/>
      <c r="T70" s="915"/>
      <c r="U70" s="915"/>
      <c r="V70" s="915">
        <v>110</v>
      </c>
      <c r="W70" s="915"/>
      <c r="X70" s="915"/>
      <c r="Y70" s="915"/>
      <c r="Z70" s="915"/>
      <c r="AA70" s="915">
        <v>5</v>
      </c>
      <c r="AB70" s="915"/>
      <c r="AC70" s="915"/>
      <c r="AD70" s="915"/>
      <c r="AE70" s="915"/>
      <c r="AF70" s="915">
        <v>5</v>
      </c>
      <c r="AG70" s="915"/>
      <c r="AH70" s="915"/>
      <c r="AI70" s="915"/>
      <c r="AJ70" s="915"/>
      <c r="AK70" s="915" t="s">
        <v>582</v>
      </c>
      <c r="AL70" s="915"/>
      <c r="AM70" s="915"/>
      <c r="AN70" s="915"/>
      <c r="AO70" s="915"/>
      <c r="AP70" s="915" t="s">
        <v>582</v>
      </c>
      <c r="AQ70" s="915"/>
      <c r="AR70" s="915"/>
      <c r="AS70" s="915"/>
      <c r="AT70" s="915"/>
      <c r="AU70" s="915" t="s">
        <v>582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586</v>
      </c>
      <c r="C71" s="958"/>
      <c r="D71" s="958"/>
      <c r="E71" s="958"/>
      <c r="F71" s="958"/>
      <c r="G71" s="958"/>
      <c r="H71" s="958"/>
      <c r="I71" s="958"/>
      <c r="J71" s="958"/>
      <c r="K71" s="958"/>
      <c r="L71" s="958"/>
      <c r="M71" s="958"/>
      <c r="N71" s="958"/>
      <c r="O71" s="958"/>
      <c r="P71" s="959"/>
      <c r="Q71" s="960">
        <v>12441</v>
      </c>
      <c r="R71" s="915"/>
      <c r="S71" s="915"/>
      <c r="T71" s="915"/>
      <c r="U71" s="915"/>
      <c r="V71" s="915">
        <v>11563</v>
      </c>
      <c r="W71" s="915"/>
      <c r="X71" s="915"/>
      <c r="Y71" s="915"/>
      <c r="Z71" s="915"/>
      <c r="AA71" s="915">
        <v>878</v>
      </c>
      <c r="AB71" s="915"/>
      <c r="AC71" s="915"/>
      <c r="AD71" s="915"/>
      <c r="AE71" s="915"/>
      <c r="AF71" s="915">
        <v>878</v>
      </c>
      <c r="AG71" s="915"/>
      <c r="AH71" s="915"/>
      <c r="AI71" s="915"/>
      <c r="AJ71" s="915"/>
      <c r="AK71" s="915">
        <v>579</v>
      </c>
      <c r="AL71" s="915"/>
      <c r="AM71" s="915"/>
      <c r="AN71" s="915"/>
      <c r="AO71" s="915"/>
      <c r="AP71" s="915" t="s">
        <v>582</v>
      </c>
      <c r="AQ71" s="915"/>
      <c r="AR71" s="915"/>
      <c r="AS71" s="915"/>
      <c r="AT71" s="915"/>
      <c r="AU71" s="915" t="s">
        <v>582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587</v>
      </c>
      <c r="C72" s="958"/>
      <c r="D72" s="958"/>
      <c r="E72" s="958"/>
      <c r="F72" s="958"/>
      <c r="G72" s="958"/>
      <c r="H72" s="958"/>
      <c r="I72" s="958"/>
      <c r="J72" s="958"/>
      <c r="K72" s="958"/>
      <c r="L72" s="958"/>
      <c r="M72" s="958"/>
      <c r="N72" s="958"/>
      <c r="O72" s="958"/>
      <c r="P72" s="959"/>
      <c r="Q72" s="960">
        <v>84</v>
      </c>
      <c r="R72" s="915"/>
      <c r="S72" s="915"/>
      <c r="T72" s="915"/>
      <c r="U72" s="915"/>
      <c r="V72" s="915">
        <v>82</v>
      </c>
      <c r="W72" s="915"/>
      <c r="X72" s="915"/>
      <c r="Y72" s="915"/>
      <c r="Z72" s="915"/>
      <c r="AA72" s="915">
        <v>1</v>
      </c>
      <c r="AB72" s="915"/>
      <c r="AC72" s="915"/>
      <c r="AD72" s="915"/>
      <c r="AE72" s="915"/>
      <c r="AF72" s="915">
        <v>1</v>
      </c>
      <c r="AG72" s="915"/>
      <c r="AH72" s="915"/>
      <c r="AI72" s="915"/>
      <c r="AJ72" s="915"/>
      <c r="AK72" s="915" t="s">
        <v>582</v>
      </c>
      <c r="AL72" s="915"/>
      <c r="AM72" s="915"/>
      <c r="AN72" s="915"/>
      <c r="AO72" s="915"/>
      <c r="AP72" s="915" t="s">
        <v>582</v>
      </c>
      <c r="AQ72" s="915"/>
      <c r="AR72" s="915"/>
      <c r="AS72" s="915"/>
      <c r="AT72" s="915"/>
      <c r="AU72" s="915" t="s">
        <v>582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588</v>
      </c>
      <c r="C73" s="958"/>
      <c r="D73" s="958"/>
      <c r="E73" s="958"/>
      <c r="F73" s="958"/>
      <c r="G73" s="958"/>
      <c r="H73" s="958"/>
      <c r="I73" s="958"/>
      <c r="J73" s="958"/>
      <c r="K73" s="958"/>
      <c r="L73" s="958"/>
      <c r="M73" s="958"/>
      <c r="N73" s="958"/>
      <c r="O73" s="958"/>
      <c r="P73" s="959"/>
      <c r="Q73" s="960">
        <v>12</v>
      </c>
      <c r="R73" s="915"/>
      <c r="S73" s="915"/>
      <c r="T73" s="915"/>
      <c r="U73" s="915"/>
      <c r="V73" s="915">
        <v>11</v>
      </c>
      <c r="W73" s="915"/>
      <c r="X73" s="915"/>
      <c r="Y73" s="915"/>
      <c r="Z73" s="915"/>
      <c r="AA73" s="915">
        <v>1</v>
      </c>
      <c r="AB73" s="915"/>
      <c r="AC73" s="915"/>
      <c r="AD73" s="915"/>
      <c r="AE73" s="915"/>
      <c r="AF73" s="915">
        <v>1</v>
      </c>
      <c r="AG73" s="915"/>
      <c r="AH73" s="915"/>
      <c r="AI73" s="915"/>
      <c r="AJ73" s="915"/>
      <c r="AK73" s="915" t="s">
        <v>582</v>
      </c>
      <c r="AL73" s="915"/>
      <c r="AM73" s="915"/>
      <c r="AN73" s="915"/>
      <c r="AO73" s="915"/>
      <c r="AP73" s="915" t="s">
        <v>582</v>
      </c>
      <c r="AQ73" s="915"/>
      <c r="AR73" s="915"/>
      <c r="AS73" s="915"/>
      <c r="AT73" s="915"/>
      <c r="AU73" s="915" t="s">
        <v>582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589</v>
      </c>
      <c r="C74" s="958"/>
      <c r="D74" s="958"/>
      <c r="E74" s="958"/>
      <c r="F74" s="958"/>
      <c r="G74" s="958"/>
      <c r="H74" s="958"/>
      <c r="I74" s="958"/>
      <c r="J74" s="958"/>
      <c r="K74" s="958"/>
      <c r="L74" s="958"/>
      <c r="M74" s="958"/>
      <c r="N74" s="958"/>
      <c r="O74" s="958"/>
      <c r="P74" s="959"/>
      <c r="Q74" s="960">
        <v>452</v>
      </c>
      <c r="R74" s="915"/>
      <c r="S74" s="915"/>
      <c r="T74" s="915"/>
      <c r="U74" s="915"/>
      <c r="V74" s="915">
        <v>167</v>
      </c>
      <c r="W74" s="915"/>
      <c r="X74" s="915"/>
      <c r="Y74" s="915"/>
      <c r="Z74" s="915"/>
      <c r="AA74" s="915">
        <v>285</v>
      </c>
      <c r="AB74" s="915"/>
      <c r="AC74" s="915"/>
      <c r="AD74" s="915"/>
      <c r="AE74" s="915"/>
      <c r="AF74" s="915">
        <v>285</v>
      </c>
      <c r="AG74" s="915"/>
      <c r="AH74" s="915"/>
      <c r="AI74" s="915"/>
      <c r="AJ74" s="915"/>
      <c r="AK74" s="915" t="s">
        <v>582</v>
      </c>
      <c r="AL74" s="915"/>
      <c r="AM74" s="915"/>
      <c r="AN74" s="915"/>
      <c r="AO74" s="915"/>
      <c r="AP74" s="915" t="s">
        <v>582</v>
      </c>
      <c r="AQ74" s="915"/>
      <c r="AR74" s="915"/>
      <c r="AS74" s="915"/>
      <c r="AT74" s="915"/>
      <c r="AU74" s="915" t="s">
        <v>582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590</v>
      </c>
      <c r="C75" s="958"/>
      <c r="D75" s="958"/>
      <c r="E75" s="958"/>
      <c r="F75" s="958"/>
      <c r="G75" s="958"/>
      <c r="H75" s="958"/>
      <c r="I75" s="958"/>
      <c r="J75" s="958"/>
      <c r="K75" s="958"/>
      <c r="L75" s="958"/>
      <c r="M75" s="958"/>
      <c r="N75" s="958"/>
      <c r="O75" s="958"/>
      <c r="P75" s="959"/>
      <c r="Q75" s="963">
        <v>795351</v>
      </c>
      <c r="R75" s="964"/>
      <c r="S75" s="964"/>
      <c r="T75" s="964"/>
      <c r="U75" s="914"/>
      <c r="V75" s="965">
        <v>776100</v>
      </c>
      <c r="W75" s="964"/>
      <c r="X75" s="964"/>
      <c r="Y75" s="964"/>
      <c r="Z75" s="914"/>
      <c r="AA75" s="965">
        <v>19251</v>
      </c>
      <c r="AB75" s="964"/>
      <c r="AC75" s="964"/>
      <c r="AD75" s="964"/>
      <c r="AE75" s="914"/>
      <c r="AF75" s="965">
        <v>19251</v>
      </c>
      <c r="AG75" s="964"/>
      <c r="AH75" s="964"/>
      <c r="AI75" s="964"/>
      <c r="AJ75" s="914"/>
      <c r="AK75" s="965">
        <v>5510</v>
      </c>
      <c r="AL75" s="964"/>
      <c r="AM75" s="964"/>
      <c r="AN75" s="964"/>
      <c r="AO75" s="914"/>
      <c r="AP75" s="965" t="s">
        <v>582</v>
      </c>
      <c r="AQ75" s="964"/>
      <c r="AR75" s="964"/>
      <c r="AS75" s="964"/>
      <c r="AT75" s="914"/>
      <c r="AU75" s="965" t="s">
        <v>582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308</v>
      </c>
      <c r="AG109" s="979"/>
      <c r="AH109" s="979"/>
      <c r="AI109" s="979"/>
      <c r="AJ109" s="980"/>
      <c r="AK109" s="978" t="s">
        <v>307</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308</v>
      </c>
      <c r="BW109" s="979"/>
      <c r="BX109" s="979"/>
      <c r="BY109" s="979"/>
      <c r="BZ109" s="980"/>
      <c r="CA109" s="978" t="s">
        <v>307</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308</v>
      </c>
      <c r="DM109" s="979"/>
      <c r="DN109" s="979"/>
      <c r="DO109" s="979"/>
      <c r="DP109" s="980"/>
      <c r="DQ109" s="978" t="s">
        <v>307</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3181520</v>
      </c>
      <c r="AB110" s="986"/>
      <c r="AC110" s="986"/>
      <c r="AD110" s="986"/>
      <c r="AE110" s="987"/>
      <c r="AF110" s="988">
        <v>3143570</v>
      </c>
      <c r="AG110" s="986"/>
      <c r="AH110" s="986"/>
      <c r="AI110" s="986"/>
      <c r="AJ110" s="987"/>
      <c r="AK110" s="988">
        <v>3148244</v>
      </c>
      <c r="AL110" s="986"/>
      <c r="AM110" s="986"/>
      <c r="AN110" s="986"/>
      <c r="AO110" s="987"/>
      <c r="AP110" s="989">
        <v>32.799999999999997</v>
      </c>
      <c r="AQ110" s="990"/>
      <c r="AR110" s="990"/>
      <c r="AS110" s="990"/>
      <c r="AT110" s="991"/>
      <c r="AU110" s="992" t="s">
        <v>72</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28022528</v>
      </c>
      <c r="BR110" s="1021"/>
      <c r="BS110" s="1021"/>
      <c r="BT110" s="1021"/>
      <c r="BU110" s="1021"/>
      <c r="BV110" s="1021">
        <v>25066933</v>
      </c>
      <c r="BW110" s="1021"/>
      <c r="BX110" s="1021"/>
      <c r="BY110" s="1021"/>
      <c r="BZ110" s="1021"/>
      <c r="CA110" s="1021">
        <v>22620838</v>
      </c>
      <c r="CB110" s="1021"/>
      <c r="CC110" s="1021"/>
      <c r="CD110" s="1021"/>
      <c r="CE110" s="1021"/>
      <c r="CF110" s="1035">
        <v>236</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443</v>
      </c>
      <c r="DM110" s="1021"/>
      <c r="DN110" s="1021"/>
      <c r="DO110" s="1021"/>
      <c r="DP110" s="1021"/>
      <c r="DQ110" s="1021" t="s">
        <v>128</v>
      </c>
      <c r="DR110" s="1021"/>
      <c r="DS110" s="1021"/>
      <c r="DT110" s="1021"/>
      <c r="DU110" s="1021"/>
      <c r="DV110" s="1022" t="s">
        <v>443</v>
      </c>
      <c r="DW110" s="1022"/>
      <c r="DX110" s="1022"/>
      <c r="DY110" s="1022"/>
      <c r="DZ110" s="1023"/>
    </row>
    <row r="111" spans="1:131" s="247"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417</v>
      </c>
      <c r="AB111" s="1028"/>
      <c r="AC111" s="1028"/>
      <c r="AD111" s="1028"/>
      <c r="AE111" s="1029"/>
      <c r="AF111" s="1030" t="s">
        <v>443</v>
      </c>
      <c r="AG111" s="1028"/>
      <c r="AH111" s="1028"/>
      <c r="AI111" s="1028"/>
      <c r="AJ111" s="1029"/>
      <c r="AK111" s="1030" t="s">
        <v>417</v>
      </c>
      <c r="AL111" s="1028"/>
      <c r="AM111" s="1028"/>
      <c r="AN111" s="1028"/>
      <c r="AO111" s="1029"/>
      <c r="AP111" s="1031" t="s">
        <v>417</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v>6619</v>
      </c>
      <c r="BR111" s="1014"/>
      <c r="BS111" s="1014"/>
      <c r="BT111" s="1014"/>
      <c r="BU111" s="1014"/>
      <c r="BV111" s="1014">
        <v>4964</v>
      </c>
      <c r="BW111" s="1014"/>
      <c r="BX111" s="1014"/>
      <c r="BY111" s="1014"/>
      <c r="BZ111" s="1014"/>
      <c r="CA111" s="1014">
        <v>3310</v>
      </c>
      <c r="CB111" s="1014"/>
      <c r="CC111" s="1014"/>
      <c r="CD111" s="1014"/>
      <c r="CE111" s="1014"/>
      <c r="CF111" s="1008">
        <v>0</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443</v>
      </c>
      <c r="DH111" s="1014"/>
      <c r="DI111" s="1014"/>
      <c r="DJ111" s="1014"/>
      <c r="DK111" s="1014"/>
      <c r="DL111" s="1014" t="s">
        <v>443</v>
      </c>
      <c r="DM111" s="1014"/>
      <c r="DN111" s="1014"/>
      <c r="DO111" s="1014"/>
      <c r="DP111" s="1014"/>
      <c r="DQ111" s="1014" t="s">
        <v>443</v>
      </c>
      <c r="DR111" s="1014"/>
      <c r="DS111" s="1014"/>
      <c r="DT111" s="1014"/>
      <c r="DU111" s="1014"/>
      <c r="DV111" s="1015" t="s">
        <v>443</v>
      </c>
      <c r="DW111" s="1015"/>
      <c r="DX111" s="1015"/>
      <c r="DY111" s="1015"/>
      <c r="DZ111" s="1016"/>
    </row>
    <row r="112" spans="1:131" s="247" customFormat="1" ht="26.25" customHeight="1" x14ac:dyDescent="0.15">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60000</v>
      </c>
      <c r="AB112" s="1053"/>
      <c r="AC112" s="1053"/>
      <c r="AD112" s="1053"/>
      <c r="AE112" s="1054"/>
      <c r="AF112" s="1055">
        <v>50000</v>
      </c>
      <c r="AG112" s="1053"/>
      <c r="AH112" s="1053"/>
      <c r="AI112" s="1053"/>
      <c r="AJ112" s="1054"/>
      <c r="AK112" s="1055">
        <v>33333</v>
      </c>
      <c r="AL112" s="1053"/>
      <c r="AM112" s="1053"/>
      <c r="AN112" s="1053"/>
      <c r="AO112" s="1054"/>
      <c r="AP112" s="1056">
        <v>0.3</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6410778</v>
      </c>
      <c r="BR112" s="1014"/>
      <c r="BS112" s="1014"/>
      <c r="BT112" s="1014"/>
      <c r="BU112" s="1014"/>
      <c r="BV112" s="1014">
        <v>5681680</v>
      </c>
      <c r="BW112" s="1014"/>
      <c r="BX112" s="1014"/>
      <c r="BY112" s="1014"/>
      <c r="BZ112" s="1014"/>
      <c r="CA112" s="1014">
        <v>4843714</v>
      </c>
      <c r="CB112" s="1014"/>
      <c r="CC112" s="1014"/>
      <c r="CD112" s="1014"/>
      <c r="CE112" s="1014"/>
      <c r="CF112" s="1008">
        <v>50.5</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451</v>
      </c>
      <c r="DH112" s="1014"/>
      <c r="DI112" s="1014"/>
      <c r="DJ112" s="1014"/>
      <c r="DK112" s="1014"/>
      <c r="DL112" s="1014" t="s">
        <v>451</v>
      </c>
      <c r="DM112" s="1014"/>
      <c r="DN112" s="1014"/>
      <c r="DO112" s="1014"/>
      <c r="DP112" s="1014"/>
      <c r="DQ112" s="1014" t="s">
        <v>417</v>
      </c>
      <c r="DR112" s="1014"/>
      <c r="DS112" s="1014"/>
      <c r="DT112" s="1014"/>
      <c r="DU112" s="1014"/>
      <c r="DV112" s="1015" t="s">
        <v>128</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807197</v>
      </c>
      <c r="AB113" s="1028"/>
      <c r="AC113" s="1028"/>
      <c r="AD113" s="1028"/>
      <c r="AE113" s="1029"/>
      <c r="AF113" s="1030">
        <v>764188</v>
      </c>
      <c r="AG113" s="1028"/>
      <c r="AH113" s="1028"/>
      <c r="AI113" s="1028"/>
      <c r="AJ113" s="1029"/>
      <c r="AK113" s="1030">
        <v>686696</v>
      </c>
      <c r="AL113" s="1028"/>
      <c r="AM113" s="1028"/>
      <c r="AN113" s="1028"/>
      <c r="AO113" s="1029"/>
      <c r="AP113" s="1031">
        <v>7.2</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3478462</v>
      </c>
      <c r="BR113" s="1014"/>
      <c r="BS113" s="1014"/>
      <c r="BT113" s="1014"/>
      <c r="BU113" s="1014"/>
      <c r="BV113" s="1014">
        <v>3365435</v>
      </c>
      <c r="BW113" s="1014"/>
      <c r="BX113" s="1014"/>
      <c r="BY113" s="1014"/>
      <c r="BZ113" s="1014"/>
      <c r="CA113" s="1014">
        <v>3271060</v>
      </c>
      <c r="CB113" s="1014"/>
      <c r="CC113" s="1014"/>
      <c r="CD113" s="1014"/>
      <c r="CE113" s="1014"/>
      <c r="CF113" s="1008">
        <v>34.1</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443</v>
      </c>
      <c r="DM113" s="1053"/>
      <c r="DN113" s="1053"/>
      <c r="DO113" s="1053"/>
      <c r="DP113" s="1054"/>
      <c r="DQ113" s="1055" t="s">
        <v>443</v>
      </c>
      <c r="DR113" s="1053"/>
      <c r="DS113" s="1053"/>
      <c r="DT113" s="1053"/>
      <c r="DU113" s="1054"/>
      <c r="DV113" s="1056" t="s">
        <v>443</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268079</v>
      </c>
      <c r="AB114" s="1053"/>
      <c r="AC114" s="1053"/>
      <c r="AD114" s="1053"/>
      <c r="AE114" s="1054"/>
      <c r="AF114" s="1055">
        <v>290387</v>
      </c>
      <c r="AG114" s="1053"/>
      <c r="AH114" s="1053"/>
      <c r="AI114" s="1053"/>
      <c r="AJ114" s="1054"/>
      <c r="AK114" s="1055">
        <v>415132</v>
      </c>
      <c r="AL114" s="1053"/>
      <c r="AM114" s="1053"/>
      <c r="AN114" s="1053"/>
      <c r="AO114" s="1054"/>
      <c r="AP114" s="1056">
        <v>4.3</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3216423</v>
      </c>
      <c r="BR114" s="1014"/>
      <c r="BS114" s="1014"/>
      <c r="BT114" s="1014"/>
      <c r="BU114" s="1014"/>
      <c r="BV114" s="1014">
        <v>3143305</v>
      </c>
      <c r="BW114" s="1014"/>
      <c r="BX114" s="1014"/>
      <c r="BY114" s="1014"/>
      <c r="BZ114" s="1014"/>
      <c r="CA114" s="1014">
        <v>2921897</v>
      </c>
      <c r="CB114" s="1014"/>
      <c r="CC114" s="1014"/>
      <c r="CD114" s="1014"/>
      <c r="CE114" s="1014"/>
      <c r="CF114" s="1008">
        <v>30.5</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417</v>
      </c>
      <c r="DH114" s="1053"/>
      <c r="DI114" s="1053"/>
      <c r="DJ114" s="1053"/>
      <c r="DK114" s="1054"/>
      <c r="DL114" s="1055" t="s">
        <v>443</v>
      </c>
      <c r="DM114" s="1053"/>
      <c r="DN114" s="1053"/>
      <c r="DO114" s="1053"/>
      <c r="DP114" s="1054"/>
      <c r="DQ114" s="1055" t="s">
        <v>128</v>
      </c>
      <c r="DR114" s="1053"/>
      <c r="DS114" s="1053"/>
      <c r="DT114" s="1053"/>
      <c r="DU114" s="1054"/>
      <c r="DV114" s="1056" t="s">
        <v>417</v>
      </c>
      <c r="DW114" s="1057"/>
      <c r="DX114" s="1057"/>
      <c r="DY114" s="1057"/>
      <c r="DZ114" s="1058"/>
    </row>
    <row r="115" spans="1:130" s="247"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417</v>
      </c>
      <c r="AB115" s="1028"/>
      <c r="AC115" s="1028"/>
      <c r="AD115" s="1028"/>
      <c r="AE115" s="1029"/>
      <c r="AF115" s="1030" t="s">
        <v>443</v>
      </c>
      <c r="AG115" s="1028"/>
      <c r="AH115" s="1028"/>
      <c r="AI115" s="1028"/>
      <c r="AJ115" s="1029"/>
      <c r="AK115" s="1030" t="s">
        <v>451</v>
      </c>
      <c r="AL115" s="1028"/>
      <c r="AM115" s="1028"/>
      <c r="AN115" s="1028"/>
      <c r="AO115" s="1029"/>
      <c r="AP115" s="1031" t="s">
        <v>443</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417</v>
      </c>
      <c r="BW115" s="1014"/>
      <c r="BX115" s="1014"/>
      <c r="BY115" s="1014"/>
      <c r="BZ115" s="1014"/>
      <c r="CA115" s="1014" t="s">
        <v>443</v>
      </c>
      <c r="CB115" s="1014"/>
      <c r="CC115" s="1014"/>
      <c r="CD115" s="1014"/>
      <c r="CE115" s="1014"/>
      <c r="CF115" s="1008" t="s">
        <v>443</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443</v>
      </c>
      <c r="DH115" s="1053"/>
      <c r="DI115" s="1053"/>
      <c r="DJ115" s="1053"/>
      <c r="DK115" s="1054"/>
      <c r="DL115" s="1055" t="s">
        <v>451</v>
      </c>
      <c r="DM115" s="1053"/>
      <c r="DN115" s="1053"/>
      <c r="DO115" s="1053"/>
      <c r="DP115" s="1054"/>
      <c r="DQ115" s="1055" t="s">
        <v>443</v>
      </c>
      <c r="DR115" s="1053"/>
      <c r="DS115" s="1053"/>
      <c r="DT115" s="1053"/>
      <c r="DU115" s="1054"/>
      <c r="DV115" s="1056" t="s">
        <v>417</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79</v>
      </c>
      <c r="AB116" s="1053"/>
      <c r="AC116" s="1053"/>
      <c r="AD116" s="1053"/>
      <c r="AE116" s="1054"/>
      <c r="AF116" s="1055">
        <v>60</v>
      </c>
      <c r="AG116" s="1053"/>
      <c r="AH116" s="1053"/>
      <c r="AI116" s="1053"/>
      <c r="AJ116" s="1054"/>
      <c r="AK116" s="1055">
        <v>72</v>
      </c>
      <c r="AL116" s="1053"/>
      <c r="AM116" s="1053"/>
      <c r="AN116" s="1053"/>
      <c r="AO116" s="1054"/>
      <c r="AP116" s="1056">
        <v>0</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451</v>
      </c>
      <c r="BW116" s="1014"/>
      <c r="BX116" s="1014"/>
      <c r="BY116" s="1014"/>
      <c r="BZ116" s="1014"/>
      <c r="CA116" s="1014" t="s">
        <v>417</v>
      </c>
      <c r="CB116" s="1014"/>
      <c r="CC116" s="1014"/>
      <c r="CD116" s="1014"/>
      <c r="CE116" s="1014"/>
      <c r="CF116" s="1008" t="s">
        <v>451</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417</v>
      </c>
      <c r="DM116" s="1053"/>
      <c r="DN116" s="1053"/>
      <c r="DO116" s="1053"/>
      <c r="DP116" s="1054"/>
      <c r="DQ116" s="1055" t="s">
        <v>417</v>
      </c>
      <c r="DR116" s="1053"/>
      <c r="DS116" s="1053"/>
      <c r="DT116" s="1053"/>
      <c r="DU116" s="1054"/>
      <c r="DV116" s="1056" t="s">
        <v>443</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4316875</v>
      </c>
      <c r="AB117" s="1071"/>
      <c r="AC117" s="1071"/>
      <c r="AD117" s="1071"/>
      <c r="AE117" s="1072"/>
      <c r="AF117" s="1073">
        <v>4248205</v>
      </c>
      <c r="AG117" s="1071"/>
      <c r="AH117" s="1071"/>
      <c r="AI117" s="1071"/>
      <c r="AJ117" s="1072"/>
      <c r="AK117" s="1073">
        <v>4283477</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417</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308</v>
      </c>
      <c r="AG118" s="979"/>
      <c r="AH118" s="979"/>
      <c r="AI118" s="979"/>
      <c r="AJ118" s="980"/>
      <c r="AK118" s="978" t="s">
        <v>307</v>
      </c>
      <c r="AL118" s="979"/>
      <c r="AM118" s="979"/>
      <c r="AN118" s="979"/>
      <c r="AO118" s="980"/>
      <c r="AP118" s="1065" t="s">
        <v>437</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v>51938</v>
      </c>
      <c r="CB118" s="1092"/>
      <c r="CC118" s="1092"/>
      <c r="CD118" s="1092"/>
      <c r="CE118" s="1092"/>
      <c r="CF118" s="1008">
        <v>0.5</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417</v>
      </c>
      <c r="DH118" s="1053"/>
      <c r="DI118" s="1053"/>
      <c r="DJ118" s="1053"/>
      <c r="DK118" s="1054"/>
      <c r="DL118" s="1055" t="s">
        <v>417</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417</v>
      </c>
      <c r="AB119" s="986"/>
      <c r="AC119" s="986"/>
      <c r="AD119" s="986"/>
      <c r="AE119" s="987"/>
      <c r="AF119" s="988" t="s">
        <v>128</v>
      </c>
      <c r="AG119" s="986"/>
      <c r="AH119" s="986"/>
      <c r="AI119" s="986"/>
      <c r="AJ119" s="987"/>
      <c r="AK119" s="988" t="s">
        <v>417</v>
      </c>
      <c r="AL119" s="986"/>
      <c r="AM119" s="986"/>
      <c r="AN119" s="986"/>
      <c r="AO119" s="987"/>
      <c r="AP119" s="989" t="s">
        <v>417</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469</v>
      </c>
      <c r="BP119" s="1100"/>
      <c r="BQ119" s="1091">
        <v>41134810</v>
      </c>
      <c r="BR119" s="1092"/>
      <c r="BS119" s="1092"/>
      <c r="BT119" s="1092"/>
      <c r="BU119" s="1092"/>
      <c r="BV119" s="1092">
        <v>37262317</v>
      </c>
      <c r="BW119" s="1092"/>
      <c r="BX119" s="1092"/>
      <c r="BY119" s="1092"/>
      <c r="BZ119" s="1092"/>
      <c r="CA119" s="1092">
        <v>33712757</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6619</v>
      </c>
      <c r="DH119" s="1078"/>
      <c r="DI119" s="1078"/>
      <c r="DJ119" s="1078"/>
      <c r="DK119" s="1079"/>
      <c r="DL119" s="1077">
        <v>4964</v>
      </c>
      <c r="DM119" s="1078"/>
      <c r="DN119" s="1078"/>
      <c r="DO119" s="1078"/>
      <c r="DP119" s="1079"/>
      <c r="DQ119" s="1077">
        <v>3310</v>
      </c>
      <c r="DR119" s="1078"/>
      <c r="DS119" s="1078"/>
      <c r="DT119" s="1078"/>
      <c r="DU119" s="1079"/>
      <c r="DV119" s="1080">
        <v>0</v>
      </c>
      <c r="DW119" s="1081"/>
      <c r="DX119" s="1081"/>
      <c r="DY119" s="1081"/>
      <c r="DZ119" s="1082"/>
    </row>
    <row r="120" spans="1:130" s="247" customFormat="1" ht="26.25" customHeight="1" x14ac:dyDescent="0.15">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417</v>
      </c>
      <c r="AB120" s="1053"/>
      <c r="AC120" s="1053"/>
      <c r="AD120" s="1053"/>
      <c r="AE120" s="1054"/>
      <c r="AF120" s="1055" t="s">
        <v>417</v>
      </c>
      <c r="AG120" s="1053"/>
      <c r="AH120" s="1053"/>
      <c r="AI120" s="1053"/>
      <c r="AJ120" s="1054"/>
      <c r="AK120" s="1055" t="s">
        <v>417</v>
      </c>
      <c r="AL120" s="1053"/>
      <c r="AM120" s="1053"/>
      <c r="AN120" s="1053"/>
      <c r="AO120" s="1054"/>
      <c r="AP120" s="1056" t="s">
        <v>417</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8905278</v>
      </c>
      <c r="BR120" s="1021"/>
      <c r="BS120" s="1021"/>
      <c r="BT120" s="1021"/>
      <c r="BU120" s="1021"/>
      <c r="BV120" s="1021">
        <v>8889277</v>
      </c>
      <c r="BW120" s="1021"/>
      <c r="BX120" s="1021"/>
      <c r="BY120" s="1021"/>
      <c r="BZ120" s="1021"/>
      <c r="CA120" s="1021">
        <v>8861397</v>
      </c>
      <c r="CB120" s="1021"/>
      <c r="CC120" s="1021"/>
      <c r="CD120" s="1021"/>
      <c r="CE120" s="1021"/>
      <c r="CF120" s="1035">
        <v>92.4</v>
      </c>
      <c r="CG120" s="1036"/>
      <c r="CH120" s="1036"/>
      <c r="CI120" s="1036"/>
      <c r="CJ120" s="1036"/>
      <c r="CK120" s="1101" t="s">
        <v>473</v>
      </c>
      <c r="CL120" s="1102"/>
      <c r="CM120" s="1102"/>
      <c r="CN120" s="1102"/>
      <c r="CO120" s="1103"/>
      <c r="CP120" s="1109" t="s">
        <v>474</v>
      </c>
      <c r="CQ120" s="1110"/>
      <c r="CR120" s="1110"/>
      <c r="CS120" s="1110"/>
      <c r="CT120" s="1110"/>
      <c r="CU120" s="1110"/>
      <c r="CV120" s="1110"/>
      <c r="CW120" s="1110"/>
      <c r="CX120" s="1110"/>
      <c r="CY120" s="1110"/>
      <c r="CZ120" s="1110"/>
      <c r="DA120" s="1110"/>
      <c r="DB120" s="1110"/>
      <c r="DC120" s="1110"/>
      <c r="DD120" s="1110"/>
      <c r="DE120" s="1110"/>
      <c r="DF120" s="1111"/>
      <c r="DG120" s="1020">
        <v>6268103</v>
      </c>
      <c r="DH120" s="1021"/>
      <c r="DI120" s="1021"/>
      <c r="DJ120" s="1021"/>
      <c r="DK120" s="1021"/>
      <c r="DL120" s="1021">
        <v>5518412</v>
      </c>
      <c r="DM120" s="1021"/>
      <c r="DN120" s="1021"/>
      <c r="DO120" s="1021"/>
      <c r="DP120" s="1021"/>
      <c r="DQ120" s="1021">
        <v>4665384</v>
      </c>
      <c r="DR120" s="1021"/>
      <c r="DS120" s="1021"/>
      <c r="DT120" s="1021"/>
      <c r="DU120" s="1021"/>
      <c r="DV120" s="1022">
        <v>48.7</v>
      </c>
      <c r="DW120" s="1022"/>
      <c r="DX120" s="1022"/>
      <c r="DY120" s="1022"/>
      <c r="DZ120" s="1023"/>
    </row>
    <row r="121" spans="1:130" s="247" customFormat="1" ht="26.25" customHeight="1" x14ac:dyDescent="0.15">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417</v>
      </c>
      <c r="AB121" s="1053"/>
      <c r="AC121" s="1053"/>
      <c r="AD121" s="1053"/>
      <c r="AE121" s="1054"/>
      <c r="AF121" s="1055" t="s">
        <v>128</v>
      </c>
      <c r="AG121" s="1053"/>
      <c r="AH121" s="1053"/>
      <c r="AI121" s="1053"/>
      <c r="AJ121" s="1054"/>
      <c r="AK121" s="1055" t="s">
        <v>417</v>
      </c>
      <c r="AL121" s="1053"/>
      <c r="AM121" s="1053"/>
      <c r="AN121" s="1053"/>
      <c r="AO121" s="1054"/>
      <c r="AP121" s="1056" t="s">
        <v>417</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734126</v>
      </c>
      <c r="BR121" s="1014"/>
      <c r="BS121" s="1014"/>
      <c r="BT121" s="1014"/>
      <c r="BU121" s="1014"/>
      <c r="BV121" s="1014">
        <v>551232</v>
      </c>
      <c r="BW121" s="1014"/>
      <c r="BX121" s="1014"/>
      <c r="BY121" s="1014"/>
      <c r="BZ121" s="1014"/>
      <c r="CA121" s="1014">
        <v>537675</v>
      </c>
      <c r="CB121" s="1014"/>
      <c r="CC121" s="1014"/>
      <c r="CD121" s="1014"/>
      <c r="CE121" s="1014"/>
      <c r="CF121" s="1008">
        <v>5.6</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v>142675</v>
      </c>
      <c r="DH121" s="1014"/>
      <c r="DI121" s="1014"/>
      <c r="DJ121" s="1014"/>
      <c r="DK121" s="1014"/>
      <c r="DL121" s="1014">
        <v>163268</v>
      </c>
      <c r="DM121" s="1014"/>
      <c r="DN121" s="1014"/>
      <c r="DO121" s="1014"/>
      <c r="DP121" s="1014"/>
      <c r="DQ121" s="1014">
        <v>178330</v>
      </c>
      <c r="DR121" s="1014"/>
      <c r="DS121" s="1014"/>
      <c r="DT121" s="1014"/>
      <c r="DU121" s="1014"/>
      <c r="DV121" s="1015">
        <v>1.9</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417</v>
      </c>
      <c r="AG122" s="1053"/>
      <c r="AH122" s="1053"/>
      <c r="AI122" s="1053"/>
      <c r="AJ122" s="1054"/>
      <c r="AK122" s="1055" t="s">
        <v>417</v>
      </c>
      <c r="AL122" s="1053"/>
      <c r="AM122" s="1053"/>
      <c r="AN122" s="1053"/>
      <c r="AO122" s="1054"/>
      <c r="AP122" s="1056" t="s">
        <v>417</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28191879</v>
      </c>
      <c r="BR122" s="1092"/>
      <c r="BS122" s="1092"/>
      <c r="BT122" s="1092"/>
      <c r="BU122" s="1092"/>
      <c r="BV122" s="1092">
        <v>26624415</v>
      </c>
      <c r="BW122" s="1092"/>
      <c r="BX122" s="1092"/>
      <c r="BY122" s="1092"/>
      <c r="BZ122" s="1092"/>
      <c r="CA122" s="1092">
        <v>24880041</v>
      </c>
      <c r="CB122" s="1092"/>
      <c r="CC122" s="1092"/>
      <c r="CD122" s="1092"/>
      <c r="CE122" s="1092"/>
      <c r="CF122" s="1112">
        <v>259.5</v>
      </c>
      <c r="CG122" s="1113"/>
      <c r="CH122" s="1113"/>
      <c r="CI122" s="1113"/>
      <c r="CJ122" s="1113"/>
      <c r="CK122" s="1104"/>
      <c r="CL122" s="1105"/>
      <c r="CM122" s="1105"/>
      <c r="CN122" s="1105"/>
      <c r="CO122" s="1106"/>
      <c r="CP122" s="1114" t="s">
        <v>406</v>
      </c>
      <c r="CQ122" s="1115"/>
      <c r="CR122" s="1115"/>
      <c r="CS122" s="1115"/>
      <c r="CT122" s="1115"/>
      <c r="CU122" s="1115"/>
      <c r="CV122" s="1115"/>
      <c r="CW122" s="1115"/>
      <c r="CX122" s="1115"/>
      <c r="CY122" s="1115"/>
      <c r="CZ122" s="1115"/>
      <c r="DA122" s="1115"/>
      <c r="DB122" s="1115"/>
      <c r="DC122" s="1115"/>
      <c r="DD122" s="1115"/>
      <c r="DE122" s="1115"/>
      <c r="DF122" s="1116"/>
      <c r="DG122" s="1013" t="s">
        <v>417</v>
      </c>
      <c r="DH122" s="1014"/>
      <c r="DI122" s="1014"/>
      <c r="DJ122" s="1014"/>
      <c r="DK122" s="1014"/>
      <c r="DL122" s="1014" t="s">
        <v>417</v>
      </c>
      <c r="DM122" s="1014"/>
      <c r="DN122" s="1014"/>
      <c r="DO122" s="1014"/>
      <c r="DP122" s="1014"/>
      <c r="DQ122" s="1014" t="s">
        <v>417</v>
      </c>
      <c r="DR122" s="1014"/>
      <c r="DS122" s="1014"/>
      <c r="DT122" s="1014"/>
      <c r="DU122" s="1014"/>
      <c r="DV122" s="1015" t="s">
        <v>128</v>
      </c>
      <c r="DW122" s="1015"/>
      <c r="DX122" s="1015"/>
      <c r="DY122" s="1015"/>
      <c r="DZ122" s="1016"/>
    </row>
    <row r="123" spans="1:130" s="247" customFormat="1" ht="26.25" customHeight="1" x14ac:dyDescent="0.15">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417</v>
      </c>
      <c r="AB123" s="1053"/>
      <c r="AC123" s="1053"/>
      <c r="AD123" s="1053"/>
      <c r="AE123" s="1054"/>
      <c r="AF123" s="1055" t="s">
        <v>417</v>
      </c>
      <c r="AG123" s="1053"/>
      <c r="AH123" s="1053"/>
      <c r="AI123" s="1053"/>
      <c r="AJ123" s="1054"/>
      <c r="AK123" s="1055" t="s">
        <v>417</v>
      </c>
      <c r="AL123" s="1053"/>
      <c r="AM123" s="1053"/>
      <c r="AN123" s="1053"/>
      <c r="AO123" s="1054"/>
      <c r="AP123" s="1056" t="s">
        <v>128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479</v>
      </c>
      <c r="BP123" s="1100"/>
      <c r="BQ123" s="1159">
        <v>37831283</v>
      </c>
      <c r="BR123" s="1160"/>
      <c r="BS123" s="1160"/>
      <c r="BT123" s="1160"/>
      <c r="BU123" s="1160"/>
      <c r="BV123" s="1160">
        <v>36064924</v>
      </c>
      <c r="BW123" s="1160"/>
      <c r="BX123" s="1160"/>
      <c r="BY123" s="1160"/>
      <c r="BZ123" s="1160"/>
      <c r="CA123" s="1160">
        <v>34279113</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417</v>
      </c>
      <c r="DH123" s="1053"/>
      <c r="DI123" s="1053"/>
      <c r="DJ123" s="1053"/>
      <c r="DK123" s="1054"/>
      <c r="DL123" s="1055" t="s">
        <v>128</v>
      </c>
      <c r="DM123" s="1053"/>
      <c r="DN123" s="1053"/>
      <c r="DO123" s="1053"/>
      <c r="DP123" s="1054"/>
      <c r="DQ123" s="1055" t="s">
        <v>417</v>
      </c>
      <c r="DR123" s="1053"/>
      <c r="DS123" s="1053"/>
      <c r="DT123" s="1053"/>
      <c r="DU123" s="1054"/>
      <c r="DV123" s="1056" t="s">
        <v>128</v>
      </c>
      <c r="DW123" s="1057"/>
      <c r="DX123" s="1057"/>
      <c r="DY123" s="1057"/>
      <c r="DZ123" s="1058"/>
    </row>
    <row r="124" spans="1:130" s="247" customFormat="1" ht="26.25" customHeight="1" thickBot="1" x14ac:dyDescent="0.2">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417</v>
      </c>
      <c r="AG124" s="1053"/>
      <c r="AH124" s="1053"/>
      <c r="AI124" s="1053"/>
      <c r="AJ124" s="1054"/>
      <c r="AK124" s="1055" t="s">
        <v>417</v>
      </c>
      <c r="AL124" s="1053"/>
      <c r="AM124" s="1053"/>
      <c r="AN124" s="1053"/>
      <c r="AO124" s="1054"/>
      <c r="AP124" s="1056" t="s">
        <v>417</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33.799999999999997</v>
      </c>
      <c r="BR124" s="1122"/>
      <c r="BS124" s="1122"/>
      <c r="BT124" s="1122"/>
      <c r="BU124" s="1122"/>
      <c r="BV124" s="1122">
        <v>12.4</v>
      </c>
      <c r="BW124" s="1122"/>
      <c r="BX124" s="1122"/>
      <c r="BY124" s="1122"/>
      <c r="BZ124" s="1122"/>
      <c r="CA124" s="1122" t="s">
        <v>128</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417</v>
      </c>
      <c r="DR124" s="1078"/>
      <c r="DS124" s="1078"/>
      <c r="DT124" s="1078"/>
      <c r="DU124" s="1079"/>
      <c r="DV124" s="1080" t="s">
        <v>417</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417</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417</v>
      </c>
      <c r="DW125" s="1022"/>
      <c r="DX125" s="1022"/>
      <c r="DY125" s="1022"/>
      <c r="DZ125" s="1023"/>
    </row>
    <row r="126" spans="1:130" s="247"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417</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417</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417</v>
      </c>
      <c r="AB127" s="1053"/>
      <c r="AC127" s="1053"/>
      <c r="AD127" s="1053"/>
      <c r="AE127" s="1054"/>
      <c r="AF127" s="1055" t="s">
        <v>417</v>
      </c>
      <c r="AG127" s="1053"/>
      <c r="AH127" s="1053"/>
      <c r="AI127" s="1053"/>
      <c r="AJ127" s="1054"/>
      <c r="AK127" s="1055" t="s">
        <v>417</v>
      </c>
      <c r="AL127" s="1053"/>
      <c r="AM127" s="1053"/>
      <c r="AN127" s="1053"/>
      <c r="AO127" s="1054"/>
      <c r="AP127" s="1056" t="s">
        <v>128</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155155</v>
      </c>
      <c r="AB128" s="1142"/>
      <c r="AC128" s="1142"/>
      <c r="AD128" s="1142"/>
      <c r="AE128" s="1143"/>
      <c r="AF128" s="1144">
        <v>154505</v>
      </c>
      <c r="AG128" s="1142"/>
      <c r="AH128" s="1142"/>
      <c r="AI128" s="1142"/>
      <c r="AJ128" s="1143"/>
      <c r="AK128" s="1144">
        <v>116256</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128</v>
      </c>
      <c r="BG128" s="1149"/>
      <c r="BH128" s="1149"/>
      <c r="BI128" s="1149"/>
      <c r="BJ128" s="1149"/>
      <c r="BK128" s="1149"/>
      <c r="BL128" s="1150"/>
      <c r="BM128" s="1148">
        <v>12.99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t="s">
        <v>417</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12911964</v>
      </c>
      <c r="AB129" s="1053"/>
      <c r="AC129" s="1053"/>
      <c r="AD129" s="1053"/>
      <c r="AE129" s="1054"/>
      <c r="AF129" s="1055">
        <v>12727021</v>
      </c>
      <c r="AG129" s="1053"/>
      <c r="AH129" s="1053"/>
      <c r="AI129" s="1053"/>
      <c r="AJ129" s="1054"/>
      <c r="AK129" s="1055">
        <v>12621899</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128</v>
      </c>
      <c r="BG129" s="1163"/>
      <c r="BH129" s="1163"/>
      <c r="BI129" s="1163"/>
      <c r="BJ129" s="1163"/>
      <c r="BK129" s="1163"/>
      <c r="BL129" s="1164"/>
      <c r="BM129" s="1162">
        <v>17.989999999999998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3142023</v>
      </c>
      <c r="AB130" s="1053"/>
      <c r="AC130" s="1053"/>
      <c r="AD130" s="1053"/>
      <c r="AE130" s="1054"/>
      <c r="AF130" s="1055">
        <v>3097016</v>
      </c>
      <c r="AG130" s="1053"/>
      <c r="AH130" s="1053"/>
      <c r="AI130" s="1053"/>
      <c r="AJ130" s="1054"/>
      <c r="AK130" s="1055">
        <v>3035579</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10.8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9769941</v>
      </c>
      <c r="AB131" s="1078"/>
      <c r="AC131" s="1078"/>
      <c r="AD131" s="1078"/>
      <c r="AE131" s="1079"/>
      <c r="AF131" s="1077">
        <v>9630005</v>
      </c>
      <c r="AG131" s="1078"/>
      <c r="AH131" s="1078"/>
      <c r="AI131" s="1078"/>
      <c r="AJ131" s="1079"/>
      <c r="AK131" s="1077">
        <v>9586320</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10.437084520000001</v>
      </c>
      <c r="AB132" s="1194"/>
      <c r="AC132" s="1194"/>
      <c r="AD132" s="1194"/>
      <c r="AE132" s="1195"/>
      <c r="AF132" s="1196">
        <v>10.34977656</v>
      </c>
      <c r="AG132" s="1194"/>
      <c r="AH132" s="1194"/>
      <c r="AI132" s="1194"/>
      <c r="AJ132" s="1195"/>
      <c r="AK132" s="1196">
        <v>11.804759280000001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10</v>
      </c>
      <c r="AB133" s="1177"/>
      <c r="AC133" s="1177"/>
      <c r="AD133" s="1177"/>
      <c r="AE133" s="1178"/>
      <c r="AF133" s="1176">
        <v>10.199999999999999</v>
      </c>
      <c r="AG133" s="1177"/>
      <c r="AH133" s="1177"/>
      <c r="AI133" s="1177"/>
      <c r="AJ133" s="1178"/>
      <c r="AK133" s="1176">
        <v>10.8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aqwJfe0a6VqKBRcpUxHpJITuBXQxtPiCW7900dkTtx400girHVeKtD+8TqcyWzL0DeOf958VP2Cmls3DrKnGQ==" saltValue="BIynvVTysk2DGyDMo+pf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CL49" sqref="CL4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ruLU8v7gylvbVTa63jmDS3yeI5RVZ1n+bxkK/DRfik7eFVvJa6mb6sdeUK2htVy8nDdRcgmK7Qbpatp+jrKtA==" saltValue="9/PhZaArW5C7so8X6GXo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VqXhEeonSEdHUniwRs94TPayMAStBsIQPDvyfcAR03sUGa5yHnnpzwi/RITZtrCOHQxHESbfPKBuAUqLImMlg==" saltValue="g7rMTo6MfZpRpXXR92y/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2793759</v>
      </c>
      <c r="AP9" s="313">
        <v>92453</v>
      </c>
      <c r="AQ9" s="314">
        <v>70630</v>
      </c>
      <c r="AR9" s="315">
        <v>30.9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589810</v>
      </c>
      <c r="AP10" s="316">
        <v>19518</v>
      </c>
      <c r="AQ10" s="317">
        <v>8333</v>
      </c>
      <c r="AR10" s="318">
        <v>134.19999999999999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434400</v>
      </c>
      <c r="AP11" s="316">
        <v>14376</v>
      </c>
      <c r="AQ11" s="317">
        <v>8447</v>
      </c>
      <c r="AR11" s="318">
        <v>70.2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t="s">
        <v>517</v>
      </c>
      <c r="AP12" s="316" t="s">
        <v>517</v>
      </c>
      <c r="AQ12" s="317">
        <v>1002</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517</v>
      </c>
      <c r="AP13" s="316" t="s">
        <v>517</v>
      </c>
      <c r="AQ13" s="317">
        <v>12</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28000</v>
      </c>
      <c r="AP14" s="316">
        <v>927</v>
      </c>
      <c r="AQ14" s="317">
        <v>2952</v>
      </c>
      <c r="AR14" s="318">
        <v>-68.599999999999994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73706</v>
      </c>
      <c r="AP15" s="316">
        <v>2439</v>
      </c>
      <c r="AQ15" s="317">
        <v>1842</v>
      </c>
      <c r="AR15" s="318">
        <v>32.4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-307684</v>
      </c>
      <c r="AP16" s="316">
        <v>-10182</v>
      </c>
      <c r="AQ16" s="317">
        <v>-6186</v>
      </c>
      <c r="AR16" s="318">
        <v>64.599999999999994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3611991</v>
      </c>
      <c r="AP17" s="316">
        <v>119531</v>
      </c>
      <c r="AQ17" s="317">
        <v>87031</v>
      </c>
      <c r="AR17" s="318">
        <v>37.299999999999997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9.93</v>
      </c>
      <c r="AP21" s="329">
        <v>8.3000000000000007</v>
      </c>
      <c r="AQ21" s="330">
        <v>1.63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97.1</v>
      </c>
      <c r="AP22" s="334">
        <v>97.7</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3148244</v>
      </c>
      <c r="AP32" s="343">
        <v>104184</v>
      </c>
      <c r="AQ32" s="344">
        <v>50496</v>
      </c>
      <c r="AR32" s="345">
        <v>106.3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v>33333</v>
      </c>
      <c r="AP34" s="343">
        <v>1103</v>
      </c>
      <c r="AQ34" s="344">
        <v>40</v>
      </c>
      <c r="AR34" s="345">
        <v>2657.5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686696</v>
      </c>
      <c r="AP35" s="343">
        <v>22725</v>
      </c>
      <c r="AQ35" s="344">
        <v>19688</v>
      </c>
      <c r="AR35" s="345">
        <v>15.4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415132</v>
      </c>
      <c r="AP36" s="343">
        <v>13738</v>
      </c>
      <c r="AQ36" s="344">
        <v>2838</v>
      </c>
      <c r="AR36" s="345">
        <v>384.1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t="s">
        <v>517</v>
      </c>
      <c r="AP37" s="343" t="s">
        <v>517</v>
      </c>
      <c r="AQ37" s="344">
        <v>486</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v>72</v>
      </c>
      <c r="AP38" s="346">
        <v>2</v>
      </c>
      <c r="AQ38" s="347">
        <v>3</v>
      </c>
      <c r="AR38" s="335">
        <v>-33.299999999999997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v>-116256</v>
      </c>
      <c r="AP39" s="343">
        <v>-3847</v>
      </c>
      <c r="AQ39" s="344">
        <v>-4320</v>
      </c>
      <c r="AR39" s="345">
        <v>-10.9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-3035579</v>
      </c>
      <c r="AP40" s="343">
        <v>-100456</v>
      </c>
      <c r="AQ40" s="344">
        <v>-47973</v>
      </c>
      <c r="AR40" s="345">
        <v>109.4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1131642</v>
      </c>
      <c r="AP41" s="343">
        <v>37449</v>
      </c>
      <c r="AQ41" s="344">
        <v>21258</v>
      </c>
      <c r="AR41" s="345">
        <v>76.2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6265353</v>
      </c>
      <c r="AN51" s="365">
        <v>196690</v>
      </c>
      <c r="AO51" s="366">
        <v>41.9</v>
      </c>
      <c r="AP51" s="367">
        <v>81768</v>
      </c>
      <c r="AQ51" s="368">
        <v>-23.3</v>
      </c>
      <c r="AR51" s="369">
        <v>65.2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4978916</v>
      </c>
      <c r="AN52" s="373">
        <v>156304</v>
      </c>
      <c r="AO52" s="374">
        <v>75.3</v>
      </c>
      <c r="AP52" s="375">
        <v>37917</v>
      </c>
      <c r="AQ52" s="376">
        <v>-16.7</v>
      </c>
      <c r="AR52" s="377">
        <v>92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5114293</v>
      </c>
      <c r="AN53" s="365">
        <v>162456</v>
      </c>
      <c r="AO53" s="366">
        <v>-17.399999999999999</v>
      </c>
      <c r="AP53" s="367">
        <v>65876</v>
      </c>
      <c r="AQ53" s="368">
        <v>-19.399999999999999</v>
      </c>
      <c r="AR53" s="369">
        <v>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3784018</v>
      </c>
      <c r="AN54" s="373">
        <v>120200</v>
      </c>
      <c r="AO54" s="374">
        <v>-23.1</v>
      </c>
      <c r="AP54" s="375">
        <v>36484</v>
      </c>
      <c r="AQ54" s="376">
        <v>-3.8</v>
      </c>
      <c r="AR54" s="377">
        <v>-19.3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2979313</v>
      </c>
      <c r="AN55" s="365">
        <v>95943</v>
      </c>
      <c r="AO55" s="366">
        <v>-40.9</v>
      </c>
      <c r="AP55" s="367">
        <v>68468</v>
      </c>
      <c r="AQ55" s="368">
        <v>3.9</v>
      </c>
      <c r="AR55" s="369">
        <v>-44.8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1331343</v>
      </c>
      <c r="AN56" s="373">
        <v>42873</v>
      </c>
      <c r="AO56" s="374">
        <v>-64.3</v>
      </c>
      <c r="AP56" s="375">
        <v>34140</v>
      </c>
      <c r="AQ56" s="376">
        <v>-6.4</v>
      </c>
      <c r="AR56" s="377">
        <v>-57.9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1637316</v>
      </c>
      <c r="AN57" s="365">
        <v>53352</v>
      </c>
      <c r="AO57" s="366">
        <v>-44.4</v>
      </c>
      <c r="AP57" s="367">
        <v>69729</v>
      </c>
      <c r="AQ57" s="368">
        <v>1.8</v>
      </c>
      <c r="AR57" s="369">
        <v>-46.2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1087894</v>
      </c>
      <c r="AN58" s="373">
        <v>35449</v>
      </c>
      <c r="AO58" s="374">
        <v>-17.3</v>
      </c>
      <c r="AP58" s="375">
        <v>38908</v>
      </c>
      <c r="AQ58" s="376">
        <v>14</v>
      </c>
      <c r="AR58" s="377">
        <v>-31.3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1864241</v>
      </c>
      <c r="AN59" s="365">
        <v>61693</v>
      </c>
      <c r="AO59" s="366">
        <v>15.6</v>
      </c>
      <c r="AP59" s="367">
        <v>74581</v>
      </c>
      <c r="AQ59" s="368">
        <v>7</v>
      </c>
      <c r="AR59" s="369">
        <v>8.6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1029377</v>
      </c>
      <c r="AN60" s="373">
        <v>34065</v>
      </c>
      <c r="AO60" s="374">
        <v>-3.9</v>
      </c>
      <c r="AP60" s="375">
        <v>41563</v>
      </c>
      <c r="AQ60" s="376">
        <v>6.8</v>
      </c>
      <c r="AR60" s="377">
        <v>-10.7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3572103</v>
      </c>
      <c r="AN61" s="380">
        <v>114027</v>
      </c>
      <c r="AO61" s="381">
        <v>-9</v>
      </c>
      <c r="AP61" s="382">
        <v>72084</v>
      </c>
      <c r="AQ61" s="383">
        <v>-6</v>
      </c>
      <c r="AR61" s="369">
        <v>-3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2442310</v>
      </c>
      <c r="AN62" s="373">
        <v>77778</v>
      </c>
      <c r="AO62" s="374">
        <v>-6.7</v>
      </c>
      <c r="AP62" s="375">
        <v>37802</v>
      </c>
      <c r="AQ62" s="376">
        <v>-1.2</v>
      </c>
      <c r="AR62" s="377">
        <v>-5.5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rkwGHbZHUglv0+Ou6Aqy2xYoGSW+/1wpRQUhXF5hsjH6QKdE2rHmzy4JtJAQsF/lOtkE1IbRt4q2+agKLBRA==" saltValue="pQW82oI/gOAAdLyFBca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e4VXjBZoYktKZQYv8Qd1yaGjMZdDCdrKFhVX2GYJrc8XkLUzwi8RqpfvG/HaNNqyYKZuuxv6hiupsrIjfi2XoA==" saltValue="dy1+vZNy3rjSUl3XL4wz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DA92" sqref="DA9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wPnrhd1q2pvwmv6bWufEX2a8g76OqHiwcONQboe+2WZ5esenjV7xnThLxWhhawGfk3al88APIocPmQY4GZI4QA==" saltValue="bie1Oo7mMmggPtP8NK/C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33.26</v>
      </c>
      <c r="G47" s="12">
        <v>33.94</v>
      </c>
      <c r="H47" s="12">
        <v>36.520000000000003</v>
      </c>
      <c r="I47" s="12">
        <v>36.94</v>
      </c>
      <c r="J47" s="13">
        <v>25.25</v>
      </c>
    </row>
    <row r="48" spans="2:10" ht="57.75" customHeight="1" x14ac:dyDescent="0.15">
      <c r="B48" s="14"/>
      <c r="C48" s="1238" t="s">
        <v>4</v>
      </c>
      <c r="D48" s="1238"/>
      <c r="E48" s="1239"/>
      <c r="F48" s="15">
        <v>6.61</v>
      </c>
      <c r="G48" s="16">
        <v>3.41</v>
      </c>
      <c r="H48" s="16">
        <v>4.41</v>
      </c>
      <c r="I48" s="16">
        <v>2.85</v>
      </c>
      <c r="J48" s="17">
        <v>5.0599999999999996</v>
      </c>
    </row>
    <row r="49" spans="2:10" ht="57.75" customHeight="1" thickBot="1" x14ac:dyDescent="0.2">
      <c r="B49" s="18"/>
      <c r="C49" s="1240" t="s">
        <v>5</v>
      </c>
      <c r="D49" s="1240"/>
      <c r="E49" s="1241"/>
      <c r="F49" s="19">
        <v>2.75</v>
      </c>
      <c r="G49" s="20" t="s">
        <v>564</v>
      </c>
      <c r="H49" s="20">
        <v>3.37</v>
      </c>
      <c r="I49" s="20">
        <v>1.23</v>
      </c>
      <c r="J49" s="21" t="s">
        <v>565</v>
      </c>
    </row>
    <row r="50" spans="2:10" ht="13.5" customHeight="1" x14ac:dyDescent="0.15"/>
  </sheetData>
  <sheetProtection algorithmName="SHA-512" hashValue="SnrRa9v3HZXmwrMX1Mx5q95gdIR0y2H+KKD74xZopamx1htkJ6XIHRe2mHh++MAiNwJmVZwfLwHPp7F5wimg2Q==" saltValue="OUzmYa9Tl83DlfECX1p6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2021-03-08T07:00:59Z</cp:lastPrinted>
  <dcterms:created xsi:type="dcterms:W3CDTF">2021-02-05T03:30:08Z</dcterms:created>
  <dcterms:modified xsi:type="dcterms:W3CDTF">2021-10-19T08:35:31Z</dcterms:modified>
  <cp:category/>
</cp:coreProperties>
</file>